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Tusipkalieva\Desktop\ДПЗ\2020-2024гг\5 изм.и доп. 2020-2024\эмг\"/>
    </mc:Choice>
  </mc:AlternateContent>
  <bookViews>
    <workbookView xWindow="0" yWindow="0" windowWidth="28800" windowHeight="12435" tabRatio="593"/>
  </bookViews>
  <sheets>
    <sheet name="ДПЗ 20-24 с 5 изм.и доп" sheetId="3"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'ДПЗ 20-24 с 5 изм.и доп'!$A$13:$WXM$351</definedName>
    <definedName name="ааа">#REF!</definedName>
    <definedName name="атр">'[1]Атрибуты товара'!$A$4:$A$535</definedName>
    <definedName name="атрибут" localSheetId="0">#REF!</definedName>
    <definedName name="ЕИ" localSheetId="0">'[2]Справочник единиц измерения'!$B$3:$B$45</definedName>
    <definedName name="Инкотермс">'[2]Справочник Инкотермс'!$A$4:$A$14</definedName>
    <definedName name="ллл">'[3]Справочник Инкотермс'!$A$4:$A$14</definedName>
    <definedName name="НДС">'[4]Признак НДС'!$B$3:$B$4</definedName>
    <definedName name="осн">#REF!</definedName>
    <definedName name="основания150">'[5]Основание из одного источника'!$A$3:$A$60</definedName>
    <definedName name="Приоритет_закупок">#REF!</definedName>
    <definedName name="Способ_закупок">#REF!</definedName>
    <definedName name="Тип_дней">'[3]Тип дней'!$B$2:$B$3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349" i="3" l="1"/>
  <c r="AZ349" i="3" s="1"/>
  <c r="AO349" i="3"/>
  <c r="AK349" i="3"/>
  <c r="AG349" i="3"/>
  <c r="AY348" i="3"/>
  <c r="AZ348" i="3" s="1"/>
  <c r="AO348" i="3"/>
  <c r="AK348" i="3"/>
  <c r="AG348" i="3"/>
  <c r="AY347" i="3"/>
  <c r="AZ347" i="3" s="1"/>
  <c r="AO347" i="3"/>
  <c r="AK347" i="3"/>
  <c r="AG347" i="3"/>
  <c r="AY346" i="3"/>
  <c r="AZ346" i="3" s="1"/>
  <c r="AO346" i="3"/>
  <c r="AK346" i="3"/>
  <c r="AG346" i="3"/>
  <c r="AY345" i="3"/>
  <c r="AZ345" i="3" s="1"/>
  <c r="AO345" i="3"/>
  <c r="AK345" i="3"/>
  <c r="AG345" i="3"/>
  <c r="AY290" i="3"/>
  <c r="AZ290" i="3" s="1"/>
  <c r="AK290" i="3"/>
  <c r="AG290" i="3"/>
  <c r="AY100" i="3"/>
  <c r="AZ100" i="3" s="1"/>
  <c r="AY97" i="3"/>
  <c r="AZ97" i="3" s="1"/>
  <c r="AY94" i="3"/>
  <c r="AZ94" i="3" s="1"/>
  <c r="AY87" i="3"/>
  <c r="AZ87" i="3" s="1"/>
  <c r="AY82" i="3"/>
  <c r="AZ82" i="3" s="1"/>
  <c r="AY79" i="3"/>
  <c r="AZ79" i="3" s="1"/>
  <c r="AY76" i="3"/>
  <c r="AZ76" i="3" s="1"/>
  <c r="AY68" i="3"/>
  <c r="AZ68" i="3" s="1"/>
  <c r="AY64" i="3"/>
  <c r="AZ64" i="3" s="1"/>
  <c r="AY60" i="3"/>
  <c r="AZ60" i="3" s="1"/>
  <c r="AY56" i="3"/>
  <c r="AZ56" i="3" s="1"/>
  <c r="AY52" i="3"/>
  <c r="AZ52" i="3" s="1"/>
  <c r="AD48" i="3"/>
  <c r="AX48" i="3" s="1"/>
  <c r="AD39" i="3"/>
  <c r="AF39" i="3" s="1"/>
  <c r="AD34" i="3"/>
  <c r="AX34" i="3" s="1"/>
  <c r="AD31" i="3"/>
  <c r="AX31" i="3" s="1"/>
  <c r="AD25" i="3"/>
  <c r="AX25" i="3" s="1"/>
  <c r="AD21" i="3"/>
  <c r="AF21" i="3" s="1"/>
  <c r="AF48" i="3" l="1"/>
  <c r="AG39" i="3"/>
  <c r="AY39" i="3"/>
  <c r="AZ39" i="3" s="1"/>
  <c r="AX39" i="3"/>
  <c r="AF34" i="3"/>
  <c r="AF31" i="3"/>
  <c r="AF25" i="3"/>
  <c r="AG21" i="3"/>
  <c r="AY21" i="3"/>
  <c r="AZ21" i="3" s="1"/>
  <c r="AX21" i="3"/>
  <c r="AY344" i="3"/>
  <c r="AZ344" i="3" s="1"/>
  <c r="AO344" i="3"/>
  <c r="AK344" i="3"/>
  <c r="AG344" i="3"/>
  <c r="AY343" i="3"/>
  <c r="AZ343" i="3" s="1"/>
  <c r="AO343" i="3"/>
  <c r="AK343" i="3"/>
  <c r="AG343" i="3"/>
  <c r="AY342" i="3"/>
  <c r="AZ342" i="3" s="1"/>
  <c r="AO342" i="3"/>
  <c r="AK342" i="3"/>
  <c r="AG342" i="3"/>
  <c r="AY341" i="3"/>
  <c r="AZ341" i="3" s="1"/>
  <c r="AO341" i="3"/>
  <c r="AK341" i="3"/>
  <c r="AG341" i="3"/>
  <c r="AY340" i="3"/>
  <c r="AZ340" i="3" s="1"/>
  <c r="AK340" i="3"/>
  <c r="AG340" i="3"/>
  <c r="AY248" i="3"/>
  <c r="AZ248" i="3" s="1"/>
  <c r="AO248" i="3"/>
  <c r="AK248" i="3"/>
  <c r="AG248" i="3"/>
  <c r="AY245" i="3"/>
  <c r="AZ245" i="3" s="1"/>
  <c r="AO245" i="3"/>
  <c r="AK245" i="3"/>
  <c r="AG245" i="3"/>
  <c r="AY242" i="3"/>
  <c r="AZ242" i="3" s="1"/>
  <c r="AO242" i="3"/>
  <c r="AK242" i="3"/>
  <c r="AG242" i="3"/>
  <c r="AY239" i="3"/>
  <c r="AZ239" i="3" s="1"/>
  <c r="AO239" i="3"/>
  <c r="AK239" i="3"/>
  <c r="AG239" i="3"/>
  <c r="AY236" i="3"/>
  <c r="AZ236" i="3" s="1"/>
  <c r="AO236" i="3"/>
  <c r="AK236" i="3"/>
  <c r="AG236" i="3"/>
  <c r="AY233" i="3"/>
  <c r="AZ233" i="3" s="1"/>
  <c r="AO233" i="3"/>
  <c r="AK233" i="3"/>
  <c r="AG233" i="3"/>
  <c r="AY230" i="3"/>
  <c r="AZ230" i="3" s="1"/>
  <c r="AO230" i="3"/>
  <c r="AK230" i="3"/>
  <c r="AG230" i="3"/>
  <c r="AY265" i="3"/>
  <c r="AZ265" i="3" s="1"/>
  <c r="AO265" i="3"/>
  <c r="AK265" i="3"/>
  <c r="AG265" i="3"/>
  <c r="AY261" i="3"/>
  <c r="AZ261" i="3" s="1"/>
  <c r="AO261" i="3"/>
  <c r="AK261" i="3"/>
  <c r="AG261" i="3"/>
  <c r="AZ289" i="3"/>
  <c r="AO289" i="3"/>
  <c r="AK289" i="3"/>
  <c r="AG289" i="3"/>
  <c r="AY180" i="3"/>
  <c r="AZ180" i="3" s="1"/>
  <c r="AK180" i="3"/>
  <c r="AG180" i="3"/>
  <c r="AY176" i="3"/>
  <c r="AZ176" i="3" s="1"/>
  <c r="AK176" i="3"/>
  <c r="AG176" i="3"/>
  <c r="AY179" i="3"/>
  <c r="AZ179" i="3" s="1"/>
  <c r="AO179" i="3"/>
  <c r="AK179" i="3"/>
  <c r="AG179" i="3"/>
  <c r="AY173" i="3"/>
  <c r="AZ173" i="3" s="1"/>
  <c r="AK173" i="3"/>
  <c r="AG173" i="3"/>
  <c r="AY170" i="3"/>
  <c r="AZ170" i="3" s="1"/>
  <c r="AK170" i="3"/>
  <c r="AG170" i="3"/>
  <c r="AY167" i="3"/>
  <c r="AZ167" i="3" s="1"/>
  <c r="AK167" i="3"/>
  <c r="AG167" i="3"/>
  <c r="AY164" i="3"/>
  <c r="AZ164" i="3" s="1"/>
  <c r="AK164" i="3"/>
  <c r="AG164" i="3"/>
  <c r="AX125" i="3"/>
  <c r="AN125" i="3"/>
  <c r="AJ125" i="3"/>
  <c r="AK125" i="3" s="1"/>
  <c r="AF125" i="3"/>
  <c r="AG125" i="3" s="1"/>
  <c r="AX124" i="3"/>
  <c r="AN124" i="3"/>
  <c r="AO124" i="3" s="1"/>
  <c r="AJ124" i="3"/>
  <c r="AK124" i="3" s="1"/>
  <c r="AF124" i="3"/>
  <c r="AG124" i="3" s="1"/>
  <c r="AX123" i="3"/>
  <c r="AN123" i="3"/>
  <c r="AJ123" i="3"/>
  <c r="AK123" i="3" s="1"/>
  <c r="AF123" i="3"/>
  <c r="AG123" i="3" s="1"/>
  <c r="AX122" i="3"/>
  <c r="AN122" i="3"/>
  <c r="AO122" i="3" s="1"/>
  <c r="AJ122" i="3"/>
  <c r="AK122" i="3" s="1"/>
  <c r="AF122" i="3"/>
  <c r="AG122" i="3" s="1"/>
  <c r="AX121" i="3"/>
  <c r="AN121" i="3"/>
  <c r="AJ121" i="3"/>
  <c r="AK121" i="3" s="1"/>
  <c r="AF121" i="3"/>
  <c r="AG121" i="3" s="1"/>
  <c r="AX120" i="3"/>
  <c r="AN120" i="3"/>
  <c r="AO120" i="3" s="1"/>
  <c r="AJ120" i="3"/>
  <c r="AK120" i="3" s="1"/>
  <c r="AF120" i="3"/>
  <c r="AG120" i="3" s="1"/>
  <c r="AX119" i="3"/>
  <c r="AN119" i="3"/>
  <c r="AJ119" i="3"/>
  <c r="AK119" i="3" s="1"/>
  <c r="AF119" i="3"/>
  <c r="AG119" i="3" s="1"/>
  <c r="AX118" i="3"/>
  <c r="AN118" i="3"/>
  <c r="AO118" i="3" s="1"/>
  <c r="AJ118" i="3"/>
  <c r="AK118" i="3" s="1"/>
  <c r="AF118" i="3"/>
  <c r="AG118" i="3" s="1"/>
  <c r="AX117" i="3"/>
  <c r="AN117" i="3"/>
  <c r="AJ117" i="3"/>
  <c r="AK117" i="3" s="1"/>
  <c r="AF117" i="3"/>
  <c r="AG117" i="3" s="1"/>
  <c r="AX116" i="3"/>
  <c r="AN116" i="3"/>
  <c r="AO116" i="3" s="1"/>
  <c r="AJ116" i="3"/>
  <c r="AK116" i="3" s="1"/>
  <c r="AF116" i="3"/>
  <c r="AG116" i="3" s="1"/>
  <c r="AX115" i="3"/>
  <c r="AN115" i="3"/>
  <c r="AO115" i="3" s="1"/>
  <c r="AJ115" i="3"/>
  <c r="AK115" i="3" s="1"/>
  <c r="AF115" i="3"/>
  <c r="AG115" i="3" s="1"/>
  <c r="AX114" i="3"/>
  <c r="AN114" i="3"/>
  <c r="AO114" i="3" s="1"/>
  <c r="AJ114" i="3"/>
  <c r="AK114" i="3" s="1"/>
  <c r="AF114" i="3"/>
  <c r="AG114" i="3" s="1"/>
  <c r="AX113" i="3"/>
  <c r="AN113" i="3"/>
  <c r="AJ113" i="3"/>
  <c r="AK113" i="3" s="1"/>
  <c r="AF113" i="3"/>
  <c r="AG113" i="3" s="1"/>
  <c r="AX112" i="3"/>
  <c r="AN112" i="3"/>
  <c r="AO112" i="3" s="1"/>
  <c r="AJ112" i="3"/>
  <c r="AK112" i="3" s="1"/>
  <c r="AF112" i="3"/>
  <c r="AG112" i="3" s="1"/>
  <c r="AX111" i="3"/>
  <c r="AN111" i="3"/>
  <c r="AO111" i="3" s="1"/>
  <c r="AJ111" i="3"/>
  <c r="AK111" i="3" s="1"/>
  <c r="AF111" i="3"/>
  <c r="AG111" i="3" s="1"/>
  <c r="AX110" i="3"/>
  <c r="AV110" i="3"/>
  <c r="AW110" i="3" s="1"/>
  <c r="AR110" i="3"/>
  <c r="AS110" i="3" s="1"/>
  <c r="AN110" i="3"/>
  <c r="AJ110" i="3"/>
  <c r="AK110" i="3" s="1"/>
  <c r="AF110" i="3"/>
  <c r="AG110" i="3" s="1"/>
  <c r="AX108" i="3"/>
  <c r="AV108" i="3"/>
  <c r="AW108" i="3" s="1"/>
  <c r="AR108" i="3"/>
  <c r="AS108" i="3" s="1"/>
  <c r="AN108" i="3"/>
  <c r="AO108" i="3" s="1"/>
  <c r="AJ108" i="3"/>
  <c r="AF108" i="3"/>
  <c r="AG108" i="3" s="1"/>
  <c r="AX106" i="3"/>
  <c r="AV106" i="3"/>
  <c r="AW106" i="3" s="1"/>
  <c r="AR106" i="3"/>
  <c r="AS106" i="3" s="1"/>
  <c r="AN106" i="3"/>
  <c r="AO106" i="3" s="1"/>
  <c r="AJ106" i="3"/>
  <c r="AF106" i="3"/>
  <c r="AG106" i="3" s="1"/>
  <c r="AX104" i="3"/>
  <c r="AV104" i="3"/>
  <c r="AW104" i="3" s="1"/>
  <c r="AR104" i="3"/>
  <c r="AS104" i="3" s="1"/>
  <c r="AN104" i="3"/>
  <c r="AO104" i="3" s="1"/>
  <c r="AJ104" i="3"/>
  <c r="AF104" i="3"/>
  <c r="AG104" i="3" s="1"/>
  <c r="AX102" i="3"/>
  <c r="AV102" i="3"/>
  <c r="AW102" i="3" s="1"/>
  <c r="AR102" i="3"/>
  <c r="AS102" i="3" s="1"/>
  <c r="AN102" i="3"/>
  <c r="AO102" i="3" s="1"/>
  <c r="AJ102" i="3"/>
  <c r="AF102" i="3"/>
  <c r="AG102" i="3" s="1"/>
  <c r="AX47" i="3"/>
  <c r="AV47" i="3"/>
  <c r="AW47" i="3" s="1"/>
  <c r="AR47" i="3"/>
  <c r="AS47" i="3" s="1"/>
  <c r="AN47" i="3"/>
  <c r="AO47" i="3" s="1"/>
  <c r="AJ47" i="3"/>
  <c r="AF47" i="3"/>
  <c r="AG47" i="3" s="1"/>
  <c r="AX42" i="3"/>
  <c r="AV42" i="3"/>
  <c r="AW42" i="3" s="1"/>
  <c r="AR42" i="3"/>
  <c r="AS42" i="3" s="1"/>
  <c r="AN42" i="3"/>
  <c r="AO42" i="3" s="1"/>
  <c r="AJ42" i="3"/>
  <c r="AF42" i="3"/>
  <c r="AG42" i="3" s="1"/>
  <c r="AX38" i="3"/>
  <c r="AV38" i="3"/>
  <c r="AW38" i="3" s="1"/>
  <c r="AR38" i="3"/>
  <c r="AS38" i="3" s="1"/>
  <c r="AN38" i="3"/>
  <c r="AO38" i="3" s="1"/>
  <c r="AJ38" i="3"/>
  <c r="AF38" i="3"/>
  <c r="AG38" i="3" s="1"/>
  <c r="AX33" i="3"/>
  <c r="AV33" i="3"/>
  <c r="AW33" i="3" s="1"/>
  <c r="AR33" i="3"/>
  <c r="AS33" i="3" s="1"/>
  <c r="AN33" i="3"/>
  <c r="AO33" i="3" s="1"/>
  <c r="AJ33" i="3"/>
  <c r="AF33" i="3"/>
  <c r="AG33" i="3" s="1"/>
  <c r="AX30" i="3"/>
  <c r="AV30" i="3"/>
  <c r="AW30" i="3" s="1"/>
  <c r="AR30" i="3"/>
  <c r="AS30" i="3" s="1"/>
  <c r="AN30" i="3"/>
  <c r="AO30" i="3" s="1"/>
  <c r="AJ30" i="3"/>
  <c r="AF30" i="3"/>
  <c r="AG30" i="3" s="1"/>
  <c r="AX24" i="3"/>
  <c r="AV24" i="3"/>
  <c r="AW24" i="3" s="1"/>
  <c r="AR24" i="3"/>
  <c r="AS24" i="3" s="1"/>
  <c r="AN24" i="3"/>
  <c r="AO24" i="3" s="1"/>
  <c r="AJ24" i="3"/>
  <c r="AF24" i="3"/>
  <c r="AG24" i="3" s="1"/>
  <c r="AX23" i="3"/>
  <c r="AX29" i="3"/>
  <c r="AX32" i="3"/>
  <c r="AG48" i="3" l="1"/>
  <c r="AY48" i="3"/>
  <c r="AZ48" i="3" s="1"/>
  <c r="AG34" i="3"/>
  <c r="AY34" i="3"/>
  <c r="AZ34" i="3" s="1"/>
  <c r="AY31" i="3"/>
  <c r="AZ31" i="3" s="1"/>
  <c r="AG31" i="3"/>
  <c r="AY25" i="3"/>
  <c r="AZ25" i="3" s="1"/>
  <c r="AG25" i="3"/>
  <c r="AY124" i="3"/>
  <c r="AZ124" i="3" s="1"/>
  <c r="AY110" i="3"/>
  <c r="AZ110" i="3" s="1"/>
  <c r="AZ24" i="3"/>
  <c r="AZ33" i="3"/>
  <c r="AY42" i="3"/>
  <c r="AZ42" i="3" s="1"/>
  <c r="AZ47" i="3"/>
  <c r="AY118" i="3"/>
  <c r="AZ118" i="3" s="1"/>
  <c r="AZ30" i="3"/>
  <c r="AZ38" i="3"/>
  <c r="AY112" i="3"/>
  <c r="AZ112" i="3" s="1"/>
  <c r="AY121" i="3"/>
  <c r="AZ121" i="3" s="1"/>
  <c r="AK47" i="3"/>
  <c r="AY102" i="3"/>
  <c r="AZ102" i="3" s="1"/>
  <c r="AO110" i="3"/>
  <c r="AY122" i="3"/>
  <c r="AZ122" i="3" s="1"/>
  <c r="AY113" i="3"/>
  <c r="AZ113" i="3" s="1"/>
  <c r="AY119" i="3"/>
  <c r="AZ119" i="3" s="1"/>
  <c r="AY125" i="3"/>
  <c r="AZ125" i="3" s="1"/>
  <c r="AY104" i="3"/>
  <c r="AZ104" i="3" s="1"/>
  <c r="AY106" i="3"/>
  <c r="AZ106" i="3" s="1"/>
  <c r="AY108" i="3"/>
  <c r="AZ108" i="3" s="1"/>
  <c r="AY114" i="3"/>
  <c r="AZ114" i="3" s="1"/>
  <c r="AY120" i="3"/>
  <c r="AZ120" i="3" s="1"/>
  <c r="AY117" i="3"/>
  <c r="AZ117" i="3" s="1"/>
  <c r="AY123" i="3"/>
  <c r="AZ123" i="3" s="1"/>
  <c r="AY116" i="3"/>
  <c r="AZ116" i="3" s="1"/>
  <c r="AO113" i="3"/>
  <c r="AO117" i="3"/>
  <c r="AO119" i="3"/>
  <c r="AO121" i="3"/>
  <c r="AO123" i="3"/>
  <c r="AO125" i="3"/>
  <c r="AY111" i="3"/>
  <c r="AZ111" i="3" s="1"/>
  <c r="AY115" i="3"/>
  <c r="AZ115" i="3" s="1"/>
  <c r="AK108" i="3"/>
  <c r="AK106" i="3"/>
  <c r="AK104" i="3"/>
  <c r="AK102" i="3"/>
  <c r="AK42" i="3"/>
  <c r="AK38" i="3"/>
  <c r="AK33" i="3"/>
  <c r="AK30" i="3"/>
  <c r="AK24" i="3"/>
  <c r="AX20" i="3"/>
  <c r="AV20" i="3"/>
  <c r="AW20" i="3" s="1"/>
  <c r="AR20" i="3"/>
  <c r="AS20" i="3" s="1"/>
  <c r="AN20" i="3"/>
  <c r="AO20" i="3" s="1"/>
  <c r="AJ20" i="3"/>
  <c r="AF20" i="3"/>
  <c r="AG20" i="3" s="1"/>
  <c r="AZ20" i="3" l="1"/>
  <c r="AK20" i="3"/>
  <c r="AW339" i="3" l="1"/>
  <c r="AS339" i="3"/>
  <c r="AO339" i="3"/>
  <c r="AK339" i="3"/>
  <c r="AG339" i="3"/>
  <c r="AY338" i="3"/>
  <c r="AV294" i="3"/>
  <c r="AW294" i="3" s="1"/>
  <c r="AR294" i="3"/>
  <c r="AS294" i="3" s="1"/>
  <c r="AN294" i="3"/>
  <c r="AO294" i="3" s="1"/>
  <c r="AJ294" i="3"/>
  <c r="AF294" i="3"/>
  <c r="AG294" i="3" s="1"/>
  <c r="AV292" i="3"/>
  <c r="AW292" i="3" s="1"/>
  <c r="AR292" i="3"/>
  <c r="AS292" i="3" s="1"/>
  <c r="AN292" i="3"/>
  <c r="AO292" i="3" s="1"/>
  <c r="AJ292" i="3"/>
  <c r="AF292" i="3"/>
  <c r="AG292" i="3" s="1"/>
  <c r="AZ288" i="3"/>
  <c r="AK288" i="3"/>
  <c r="AG288" i="3"/>
  <c r="AW264" i="3"/>
  <c r="AS264" i="3"/>
  <c r="AO264" i="3"/>
  <c r="AK264" i="3"/>
  <c r="AG264" i="3"/>
  <c r="AY294" i="3" l="1"/>
  <c r="AZ294" i="3" s="1"/>
  <c r="AY292" i="3"/>
  <c r="AZ292" i="3" s="1"/>
  <c r="AK294" i="3"/>
  <c r="AK292" i="3"/>
  <c r="AX46" i="3"/>
  <c r="AW46" i="3"/>
  <c r="AS46" i="3"/>
  <c r="AN46" i="3"/>
  <c r="AO46" i="3" s="1"/>
  <c r="AK46" i="3"/>
  <c r="AG46" i="3"/>
  <c r="AW29" i="3"/>
  <c r="AS29" i="3"/>
  <c r="AN29" i="3"/>
  <c r="AO29" i="3" s="1"/>
  <c r="AJ29" i="3"/>
  <c r="AG29" i="3"/>
  <c r="AX109" i="3"/>
  <c r="AN109" i="3"/>
  <c r="AO109" i="3" s="1"/>
  <c r="AJ109" i="3"/>
  <c r="AK109" i="3" s="1"/>
  <c r="AF109" i="3"/>
  <c r="AX107" i="3"/>
  <c r="AN107" i="3"/>
  <c r="AO107" i="3" s="1"/>
  <c r="AJ107" i="3"/>
  <c r="AK107" i="3" s="1"/>
  <c r="AF107" i="3"/>
  <c r="AX105" i="3"/>
  <c r="AN105" i="3"/>
  <c r="AO105" i="3" s="1"/>
  <c r="AJ105" i="3"/>
  <c r="AK105" i="3" s="1"/>
  <c r="AF105" i="3"/>
  <c r="AX103" i="3"/>
  <c r="AN103" i="3"/>
  <c r="AO103" i="3" s="1"/>
  <c r="AJ103" i="3"/>
  <c r="AK103" i="3" s="1"/>
  <c r="AF103" i="3"/>
  <c r="AX101" i="3"/>
  <c r="AN101" i="3"/>
  <c r="AO101" i="3" s="1"/>
  <c r="AJ101" i="3"/>
  <c r="AK101" i="3" s="1"/>
  <c r="AF101" i="3"/>
  <c r="AK29" i="3" l="1"/>
  <c r="AG101" i="3"/>
  <c r="AG105" i="3"/>
  <c r="AG109" i="3"/>
  <c r="AG103" i="3"/>
  <c r="AG107" i="3"/>
  <c r="AZ296" i="3" l="1"/>
  <c r="AW296" i="3"/>
  <c r="AR296" i="3"/>
  <c r="AS296" i="3" s="1"/>
  <c r="AN296" i="3"/>
  <c r="AO296" i="3" s="1"/>
  <c r="AJ296" i="3"/>
  <c r="AK296" i="3" s="1"/>
  <c r="AG296" i="3"/>
  <c r="AY329" i="3" l="1"/>
  <c r="AZ329" i="3" s="1"/>
  <c r="AO329" i="3"/>
  <c r="AK329" i="3"/>
  <c r="AG329" i="3"/>
  <c r="AY326" i="3"/>
  <c r="AZ326" i="3" s="1"/>
  <c r="AO326" i="3"/>
  <c r="AK326" i="3"/>
  <c r="AG326" i="3"/>
  <c r="AY323" i="3"/>
  <c r="AZ323" i="3" s="1"/>
  <c r="AO323" i="3"/>
  <c r="AK323" i="3"/>
  <c r="AG323" i="3"/>
  <c r="AY320" i="3"/>
  <c r="AZ320" i="3" s="1"/>
  <c r="AO320" i="3"/>
  <c r="AK320" i="3"/>
  <c r="AG320" i="3"/>
  <c r="AY317" i="3"/>
  <c r="AZ317" i="3" s="1"/>
  <c r="AO317" i="3"/>
  <c r="AK317" i="3"/>
  <c r="AG317" i="3"/>
  <c r="AZ318" i="3" l="1"/>
  <c r="AZ321" i="3"/>
  <c r="AZ328" i="3"/>
  <c r="AO328" i="3"/>
  <c r="AK328" i="3"/>
  <c r="AG328" i="3"/>
  <c r="AZ325" i="3"/>
  <c r="AO325" i="3"/>
  <c r="AK325" i="3"/>
  <c r="AG325" i="3"/>
  <c r="AZ322" i="3"/>
  <c r="AO322" i="3"/>
  <c r="AK322" i="3"/>
  <c r="AG322" i="3"/>
  <c r="AZ319" i="3"/>
  <c r="AO319" i="3"/>
  <c r="AK319" i="3"/>
  <c r="AG319" i="3"/>
  <c r="AZ316" i="3"/>
  <c r="AO316" i="3"/>
  <c r="AK316" i="3"/>
  <c r="AG316" i="3"/>
  <c r="AW263" i="3"/>
  <c r="AS263" i="3"/>
  <c r="AO263" i="3"/>
  <c r="AK263" i="3"/>
  <c r="AG263" i="3"/>
  <c r="AY225" i="3"/>
  <c r="AZ225" i="3" s="1"/>
  <c r="AG225" i="3"/>
  <c r="AY223" i="3"/>
  <c r="AZ223" i="3" s="1"/>
  <c r="AG223" i="3"/>
  <c r="AY220" i="3"/>
  <c r="AZ220" i="3" s="1"/>
  <c r="AG220" i="3"/>
  <c r="AY217" i="3"/>
  <c r="AZ217" i="3" s="1"/>
  <c r="AG217" i="3"/>
  <c r="AY214" i="3"/>
  <c r="AZ214" i="3" s="1"/>
  <c r="AG214" i="3"/>
  <c r="AY211" i="3"/>
  <c r="AZ211" i="3" s="1"/>
  <c r="AG211" i="3"/>
  <c r="AO338" i="3"/>
  <c r="AK338" i="3"/>
  <c r="AG338" i="3"/>
  <c r="AZ286" i="3"/>
  <c r="AW286" i="3"/>
  <c r="AS286" i="3"/>
  <c r="AO286" i="3"/>
  <c r="AK286" i="3"/>
  <c r="AG286" i="3"/>
  <c r="AN276" i="3"/>
  <c r="AJ276" i="3"/>
  <c r="AK276" i="3" s="1"/>
  <c r="AF276" i="3"/>
  <c r="AG276" i="3" s="1"/>
  <c r="AZ178" i="3"/>
  <c r="AK178" i="3"/>
  <c r="AG178" i="3"/>
  <c r="AZ175" i="3"/>
  <c r="AK175" i="3"/>
  <c r="AG175" i="3"/>
  <c r="AZ172" i="3"/>
  <c r="AK172" i="3"/>
  <c r="AG172" i="3"/>
  <c r="AZ169" i="3"/>
  <c r="AK169" i="3"/>
  <c r="AG169" i="3"/>
  <c r="AZ166" i="3"/>
  <c r="AK166" i="3"/>
  <c r="AG166" i="3"/>
  <c r="AZ276" i="3" l="1"/>
  <c r="AO276" i="3"/>
  <c r="AK177" i="3"/>
  <c r="AG177" i="3"/>
  <c r="AK174" i="3"/>
  <c r="AG174" i="3"/>
  <c r="AK171" i="3"/>
  <c r="AG171" i="3"/>
  <c r="AK168" i="3"/>
  <c r="AG168" i="3"/>
  <c r="AK165" i="3"/>
  <c r="AG165" i="3"/>
  <c r="AZ336" i="3"/>
  <c r="AX336" i="3"/>
  <c r="AO336" i="3"/>
  <c r="AK336" i="3"/>
  <c r="AG336" i="3"/>
  <c r="AZ334" i="3"/>
  <c r="AX334" i="3"/>
  <c r="AO334" i="3"/>
  <c r="AK334" i="3"/>
  <c r="AG334" i="3"/>
  <c r="AZ332" i="3"/>
  <c r="AX332" i="3"/>
  <c r="AO332" i="3"/>
  <c r="AK332" i="3"/>
  <c r="AG332" i="3"/>
  <c r="AZ330" i="3"/>
  <c r="AX330" i="3"/>
  <c r="AO330" i="3"/>
  <c r="AK330" i="3"/>
  <c r="AG330" i="3"/>
  <c r="AZ327" i="3"/>
  <c r="AK327" i="3"/>
  <c r="AG327" i="3"/>
  <c r="AK324" i="3"/>
  <c r="AG324" i="3"/>
  <c r="AK321" i="3"/>
  <c r="AG321" i="3"/>
  <c r="AK318" i="3"/>
  <c r="AG318" i="3"/>
  <c r="AZ315" i="3"/>
  <c r="AK315" i="3"/>
  <c r="AG315" i="3"/>
  <c r="AJ313" i="3"/>
  <c r="AG313" i="3"/>
  <c r="AJ312" i="3"/>
  <c r="AK312" i="3" s="1"/>
  <c r="AG312" i="3"/>
  <c r="AW311" i="3"/>
  <c r="AS311" i="3"/>
  <c r="AO311" i="3"/>
  <c r="AJ311" i="3"/>
  <c r="AK311" i="3" s="1"/>
  <c r="AG311" i="3"/>
  <c r="AZ309" i="3"/>
  <c r="AO309" i="3"/>
  <c r="AK309" i="3"/>
  <c r="AG309" i="3"/>
  <c r="AZ307" i="3"/>
  <c r="AO307" i="3"/>
  <c r="AK307" i="3"/>
  <c r="AG307" i="3"/>
  <c r="AZ305" i="3"/>
  <c r="AO305" i="3"/>
  <c r="AK305" i="3"/>
  <c r="AG305" i="3"/>
  <c r="AZ303" i="3"/>
  <c r="AO303" i="3"/>
  <c r="AK303" i="3"/>
  <c r="AG303" i="3"/>
  <c r="AZ301" i="3"/>
  <c r="AO301" i="3"/>
  <c r="AK301" i="3"/>
  <c r="AG301" i="3"/>
  <c r="AY300" i="3"/>
  <c r="AZ300" i="3" s="1"/>
  <c r="AY299" i="3"/>
  <c r="AZ299" i="3" s="1"/>
  <c r="AY298" i="3"/>
  <c r="AZ298" i="3" s="1"/>
  <c r="AY297" i="3"/>
  <c r="AZ297" i="3" s="1"/>
  <c r="AY295" i="3"/>
  <c r="AZ295" i="3" s="1"/>
  <c r="AW295" i="3"/>
  <c r="AS295" i="3"/>
  <c r="AO295" i="3"/>
  <c r="AK295" i="3"/>
  <c r="AG295" i="3"/>
  <c r="AV293" i="3"/>
  <c r="AW293" i="3" s="1"/>
  <c r="AR293" i="3"/>
  <c r="AS293" i="3" s="1"/>
  <c r="AN293" i="3"/>
  <c r="AO293" i="3" s="1"/>
  <c r="AJ293" i="3"/>
  <c r="AK293" i="3" s="1"/>
  <c r="AF293" i="3"/>
  <c r="AG293" i="3" s="1"/>
  <c r="AV291" i="3"/>
  <c r="AW291" i="3" s="1"/>
  <c r="AR291" i="3"/>
  <c r="AS291" i="3" s="1"/>
  <c r="AN291" i="3"/>
  <c r="AO291" i="3" s="1"/>
  <c r="AJ291" i="3"/>
  <c r="AK291" i="3" s="1"/>
  <c r="AF291" i="3"/>
  <c r="AG291" i="3" s="1"/>
  <c r="AZ287" i="3"/>
  <c r="AK287" i="3"/>
  <c r="AG287" i="3"/>
  <c r="AY285" i="3"/>
  <c r="AZ285" i="3" s="1"/>
  <c r="AS285" i="3"/>
  <c r="AO285" i="3"/>
  <c r="AK285" i="3"/>
  <c r="AG285" i="3"/>
  <c r="AY284" i="3"/>
  <c r="AZ284" i="3" s="1"/>
  <c r="AS284" i="3"/>
  <c r="AO284" i="3"/>
  <c r="AK284" i="3"/>
  <c r="AG284" i="3"/>
  <c r="AY283" i="3"/>
  <c r="AZ283" i="3" s="1"/>
  <c r="AS283" i="3"/>
  <c r="AO283" i="3"/>
  <c r="AK283" i="3"/>
  <c r="AG283" i="3"/>
  <c r="AY282" i="3"/>
  <c r="AZ282" i="3" s="1"/>
  <c r="AS282" i="3"/>
  <c r="AO282" i="3"/>
  <c r="AK282" i="3"/>
  <c r="AG282" i="3"/>
  <c r="AY281" i="3"/>
  <c r="AZ281" i="3" s="1"/>
  <c r="AS281" i="3"/>
  <c r="AO281" i="3"/>
  <c r="AK281" i="3"/>
  <c r="AG281" i="3"/>
  <c r="AY280" i="3"/>
  <c r="AZ280" i="3" s="1"/>
  <c r="AS280" i="3"/>
  <c r="AO280" i="3"/>
  <c r="AK280" i="3"/>
  <c r="AG280" i="3"/>
  <c r="AY279" i="3"/>
  <c r="AZ279" i="3" s="1"/>
  <c r="AS279" i="3"/>
  <c r="AO279" i="3"/>
  <c r="AK279" i="3"/>
  <c r="AG279" i="3"/>
  <c r="AY278" i="3"/>
  <c r="AZ278" i="3" s="1"/>
  <c r="AS278" i="3"/>
  <c r="AO278" i="3"/>
  <c r="AK278" i="3"/>
  <c r="AG278" i="3"/>
  <c r="AY277" i="3"/>
  <c r="AZ277" i="3" s="1"/>
  <c r="AS277" i="3"/>
  <c r="AO277" i="3"/>
  <c r="AK277" i="3"/>
  <c r="AG277" i="3"/>
  <c r="AY311" i="3" l="1"/>
  <c r="AZ311" i="3" s="1"/>
  <c r="AN312" i="3"/>
  <c r="AR312" i="3" s="1"/>
  <c r="AS312" i="3" s="1"/>
  <c r="AK313" i="3"/>
  <c r="AZ291" i="3"/>
  <c r="AZ293" i="3"/>
  <c r="AN313" i="3"/>
  <c r="AV312" i="3" l="1"/>
  <c r="AW312" i="3" s="1"/>
  <c r="AO312" i="3"/>
  <c r="AR313" i="3"/>
  <c r="AO313" i="3"/>
  <c r="AY312" i="3" l="1"/>
  <c r="AZ312" i="3" s="1"/>
  <c r="AS313" i="3"/>
  <c r="AV313" i="3"/>
  <c r="AW313" i="3" s="1"/>
  <c r="AZ313" i="3" l="1"/>
  <c r="AX90" i="3"/>
  <c r="AV90" i="3"/>
  <c r="AW90" i="3" s="1"/>
  <c r="AR90" i="3"/>
  <c r="AS90" i="3" s="1"/>
  <c r="AN90" i="3"/>
  <c r="AO90" i="3" s="1"/>
  <c r="AJ90" i="3"/>
  <c r="AF90" i="3"/>
  <c r="AG90" i="3" s="1"/>
  <c r="AZ90" i="3" l="1"/>
  <c r="AK90" i="3"/>
  <c r="AW262" i="3" l="1"/>
  <c r="AS262" i="3"/>
  <c r="AO262" i="3"/>
  <c r="AK262" i="3"/>
  <c r="AG262" i="3"/>
  <c r="AZ271" i="3"/>
  <c r="AZ193" i="3"/>
  <c r="AZ158" i="3"/>
  <c r="AZ157" i="3"/>
  <c r="AZ156" i="3"/>
  <c r="AZ155" i="3"/>
  <c r="AX44" i="3"/>
  <c r="AV44" i="3"/>
  <c r="AW44" i="3" s="1"/>
  <c r="AR44" i="3"/>
  <c r="AS44" i="3" s="1"/>
  <c r="AN44" i="3"/>
  <c r="AO44" i="3" s="1"/>
  <c r="AJ44" i="3"/>
  <c r="AK44" i="3" s="1"/>
  <c r="AF44" i="3"/>
  <c r="AG44" i="3" s="1"/>
  <c r="AX41" i="3"/>
  <c r="AV41" i="3"/>
  <c r="AW41" i="3" s="1"/>
  <c r="AR41" i="3"/>
  <c r="AS41" i="3" s="1"/>
  <c r="AN41" i="3"/>
  <c r="AO41" i="3" s="1"/>
  <c r="AJ41" i="3"/>
  <c r="AF41" i="3"/>
  <c r="AG41" i="3" s="1"/>
  <c r="AX37" i="3"/>
  <c r="AV37" i="3"/>
  <c r="AW37" i="3" s="1"/>
  <c r="AR37" i="3"/>
  <c r="AS37" i="3" s="1"/>
  <c r="AN37" i="3"/>
  <c r="AO37" i="3" s="1"/>
  <c r="AJ37" i="3"/>
  <c r="AK37" i="3" s="1"/>
  <c r="AF37" i="3"/>
  <c r="AV32" i="3"/>
  <c r="AW32" i="3" s="1"/>
  <c r="AR32" i="3"/>
  <c r="AS32" i="3" s="1"/>
  <c r="AN32" i="3"/>
  <c r="AO32" i="3" s="1"/>
  <c r="AJ32" i="3"/>
  <c r="AF32" i="3"/>
  <c r="AX27" i="3"/>
  <c r="AV27" i="3"/>
  <c r="AW27" i="3" s="1"/>
  <c r="AR27" i="3"/>
  <c r="AS27" i="3" s="1"/>
  <c r="AN27" i="3"/>
  <c r="AO27" i="3" s="1"/>
  <c r="AJ27" i="3"/>
  <c r="AK27" i="3" s="1"/>
  <c r="AF27" i="3"/>
  <c r="AG27" i="3" s="1"/>
  <c r="AV23" i="3"/>
  <c r="AW23" i="3" s="1"/>
  <c r="AR23" i="3"/>
  <c r="AS23" i="3" s="1"/>
  <c r="AN23" i="3"/>
  <c r="AJ23" i="3"/>
  <c r="AK23" i="3" s="1"/>
  <c r="AF23" i="3"/>
  <c r="AX19" i="3"/>
  <c r="AV19" i="3"/>
  <c r="AW19" i="3" s="1"/>
  <c r="AR19" i="3"/>
  <c r="AS19" i="3" s="1"/>
  <c r="AN19" i="3"/>
  <c r="AJ19" i="3"/>
  <c r="AK19" i="3" s="1"/>
  <c r="AF19" i="3"/>
  <c r="AG19" i="3" s="1"/>
  <c r="AX73" i="3"/>
  <c r="AV73" i="3"/>
  <c r="AW73" i="3" s="1"/>
  <c r="AR73" i="3"/>
  <c r="AS73" i="3" s="1"/>
  <c r="AN73" i="3"/>
  <c r="AO73" i="3" s="1"/>
  <c r="AJ73" i="3"/>
  <c r="AK73" i="3" s="1"/>
  <c r="AF73" i="3"/>
  <c r="AG73" i="3" s="1"/>
  <c r="AX71" i="3"/>
  <c r="AV71" i="3"/>
  <c r="AW71" i="3" s="1"/>
  <c r="AR71" i="3"/>
  <c r="AS71" i="3" s="1"/>
  <c r="AN71" i="3"/>
  <c r="AO71" i="3" s="1"/>
  <c r="AJ71" i="3"/>
  <c r="AK71" i="3" s="1"/>
  <c r="AF71" i="3"/>
  <c r="AX69" i="3"/>
  <c r="AV69" i="3"/>
  <c r="AW69" i="3" s="1"/>
  <c r="AR69" i="3"/>
  <c r="AS69" i="3" s="1"/>
  <c r="AN69" i="3"/>
  <c r="AO69" i="3" s="1"/>
  <c r="AJ69" i="3"/>
  <c r="AF69" i="3"/>
  <c r="AG69" i="3" s="1"/>
  <c r="AX17" i="3"/>
  <c r="AV17" i="3"/>
  <c r="AW17" i="3" s="1"/>
  <c r="AR17" i="3"/>
  <c r="AS17" i="3" s="1"/>
  <c r="AN17" i="3"/>
  <c r="AO17" i="3" s="1"/>
  <c r="AJ17" i="3"/>
  <c r="AK17" i="3" s="1"/>
  <c r="AF17" i="3"/>
  <c r="AG17" i="3" s="1"/>
  <c r="AX15" i="3"/>
  <c r="AV15" i="3"/>
  <c r="AW15" i="3" s="1"/>
  <c r="AR15" i="3"/>
  <c r="AS15" i="3" s="1"/>
  <c r="AN15" i="3"/>
  <c r="AJ15" i="3"/>
  <c r="AK15" i="3" s="1"/>
  <c r="AF15" i="3"/>
  <c r="AG15" i="3" s="1"/>
  <c r="AG23" i="3" l="1"/>
  <c r="AG32" i="3"/>
  <c r="AZ32" i="3"/>
  <c r="AZ19" i="3"/>
  <c r="AZ41" i="3"/>
  <c r="AY71" i="3"/>
  <c r="AZ71" i="3" s="1"/>
  <c r="AY15" i="3"/>
  <c r="AY73" i="3"/>
  <c r="AZ73" i="3" s="1"/>
  <c r="AK41" i="3"/>
  <c r="AZ23" i="3"/>
  <c r="AY69" i="3"/>
  <c r="AZ69" i="3" s="1"/>
  <c r="AZ37" i="3"/>
  <c r="AZ17" i="3"/>
  <c r="AG71" i="3"/>
  <c r="AO19" i="3"/>
  <c r="AG37" i="3"/>
  <c r="AZ44" i="3"/>
  <c r="AO15" i="3"/>
  <c r="AZ15" i="3" s="1"/>
  <c r="AK69" i="3"/>
  <c r="AO23" i="3"/>
  <c r="AK32" i="3"/>
  <c r="AY17" i="3"/>
  <c r="AZ27" i="3"/>
  <c r="AY126" i="3" l="1"/>
  <c r="AZ247" i="3"/>
  <c r="AO247" i="3"/>
  <c r="AK247" i="3"/>
  <c r="AG247" i="3"/>
  <c r="AZ244" i="3"/>
  <c r="AO244" i="3"/>
  <c r="AK244" i="3"/>
  <c r="AG244" i="3"/>
  <c r="AZ241" i="3"/>
  <c r="AO241" i="3"/>
  <c r="AK241" i="3"/>
  <c r="AG241" i="3"/>
  <c r="AZ238" i="3"/>
  <c r="AO238" i="3"/>
  <c r="AK238" i="3"/>
  <c r="AG238" i="3"/>
  <c r="AZ235" i="3"/>
  <c r="AO235" i="3"/>
  <c r="AK235" i="3"/>
  <c r="AG235" i="3"/>
  <c r="AZ232" i="3"/>
  <c r="AO232" i="3"/>
  <c r="AK232" i="3"/>
  <c r="AG232" i="3"/>
  <c r="AZ229" i="3"/>
  <c r="AO229" i="3"/>
  <c r="AK229" i="3"/>
  <c r="AG229" i="3"/>
  <c r="AZ256" i="3"/>
  <c r="AK256" i="3"/>
  <c r="AG256" i="3"/>
  <c r="AZ255" i="3"/>
  <c r="AK255" i="3"/>
  <c r="AG255" i="3"/>
  <c r="AZ254" i="3"/>
  <c r="AK254" i="3"/>
  <c r="AG254" i="3"/>
  <c r="AZ253" i="3"/>
  <c r="AK253" i="3"/>
  <c r="AG253" i="3"/>
  <c r="AY275" i="3"/>
  <c r="AZ275" i="3" s="1"/>
  <c r="AK275" i="3"/>
  <c r="AG275" i="3"/>
  <c r="AY274" i="3"/>
  <c r="AZ274" i="3" s="1"/>
  <c r="AK274" i="3"/>
  <c r="AG274" i="3"/>
  <c r="AY273" i="3"/>
  <c r="AZ273" i="3" s="1"/>
  <c r="AK273" i="3"/>
  <c r="AG273" i="3"/>
  <c r="AY272" i="3"/>
  <c r="AZ272" i="3" s="1"/>
  <c r="AK272" i="3"/>
  <c r="AG272" i="3"/>
  <c r="AX65" i="3"/>
  <c r="AV65" i="3"/>
  <c r="AW65" i="3" s="1"/>
  <c r="AR65" i="3"/>
  <c r="AS65" i="3" s="1"/>
  <c r="AN65" i="3"/>
  <c r="AO65" i="3" s="1"/>
  <c r="AJ65" i="3"/>
  <c r="AF65" i="3"/>
  <c r="AG65" i="3" s="1"/>
  <c r="AX61" i="3"/>
  <c r="AV61" i="3"/>
  <c r="AW61" i="3" s="1"/>
  <c r="AR61" i="3"/>
  <c r="AS61" i="3" s="1"/>
  <c r="AN61" i="3"/>
  <c r="AO61" i="3" s="1"/>
  <c r="AJ61" i="3"/>
  <c r="AK61" i="3" s="1"/>
  <c r="AF61" i="3"/>
  <c r="AG61" i="3" s="1"/>
  <c r="AX57" i="3"/>
  <c r="AV57" i="3"/>
  <c r="AW57" i="3" s="1"/>
  <c r="AR57" i="3"/>
  <c r="AS57" i="3" s="1"/>
  <c r="AN57" i="3"/>
  <c r="AO57" i="3" s="1"/>
  <c r="AJ57" i="3"/>
  <c r="AK57" i="3" s="1"/>
  <c r="AF57" i="3"/>
  <c r="AG57" i="3" s="1"/>
  <c r="AX53" i="3"/>
  <c r="AV53" i="3"/>
  <c r="AW53" i="3" s="1"/>
  <c r="AR53" i="3"/>
  <c r="AS53" i="3" s="1"/>
  <c r="AN53" i="3"/>
  <c r="AO53" i="3" s="1"/>
  <c r="AJ53" i="3"/>
  <c r="AK53" i="3" s="1"/>
  <c r="AF53" i="3"/>
  <c r="AX49" i="3"/>
  <c r="AV49" i="3"/>
  <c r="AW49" i="3" s="1"/>
  <c r="AR49" i="3"/>
  <c r="AS49" i="3" s="1"/>
  <c r="AN49" i="3"/>
  <c r="AO49" i="3" s="1"/>
  <c r="AJ49" i="3"/>
  <c r="AK49" i="3" s="1"/>
  <c r="AF49" i="3"/>
  <c r="AV36" i="3"/>
  <c r="AW36" i="3" s="1"/>
  <c r="AR36" i="3"/>
  <c r="AS36" i="3" s="1"/>
  <c r="AN36" i="3"/>
  <c r="AO36" i="3" s="1"/>
  <c r="AJ36" i="3"/>
  <c r="AK36" i="3" s="1"/>
  <c r="AF36" i="3"/>
  <c r="AG36" i="3" s="1"/>
  <c r="AX77" i="3"/>
  <c r="AV77" i="3"/>
  <c r="AW77" i="3" s="1"/>
  <c r="AR77" i="3"/>
  <c r="AS77" i="3" s="1"/>
  <c r="AN77" i="3"/>
  <c r="AO77" i="3" s="1"/>
  <c r="AJ77" i="3"/>
  <c r="AK77" i="3" s="1"/>
  <c r="AF77" i="3"/>
  <c r="AG77" i="3" s="1"/>
  <c r="AX74" i="3"/>
  <c r="AV74" i="3"/>
  <c r="AW74" i="3" s="1"/>
  <c r="AR74" i="3"/>
  <c r="AS74" i="3" s="1"/>
  <c r="AN74" i="3"/>
  <c r="AO74" i="3" s="1"/>
  <c r="AJ74" i="3"/>
  <c r="AK74" i="3" s="1"/>
  <c r="AF74" i="3"/>
  <c r="AG74" i="3" s="1"/>
  <c r="AX98" i="3"/>
  <c r="AV98" i="3"/>
  <c r="AW98" i="3" s="1"/>
  <c r="AR98" i="3"/>
  <c r="AS98" i="3" s="1"/>
  <c r="AN98" i="3"/>
  <c r="AJ98" i="3"/>
  <c r="AK98" i="3" s="1"/>
  <c r="AF98" i="3"/>
  <c r="AG98" i="3" s="1"/>
  <c r="AX95" i="3"/>
  <c r="AV95" i="3"/>
  <c r="AW95" i="3" s="1"/>
  <c r="AR95" i="3"/>
  <c r="AS95" i="3" s="1"/>
  <c r="AN95" i="3"/>
  <c r="AJ95" i="3"/>
  <c r="AK95" i="3" s="1"/>
  <c r="AF95" i="3"/>
  <c r="AG95" i="3" s="1"/>
  <c r="AX92" i="3"/>
  <c r="AV92" i="3"/>
  <c r="AW92" i="3" s="1"/>
  <c r="AR92" i="3"/>
  <c r="AS92" i="3" s="1"/>
  <c r="AN92" i="3"/>
  <c r="AO92" i="3" s="1"/>
  <c r="AJ92" i="3"/>
  <c r="AK92" i="3" s="1"/>
  <c r="AF92" i="3"/>
  <c r="AG92" i="3" s="1"/>
  <c r="AX88" i="3"/>
  <c r="AV88" i="3"/>
  <c r="AW88" i="3" s="1"/>
  <c r="AR88" i="3"/>
  <c r="AS88" i="3" s="1"/>
  <c r="AN88" i="3"/>
  <c r="AO88" i="3" s="1"/>
  <c r="AJ88" i="3"/>
  <c r="AF88" i="3"/>
  <c r="AG88" i="3" s="1"/>
  <c r="AX85" i="3"/>
  <c r="AV85" i="3"/>
  <c r="AW85" i="3" s="1"/>
  <c r="AR85" i="3"/>
  <c r="AS85" i="3" s="1"/>
  <c r="AN85" i="3"/>
  <c r="AO85" i="3" s="1"/>
  <c r="AJ85" i="3"/>
  <c r="AF85" i="3"/>
  <c r="AG85" i="3" s="1"/>
  <c r="AX83" i="3"/>
  <c r="AV83" i="3"/>
  <c r="AW83" i="3" s="1"/>
  <c r="AR83" i="3"/>
  <c r="AS83" i="3" s="1"/>
  <c r="AN83" i="3"/>
  <c r="AO83" i="3" s="1"/>
  <c r="AJ83" i="3"/>
  <c r="AK83" i="3" s="1"/>
  <c r="AF83" i="3"/>
  <c r="AG83" i="3" s="1"/>
  <c r="AX80" i="3"/>
  <c r="AV80" i="3"/>
  <c r="AW80" i="3" s="1"/>
  <c r="AR80" i="3"/>
  <c r="AS80" i="3" s="1"/>
  <c r="AN80" i="3"/>
  <c r="AJ80" i="3"/>
  <c r="AK80" i="3" s="1"/>
  <c r="AF80" i="3"/>
  <c r="AG80" i="3" s="1"/>
  <c r="AZ65" i="3" l="1"/>
  <c r="AZ92" i="3"/>
  <c r="AZ61" i="3"/>
  <c r="AZ80" i="3"/>
  <c r="AZ95" i="3"/>
  <c r="AZ57" i="3"/>
  <c r="AZ85" i="3"/>
  <c r="AZ98" i="3"/>
  <c r="AZ74" i="3"/>
  <c r="AZ53" i="3"/>
  <c r="AZ88" i="3"/>
  <c r="AK65" i="3"/>
  <c r="AG53" i="3"/>
  <c r="AG49" i="3"/>
  <c r="AZ36" i="3"/>
  <c r="AZ77" i="3"/>
  <c r="AO80" i="3"/>
  <c r="AO95" i="3"/>
  <c r="AZ83" i="3"/>
  <c r="AK88" i="3"/>
  <c r="AO98" i="3"/>
  <c r="AK85" i="3"/>
  <c r="AN270" i="3"/>
  <c r="AJ270" i="3"/>
  <c r="AK270" i="3" s="1"/>
  <c r="AF270" i="3"/>
  <c r="AG270" i="3" s="1"/>
  <c r="AN269" i="3"/>
  <c r="AO269" i="3" s="1"/>
  <c r="AJ269" i="3"/>
  <c r="AK269" i="3" s="1"/>
  <c r="AF269" i="3"/>
  <c r="AG269" i="3" s="1"/>
  <c r="AN268" i="3"/>
  <c r="AJ268" i="3"/>
  <c r="AK268" i="3" s="1"/>
  <c r="AF268" i="3"/>
  <c r="AG268" i="3" s="1"/>
  <c r="AY150" i="3"/>
  <c r="AX150" i="3"/>
  <c r="AO150" i="3"/>
  <c r="AK150" i="3"/>
  <c r="AG150" i="3"/>
  <c r="AY149" i="3"/>
  <c r="AX149" i="3"/>
  <c r="AO149" i="3"/>
  <c r="AK149" i="3"/>
  <c r="AG149" i="3"/>
  <c r="AY148" i="3"/>
  <c r="AX148" i="3"/>
  <c r="AO148" i="3"/>
  <c r="AK148" i="3"/>
  <c r="AG148" i="3"/>
  <c r="AY147" i="3"/>
  <c r="AX147" i="3"/>
  <c r="AO147" i="3"/>
  <c r="AK147" i="3"/>
  <c r="AG147" i="3"/>
  <c r="AZ49" i="3" l="1"/>
  <c r="AY268" i="3"/>
  <c r="AZ150" i="3"/>
  <c r="AY270" i="3"/>
  <c r="AZ269" i="3"/>
  <c r="AY269" i="3"/>
  <c r="AO270" i="3"/>
  <c r="AZ270" i="3" s="1"/>
  <c r="AO268" i="3"/>
  <c r="AZ268" i="3" s="1"/>
  <c r="AZ147" i="3"/>
  <c r="AZ149" i="3"/>
  <c r="AZ148" i="3"/>
  <c r="AK252" i="3" l="1"/>
  <c r="AG252" i="3"/>
  <c r="AK251" i="3"/>
  <c r="AG251" i="3"/>
  <c r="AK250" i="3"/>
  <c r="AG250" i="3"/>
  <c r="AK249" i="3"/>
  <c r="AG249" i="3"/>
  <c r="AO206" i="3"/>
  <c r="AK206" i="3"/>
  <c r="AG206" i="3"/>
  <c r="AO205" i="3"/>
  <c r="AK205" i="3"/>
  <c r="AG205" i="3"/>
  <c r="AO204" i="3"/>
  <c r="AK204" i="3"/>
  <c r="AG204" i="3"/>
  <c r="AO203" i="3"/>
  <c r="AK203" i="3"/>
  <c r="AG203" i="3"/>
  <c r="AY267" i="3" l="1"/>
  <c r="AO267" i="3"/>
  <c r="AK267" i="3"/>
  <c r="AG267" i="3"/>
  <c r="AY266" i="3"/>
  <c r="AW266" i="3"/>
  <c r="AS266" i="3"/>
  <c r="AO266" i="3"/>
  <c r="AK266" i="3"/>
  <c r="AG266" i="3"/>
  <c r="AW259" i="3"/>
  <c r="AS259" i="3"/>
  <c r="AO259" i="3"/>
  <c r="AK259" i="3"/>
  <c r="AG259" i="3"/>
  <c r="AW258" i="3"/>
  <c r="AS258" i="3"/>
  <c r="AO258" i="3"/>
  <c r="AK258" i="3"/>
  <c r="AG258" i="3"/>
  <c r="AY257" i="3"/>
  <c r="AW257" i="3"/>
  <c r="AS257" i="3"/>
  <c r="AO257" i="3"/>
  <c r="AK257" i="3"/>
  <c r="AG257" i="3"/>
  <c r="AZ267" i="3" l="1"/>
  <c r="AZ257" i="3"/>
  <c r="AZ266" i="3"/>
  <c r="AZ246" i="3" l="1"/>
  <c r="AO246" i="3"/>
  <c r="AK246" i="3"/>
  <c r="AG246" i="3"/>
  <c r="AZ243" i="3"/>
  <c r="AO243" i="3"/>
  <c r="AK243" i="3"/>
  <c r="AG243" i="3"/>
  <c r="AZ240" i="3"/>
  <c r="AO240" i="3"/>
  <c r="AK240" i="3"/>
  <c r="AG240" i="3"/>
  <c r="AZ237" i="3"/>
  <c r="AO237" i="3"/>
  <c r="AK237" i="3"/>
  <c r="AG237" i="3"/>
  <c r="AZ234" i="3"/>
  <c r="AO234" i="3"/>
  <c r="AK234" i="3"/>
  <c r="AG234" i="3"/>
  <c r="AZ231" i="3"/>
  <c r="AO231" i="3"/>
  <c r="AK231" i="3"/>
  <c r="AG231" i="3"/>
  <c r="AZ228" i="3"/>
  <c r="AO228" i="3"/>
  <c r="AK228" i="3"/>
  <c r="AG228" i="3"/>
  <c r="AY227" i="3"/>
  <c r="AZ227" i="3" s="1"/>
  <c r="AO227" i="3"/>
  <c r="AK227" i="3"/>
  <c r="AG227" i="3"/>
  <c r="AY226" i="3"/>
  <c r="AZ226" i="3" s="1"/>
  <c r="AO226" i="3"/>
  <c r="AK226" i="3"/>
  <c r="AG226" i="3"/>
  <c r="AZ222" i="3"/>
  <c r="AW222" i="3"/>
  <c r="AS222" i="3"/>
  <c r="AO222" i="3"/>
  <c r="AK222" i="3"/>
  <c r="AG222" i="3"/>
  <c r="AZ219" i="3"/>
  <c r="AW219" i="3"/>
  <c r="AS219" i="3"/>
  <c r="AO219" i="3"/>
  <c r="AK219" i="3"/>
  <c r="AG219" i="3"/>
  <c r="AZ216" i="3"/>
  <c r="AW216" i="3"/>
  <c r="AS216" i="3"/>
  <c r="AO216" i="3"/>
  <c r="AK216" i="3"/>
  <c r="AG216" i="3"/>
  <c r="AZ213" i="3"/>
  <c r="AW213" i="3"/>
  <c r="AS213" i="3"/>
  <c r="AO213" i="3"/>
  <c r="AK213" i="3"/>
  <c r="AG213" i="3"/>
  <c r="AZ210" i="3"/>
  <c r="AW210" i="3"/>
  <c r="AS210" i="3"/>
  <c r="AO210" i="3"/>
  <c r="AK210" i="3"/>
  <c r="AG210" i="3"/>
  <c r="AW208" i="3"/>
  <c r="AS208" i="3"/>
  <c r="AO208" i="3"/>
  <c r="AK208" i="3"/>
  <c r="AG208" i="3"/>
  <c r="AZ202" i="3"/>
  <c r="AY202" i="3"/>
  <c r="AY201" i="3"/>
  <c r="AW201" i="3"/>
  <c r="AS201" i="3"/>
  <c r="AO201" i="3"/>
  <c r="AK201" i="3"/>
  <c r="AG201" i="3"/>
  <c r="AY200" i="3"/>
  <c r="AW200" i="3"/>
  <c r="AS200" i="3"/>
  <c r="AO200" i="3"/>
  <c r="AK200" i="3"/>
  <c r="AG200" i="3"/>
  <c r="AY199" i="3"/>
  <c r="AW199" i="3"/>
  <c r="AS199" i="3"/>
  <c r="AO199" i="3"/>
  <c r="AK199" i="3"/>
  <c r="AG199" i="3"/>
  <c r="AY198" i="3"/>
  <c r="AW198" i="3"/>
  <c r="AS198" i="3"/>
  <c r="AO198" i="3"/>
  <c r="AK198" i="3"/>
  <c r="AG198" i="3"/>
  <c r="AY191" i="3"/>
  <c r="AO191" i="3"/>
  <c r="AK191" i="3"/>
  <c r="AG191" i="3"/>
  <c r="AY190" i="3"/>
  <c r="AX190" i="3"/>
  <c r="AO190" i="3"/>
  <c r="AK190" i="3"/>
  <c r="AG190" i="3"/>
  <c r="AY189" i="3"/>
  <c r="AX189" i="3"/>
  <c r="AO189" i="3"/>
  <c r="AK189" i="3"/>
  <c r="AG189" i="3"/>
  <c r="AY188" i="3"/>
  <c r="AX188" i="3"/>
  <c r="AO188" i="3"/>
  <c r="AK188" i="3"/>
  <c r="AG188" i="3"/>
  <c r="AY187" i="3"/>
  <c r="AX187" i="3"/>
  <c r="AO187" i="3"/>
  <c r="AK187" i="3"/>
  <c r="AG187" i="3"/>
  <c r="AY186" i="3"/>
  <c r="AX186" i="3"/>
  <c r="AO186" i="3"/>
  <c r="AK186" i="3"/>
  <c r="AG186" i="3"/>
  <c r="AY185" i="3"/>
  <c r="AX185" i="3"/>
  <c r="AO185" i="3"/>
  <c r="AK185" i="3"/>
  <c r="AG185" i="3"/>
  <c r="AY184" i="3"/>
  <c r="AX184" i="3"/>
  <c r="AO184" i="3"/>
  <c r="AK184" i="3"/>
  <c r="AG184" i="3"/>
  <c r="AY183" i="3"/>
  <c r="AX183" i="3"/>
  <c r="AO183" i="3"/>
  <c r="AK183" i="3"/>
  <c r="AG183" i="3"/>
  <c r="AY146" i="3"/>
  <c r="AW146" i="3"/>
  <c r="AS146" i="3"/>
  <c r="AO146" i="3"/>
  <c r="AK146" i="3"/>
  <c r="AG146" i="3"/>
  <c r="AY145" i="3"/>
  <c r="AW145" i="3"/>
  <c r="AS145" i="3"/>
  <c r="AO145" i="3"/>
  <c r="AK145" i="3"/>
  <c r="AG145" i="3"/>
  <c r="AY144" i="3"/>
  <c r="AW144" i="3"/>
  <c r="AS144" i="3"/>
  <c r="AO144" i="3"/>
  <c r="AK144" i="3"/>
  <c r="AG144" i="3"/>
  <c r="AY143" i="3"/>
  <c r="AW143" i="3"/>
  <c r="AS143" i="3"/>
  <c r="AO143" i="3"/>
  <c r="AK143" i="3"/>
  <c r="AG143" i="3"/>
  <c r="AY142" i="3"/>
  <c r="AW142" i="3"/>
  <c r="AS142" i="3"/>
  <c r="AO142" i="3"/>
  <c r="AK142" i="3"/>
  <c r="AG142" i="3"/>
  <c r="AY141" i="3"/>
  <c r="AW141" i="3"/>
  <c r="AS141" i="3"/>
  <c r="AO141" i="3"/>
  <c r="AK141" i="3"/>
  <c r="AG141" i="3"/>
  <c r="AY140" i="3"/>
  <c r="AW140" i="3"/>
  <c r="AS140" i="3"/>
  <c r="AO140" i="3"/>
  <c r="AK140" i="3"/>
  <c r="AG140" i="3"/>
  <c r="AY139" i="3"/>
  <c r="AZ139" i="3" s="1"/>
  <c r="AW139" i="3"/>
  <c r="AS139" i="3"/>
  <c r="AO139" i="3"/>
  <c r="AK139" i="3"/>
  <c r="AG139" i="3"/>
  <c r="AY138" i="3"/>
  <c r="AZ138" i="3" s="1"/>
  <c r="AW138" i="3"/>
  <c r="AS138" i="3"/>
  <c r="AO138" i="3"/>
  <c r="AK138" i="3"/>
  <c r="AG138" i="3"/>
  <c r="AY137" i="3"/>
  <c r="AZ137" i="3" s="1"/>
  <c r="AW137" i="3"/>
  <c r="AS137" i="3"/>
  <c r="AO137" i="3"/>
  <c r="AK137" i="3"/>
  <c r="AG137" i="3"/>
  <c r="AY136" i="3"/>
  <c r="AZ136" i="3" s="1"/>
  <c r="AW136" i="3"/>
  <c r="AS136" i="3"/>
  <c r="AO136" i="3"/>
  <c r="AK136" i="3"/>
  <c r="AG136" i="3"/>
  <c r="AY135" i="3"/>
  <c r="AX135" i="3"/>
  <c r="AO135" i="3"/>
  <c r="AK135" i="3"/>
  <c r="AG135" i="3"/>
  <c r="AY134" i="3"/>
  <c r="AX134" i="3"/>
  <c r="AO134" i="3"/>
  <c r="AK134" i="3"/>
  <c r="AG134" i="3"/>
  <c r="AY133" i="3"/>
  <c r="AX133" i="3"/>
  <c r="AO133" i="3"/>
  <c r="AK133" i="3"/>
  <c r="AG133" i="3"/>
  <c r="AY132" i="3"/>
  <c r="AX132" i="3"/>
  <c r="AO132" i="3"/>
  <c r="AK132" i="3"/>
  <c r="AG132" i="3"/>
  <c r="AY131" i="3"/>
  <c r="AX131" i="3"/>
  <c r="AO131" i="3"/>
  <c r="AK131" i="3"/>
  <c r="AG131" i="3"/>
  <c r="AY130" i="3"/>
  <c r="AX130" i="3"/>
  <c r="AO130" i="3"/>
  <c r="AK130" i="3"/>
  <c r="AG130" i="3"/>
  <c r="AY129" i="3"/>
  <c r="AX129" i="3"/>
  <c r="AO129" i="3"/>
  <c r="AK129" i="3"/>
  <c r="AG129" i="3"/>
  <c r="AY128" i="3"/>
  <c r="AX128" i="3"/>
  <c r="AO128" i="3"/>
  <c r="AK128" i="3"/>
  <c r="AG128" i="3"/>
  <c r="AV72" i="3"/>
  <c r="AW72" i="3" s="1"/>
  <c r="AR72" i="3"/>
  <c r="AS72" i="3" s="1"/>
  <c r="AN72" i="3"/>
  <c r="AO72" i="3" s="1"/>
  <c r="AJ72" i="3"/>
  <c r="AF72" i="3"/>
  <c r="AG72" i="3" s="1"/>
  <c r="AV70" i="3"/>
  <c r="AW70" i="3" s="1"/>
  <c r="AR70" i="3"/>
  <c r="AS70" i="3" s="1"/>
  <c r="AN70" i="3"/>
  <c r="AO70" i="3" s="1"/>
  <c r="AJ70" i="3"/>
  <c r="AF70" i="3"/>
  <c r="AG70" i="3" s="1"/>
  <c r="AV66" i="3"/>
  <c r="AW66" i="3" s="1"/>
  <c r="AR66" i="3"/>
  <c r="AS66" i="3" s="1"/>
  <c r="AN66" i="3"/>
  <c r="AO66" i="3" s="1"/>
  <c r="AJ66" i="3"/>
  <c r="AK66" i="3" s="1"/>
  <c r="AF66" i="3"/>
  <c r="AG66" i="3" s="1"/>
  <c r="AX62" i="3"/>
  <c r="AV62" i="3"/>
  <c r="AW62" i="3" s="1"/>
  <c r="AR62" i="3"/>
  <c r="AS62" i="3" s="1"/>
  <c r="AN62" i="3"/>
  <c r="AO62" i="3" s="1"/>
  <c r="AJ62" i="3"/>
  <c r="AK62" i="3" s="1"/>
  <c r="AF62" i="3"/>
  <c r="AX58" i="3"/>
  <c r="AV58" i="3"/>
  <c r="AW58" i="3" s="1"/>
  <c r="AR58" i="3"/>
  <c r="AS58" i="3" s="1"/>
  <c r="AN58" i="3"/>
  <c r="AO58" i="3" s="1"/>
  <c r="AJ58" i="3"/>
  <c r="AF58" i="3"/>
  <c r="AG58" i="3" s="1"/>
  <c r="AX54" i="3"/>
  <c r="AV54" i="3"/>
  <c r="AW54" i="3" s="1"/>
  <c r="AR54" i="3"/>
  <c r="AS54" i="3" s="1"/>
  <c r="AN54" i="3"/>
  <c r="AO54" i="3" s="1"/>
  <c r="AJ54" i="3"/>
  <c r="AF54" i="3"/>
  <c r="AG54" i="3" s="1"/>
  <c r="AX50" i="3"/>
  <c r="AV50" i="3"/>
  <c r="AW50" i="3" s="1"/>
  <c r="AR50" i="3"/>
  <c r="AS50" i="3" s="1"/>
  <c r="AN50" i="3"/>
  <c r="AO50" i="3" s="1"/>
  <c r="AJ50" i="3"/>
  <c r="AK50" i="3" s="1"/>
  <c r="AF50" i="3"/>
  <c r="AG50" i="3" s="1"/>
  <c r="AX45" i="3"/>
  <c r="AV45" i="3"/>
  <c r="AW45" i="3" s="1"/>
  <c r="AR45" i="3"/>
  <c r="AS45" i="3" s="1"/>
  <c r="AN45" i="3"/>
  <c r="AO45" i="3" s="1"/>
  <c r="AJ45" i="3"/>
  <c r="AK45" i="3" s="1"/>
  <c r="AF45" i="3"/>
  <c r="AV43" i="3"/>
  <c r="AW43" i="3" s="1"/>
  <c r="AR43" i="3"/>
  <c r="AS43" i="3" s="1"/>
  <c r="AN43" i="3"/>
  <c r="AO43" i="3" s="1"/>
  <c r="AJ43" i="3"/>
  <c r="AF43" i="3"/>
  <c r="AG43" i="3" s="1"/>
  <c r="AV40" i="3"/>
  <c r="AW40" i="3" s="1"/>
  <c r="AR40" i="3"/>
  <c r="AS40" i="3" s="1"/>
  <c r="AN40" i="3"/>
  <c r="AO40" i="3" s="1"/>
  <c r="AJ40" i="3"/>
  <c r="AK40" i="3" s="1"/>
  <c r="AF40" i="3"/>
  <c r="AG40" i="3" s="1"/>
  <c r="AX35" i="3"/>
  <c r="AV35" i="3"/>
  <c r="AW35" i="3" s="1"/>
  <c r="AR35" i="3"/>
  <c r="AS35" i="3" s="1"/>
  <c r="AN35" i="3"/>
  <c r="AO35" i="3" s="1"/>
  <c r="AJ35" i="3"/>
  <c r="AK35" i="3" s="1"/>
  <c r="AF35" i="3"/>
  <c r="AG35" i="3" s="1"/>
  <c r="AV28" i="3"/>
  <c r="AW28" i="3" s="1"/>
  <c r="AR28" i="3"/>
  <c r="AS28" i="3" s="1"/>
  <c r="AN28" i="3"/>
  <c r="AO28" i="3" s="1"/>
  <c r="AJ28" i="3"/>
  <c r="AK28" i="3" s="1"/>
  <c r="AF28" i="3"/>
  <c r="AV26" i="3"/>
  <c r="AW26" i="3" s="1"/>
  <c r="AR26" i="3"/>
  <c r="AS26" i="3" s="1"/>
  <c r="AN26" i="3"/>
  <c r="AO26" i="3" s="1"/>
  <c r="AJ26" i="3"/>
  <c r="AF26" i="3"/>
  <c r="AG26" i="3" s="1"/>
  <c r="AV22" i="3"/>
  <c r="AW22" i="3" s="1"/>
  <c r="AR22" i="3"/>
  <c r="AS22" i="3" s="1"/>
  <c r="AN22" i="3"/>
  <c r="AO22" i="3" s="1"/>
  <c r="AJ22" i="3"/>
  <c r="AF22" i="3"/>
  <c r="AG22" i="3" s="1"/>
  <c r="AV18" i="3"/>
  <c r="AW18" i="3" s="1"/>
  <c r="AR18" i="3"/>
  <c r="AS18" i="3" s="1"/>
  <c r="AN18" i="3"/>
  <c r="AO18" i="3" s="1"/>
  <c r="AJ18" i="3"/>
  <c r="AK18" i="3" s="1"/>
  <c r="AF18" i="3"/>
  <c r="AG18" i="3" s="1"/>
  <c r="AV16" i="3"/>
  <c r="AR16" i="3"/>
  <c r="AS16" i="3" s="1"/>
  <c r="AN16" i="3"/>
  <c r="AO16" i="3" s="1"/>
  <c r="AJ16" i="3"/>
  <c r="AK16" i="3" s="1"/>
  <c r="AF16" i="3"/>
  <c r="AG16" i="3" s="1"/>
  <c r="AV14" i="3"/>
  <c r="AW14" i="3" s="1"/>
  <c r="AR14" i="3"/>
  <c r="AN14" i="3"/>
  <c r="AO14" i="3" s="1"/>
  <c r="AJ14" i="3"/>
  <c r="AK14" i="3" s="1"/>
  <c r="AF14" i="3"/>
  <c r="AG14" i="3" s="1"/>
  <c r="AY350" i="3" l="1"/>
  <c r="AY181" i="3"/>
  <c r="AZ208" i="3"/>
  <c r="AZ131" i="3"/>
  <c r="AZ135" i="3"/>
  <c r="AZ144" i="3"/>
  <c r="AZ130" i="3"/>
  <c r="AZ134" i="3"/>
  <c r="AZ185" i="3"/>
  <c r="AZ189" i="3"/>
  <c r="AZ186" i="3"/>
  <c r="AZ190" i="3"/>
  <c r="AZ201" i="3"/>
  <c r="AZ183" i="3"/>
  <c r="AZ187" i="3"/>
  <c r="AZ191" i="3"/>
  <c r="AZ199" i="3"/>
  <c r="AZ200" i="3"/>
  <c r="AZ184" i="3"/>
  <c r="AZ188" i="3"/>
  <c r="AZ198" i="3"/>
  <c r="AZ140" i="3"/>
  <c r="AZ143" i="3"/>
  <c r="AZ128" i="3"/>
  <c r="AZ129" i="3"/>
  <c r="AZ132" i="3"/>
  <c r="AZ133" i="3"/>
  <c r="AZ141" i="3"/>
  <c r="AZ142" i="3"/>
  <c r="AZ145" i="3"/>
  <c r="AZ146" i="3"/>
  <c r="AZ45" i="3"/>
  <c r="AZ54" i="3"/>
  <c r="AZ72" i="3"/>
  <c r="AZ35" i="3"/>
  <c r="AZ43" i="3"/>
  <c r="AZ18" i="3"/>
  <c r="AZ28" i="3"/>
  <c r="AZ50" i="3"/>
  <c r="AZ62" i="3"/>
  <c r="AZ70" i="3"/>
  <c r="AZ66" i="3"/>
  <c r="AZ26" i="3"/>
  <c r="AZ58" i="3"/>
  <c r="AG28" i="3"/>
  <c r="AZ40" i="3"/>
  <c r="AG45" i="3"/>
  <c r="AK54" i="3"/>
  <c r="AG62" i="3"/>
  <c r="AK70" i="3"/>
  <c r="AW16" i="3"/>
  <c r="AK22" i="3"/>
  <c r="AS14" i="3"/>
  <c r="AK26" i="3"/>
  <c r="AK43" i="3"/>
  <c r="AK58" i="3"/>
  <c r="AK72" i="3"/>
  <c r="AZ350" i="3" l="1"/>
  <c r="AZ181" i="3"/>
  <c r="AZ22" i="3"/>
  <c r="AZ126" i="3" s="1"/>
  <c r="AZ351" i="3" l="1"/>
  <c r="AY351" i="3"/>
</calcChain>
</file>

<file path=xl/sharedStrings.xml><?xml version="1.0" encoding="utf-8"?>
<sst xmlns="http://schemas.openxmlformats.org/spreadsheetml/2006/main" count="6898" uniqueCount="1202">
  <si>
    <t>АБП</t>
  </si>
  <si>
    <t>Способ закупок</t>
  </si>
  <si>
    <t>Прогноз местного содержания, %</t>
  </si>
  <si>
    <t>Условия поставки по ИНКОТЕРМС 2010</t>
  </si>
  <si>
    <t>Кол-во, объем</t>
  </si>
  <si>
    <t>Маркетинговая цена за единицу, тенге без НДС</t>
  </si>
  <si>
    <t>Приоритет закупки</t>
  </si>
  <si>
    <t>Примечание</t>
  </si>
  <si>
    <t>1 Т</t>
  </si>
  <si>
    <t>ОИ</t>
  </si>
  <si>
    <t>DDP</t>
  </si>
  <si>
    <t>2 Т</t>
  </si>
  <si>
    <t>3 Т</t>
  </si>
  <si>
    <t>4 Т</t>
  </si>
  <si>
    <t>5 Т</t>
  </si>
  <si>
    <t>6 Т</t>
  </si>
  <si>
    <t>7 Т</t>
  </si>
  <si>
    <t>8 Т</t>
  </si>
  <si>
    <t>9 Т</t>
  </si>
  <si>
    <t>10 Т</t>
  </si>
  <si>
    <t>11 Т</t>
  </si>
  <si>
    <t>12 Т</t>
  </si>
  <si>
    <t>ОТ</t>
  </si>
  <si>
    <t>13 Т</t>
  </si>
  <si>
    <t>14 Т</t>
  </si>
  <si>
    <t>15 Т</t>
  </si>
  <si>
    <t>16 Т</t>
  </si>
  <si>
    <t>17 Т</t>
  </si>
  <si>
    <t>ТПХ</t>
  </si>
  <si>
    <t>Перчатки</t>
  </si>
  <si>
    <t>Краги</t>
  </si>
  <si>
    <t>Атырауская область</t>
  </si>
  <si>
    <t>2. Работы</t>
  </si>
  <si>
    <t>1 Р</t>
  </si>
  <si>
    <t>ДТ</t>
  </si>
  <si>
    <t>Атырауская область, г.Атырау</t>
  </si>
  <si>
    <t>2 Р</t>
  </si>
  <si>
    <t>Атырауская область, Жылыойский район</t>
  </si>
  <si>
    <t>3 Р</t>
  </si>
  <si>
    <t>ДГП</t>
  </si>
  <si>
    <t>4 Р</t>
  </si>
  <si>
    <t>5 Р</t>
  </si>
  <si>
    <t>6 Р</t>
  </si>
  <si>
    <t>7 Р</t>
  </si>
  <si>
    <t>8 Р</t>
  </si>
  <si>
    <t>9 Р</t>
  </si>
  <si>
    <t>16 Р</t>
  </si>
  <si>
    <t>17 Р</t>
  </si>
  <si>
    <t>18 Р</t>
  </si>
  <si>
    <t>ДАПиИТ</t>
  </si>
  <si>
    <t>1 У</t>
  </si>
  <si>
    <t>2 У</t>
  </si>
  <si>
    <t>3 У</t>
  </si>
  <si>
    <t>4 У</t>
  </si>
  <si>
    <t>5 У</t>
  </si>
  <si>
    <t>6 У</t>
  </si>
  <si>
    <t>7 У</t>
  </si>
  <si>
    <t>8 У</t>
  </si>
  <si>
    <t>9 У</t>
  </si>
  <si>
    <t>10 У</t>
  </si>
  <si>
    <t>11 У</t>
  </si>
  <si>
    <t>12 У</t>
  </si>
  <si>
    <t>13 У</t>
  </si>
  <si>
    <t>14 У</t>
  </si>
  <si>
    <t>15 У</t>
  </si>
  <si>
    <t>16 У</t>
  </si>
  <si>
    <t>19 У</t>
  </si>
  <si>
    <t>20 У</t>
  </si>
  <si>
    <t>22 У</t>
  </si>
  <si>
    <t>23 У</t>
  </si>
  <si>
    <t>24 У</t>
  </si>
  <si>
    <t>25 У</t>
  </si>
  <si>
    <t>26 У</t>
  </si>
  <si>
    <t>28 У</t>
  </si>
  <si>
    <t>Атырауская область, Исатайский район</t>
  </si>
  <si>
    <t>Атырауская область, Кызылкогинский район</t>
  </si>
  <si>
    <t xml:space="preserve">Код по ЕНС ТРУ </t>
  </si>
  <si>
    <t xml:space="preserve">Наименование закупаемых товаров, работ и услуг </t>
  </si>
  <si>
    <t xml:space="preserve">Краткая характеристика (описание) </t>
  </si>
  <si>
    <t>Основание проведения закупок из одного источника</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</si>
  <si>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</si>
  <si>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</si>
  <si>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</si>
  <si>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</si>
  <si>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</si>
  <si>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</si>
  <si>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r>
      <t xml:space="preserve">Сроки выполнения работ, оказания услуг и работы </t>
    </r>
    <r>
      <rPr>
        <i/>
        <sz val="10"/>
        <rFont val="Times New Roman"/>
        <family val="1"/>
        <charset val="204"/>
      </rPr>
      <t>(заполнить одно из двух значений)</t>
    </r>
  </si>
  <si>
    <t>Условия оплаты</t>
  </si>
  <si>
    <t>Единица измерения</t>
  </si>
  <si>
    <t>Признак Рассчитать без НДС</t>
  </si>
  <si>
    <t>Общий объем</t>
  </si>
  <si>
    <t>БИН организатора</t>
  </si>
  <si>
    <t>Дополнительная характеристика работ и услуг</t>
  </si>
  <si>
    <t>Дополнительная характеристика товаров</t>
  </si>
  <si>
    <t xml:space="preserve">С даты подписания договора по  </t>
  </si>
  <si>
    <t>Определенный период</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</si>
  <si>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</si>
  <si>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</si>
  <si>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</si>
  <si>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</si>
  <si>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</si>
  <si>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</si>
  <si>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</si>
  <si>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</si>
  <si>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</si>
  <si>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</si>
  <si>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</si>
  <si>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</si>
  <si>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</si>
  <si>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</si>
  <si>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</si>
  <si>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</si>
  <si>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</si>
  <si>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</si>
  <si>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</si>
  <si>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</si>
  <si>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</si>
  <si>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</si>
  <si>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</si>
  <si>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</si>
  <si>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</si>
  <si>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</si>
  <si>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</si>
  <si>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</si>
  <si>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</si>
  <si>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</si>
  <si>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</si>
  <si>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</si>
  <si>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</si>
  <si>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</si>
  <si>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</si>
  <si>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</si>
  <si>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</si>
  <si>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</si>
  <si>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</si>
  <si>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</si>
  <si>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</si>
  <si>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</si>
  <si>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</si>
  <si>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</si>
  <si>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</si>
  <si>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</si>
  <si>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</si>
  <si>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</si>
  <si>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</si>
  <si>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</si>
  <si>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</si>
  <si>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</si>
  <si>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</si>
  <si>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</si>
  <si>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</si>
  <si>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</si>
  <si>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</si>
  <si>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</si>
  <si>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</si>
  <si>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</si>
  <si>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</si>
  <si>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</si>
  <si>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</si>
  <si>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</si>
  <si>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</si>
  <si>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3. Услуги</t>
  </si>
  <si>
    <t>230000000</t>
  </si>
  <si>
    <t>KZ</t>
  </si>
  <si>
    <t>С НДС</t>
  </si>
  <si>
    <t>1. Товары</t>
  </si>
  <si>
    <t>60</t>
  </si>
  <si>
    <t>120240021112</t>
  </si>
  <si>
    <t xml:space="preserve">Итого по услугам </t>
  </si>
  <si>
    <t xml:space="preserve">Итого по товарам </t>
  </si>
  <si>
    <t xml:space="preserve">Итого по работам </t>
  </si>
  <si>
    <t>Всего по новой форме ТРУ</t>
  </si>
  <si>
    <t>12.2021</t>
  </si>
  <si>
    <t>54</t>
  </si>
  <si>
    <t>51</t>
  </si>
  <si>
    <t>52</t>
  </si>
  <si>
    <t>53</t>
  </si>
  <si>
    <t>55</t>
  </si>
  <si>
    <t>56</t>
  </si>
  <si>
    <t>57</t>
  </si>
  <si>
    <t>58</t>
  </si>
  <si>
    <t>59</t>
  </si>
  <si>
    <t>61</t>
  </si>
  <si>
    <t>62</t>
  </si>
  <si>
    <t>Причина исключения</t>
  </si>
  <si>
    <t>ДМ</t>
  </si>
  <si>
    <r>
      <t xml:space="preserve">Идентификатор из внешней системы                                     </t>
    </r>
    <r>
      <rPr>
        <i/>
        <sz val="10"/>
        <rFont val="Times New Roman"/>
        <family val="1"/>
        <charset val="204"/>
      </rPr>
      <t>(необязательное поле)</t>
    </r>
  </si>
  <si>
    <t>137-4</t>
  </si>
  <si>
    <t>ДОТиОС</t>
  </si>
  <si>
    <t>100</t>
  </si>
  <si>
    <t>0</t>
  </si>
  <si>
    <t>Атырауская область, Макатский район</t>
  </si>
  <si>
    <t>141923.700.000004</t>
  </si>
  <si>
    <t>повседневные, пропитанные полимерными материалами</t>
  </si>
  <si>
    <t>Атырауская область, г.Атырау, ст.Тендык, УПТОиКО</t>
  </si>
  <si>
    <t>796 Штука</t>
  </si>
  <si>
    <t>Перчатки пятипалые полимерные (маслобензостойкие).Технические характеристики:Материал - хлопок, нитрилбутилдиеновый каучук;Усиленная жесткая крага перчатки из прочной ткани -10см., без ПВХпокрытия;Физические свойства - маслобензостойкие, водонепроницаемые, сухой ивлажный (промасленный) захват, антистатические свойства;Химическая стойкость - к кислотам и щелочам 40 - 50%, неорганическимрастворителям, спиртам, метанолу, газовому конденсату;Манжеты - с крагами;Климатические условия, С от +85 до -30;Нормативно-технический документ - ГОСТ 12.4.252-2013.</t>
  </si>
  <si>
    <t>Перчатки пятипалые утепленные полимерные (маслобензостойкие).Технические характеристики:Материал - хлопок, полимерное морозоустойчивое ПВХ покрытие;Усиленная жесткая крага перчатки из прочной ткани -10см., без ПВХпокрытия;Подкладка - флис;Слой эластичного пенополиуретана;Физические свойства - влагоустойчивы, полностью восстанавливают формупосле сжатия, обладают теплоизолирующим эффектом, не имеет запаха, невызывает аллергических реакций;Монжета - трикотажная;Климатические условия, С - до - 30;Нормативно-технический документ - ГОСТ 12.4.252-2013.</t>
  </si>
  <si>
    <t>141230.100.000002</t>
  </si>
  <si>
    <t>для защиты рук, пропитанные ПВХ, хлопчатобумажные</t>
  </si>
  <si>
    <t>Перчатки трикотажные ПВХ покрытие на ладонной части.Технические характеристики:Материал - поливинилхлорид 25, хлопок 75;Покрытие - ПВХ протекторное на ладонной чати;Монжета - трикотажная, край обработан плотной цветной нитью;Класс вязки – 13;Размеры - 7,8, 9.;Климатические условия, С - до - 20;Нормативно-технический документ - ГОСТ 12.4.252-2013.</t>
  </si>
  <si>
    <t>Перчатки хлопчатобумажные с нитриловым покрытием.Технические характеристики:Материал - х/б (хлопчатобумажный);Покрытие - частичное нитриловое;Обработка - антибактериальная;Манжета - приточная,трикотажная;Химическая стойкость - неорганические растворители, газовый конденсат,спирты, метанол, нефтепродукты;Нормативно-технический документ - ГОСТ 12.4.252-2013.</t>
  </si>
  <si>
    <t>141230.100.000008</t>
  </si>
  <si>
    <t>для защиты рук, спилковые</t>
  </si>
  <si>
    <t>Перчатки пятипалые защитные комбинированные из спилка КРС обеспечиваютзащиту от механических воздействий и истираний.Технические характеристики:Материал - хлопчатобумажная ткань 230гр/м2;Покрытие - спилок КРС;Качество - (категория AB);В области кисти руки вшита утягивающая эластичная лента;Нормативно-технический документ - ГОСТ 12.4.252-2013, EN 420: 2003,EN388 (3, 1, 4, 3).</t>
  </si>
  <si>
    <t>141230.100.000000</t>
  </si>
  <si>
    <t>для защиты рук, из термостойкого материала</t>
  </si>
  <si>
    <t>Перчатки краги пятипалые защитные комбинированные из спилка КРСобеспечивают защиту от механических воздействий и истираний.Технические характеристики:Материал - хлопчатобумажная ткань 320гр/м2;Покрытие - спилок КРС;Качество - категория A;Дополнительное усиление на ладони;Подкладка кисти - термоизолирующая флисовая;В области кисти руки вшита утягивающая эластичная лента;Во всех швах изделия использована нить арамид - полипарафенилен -терефталамида, синтетического волокна (предел прочности 3620 МПа);Возможность многократного использования;Прочность - нить сохраняет прочность и эластичность при низкихтемпературах,  до  (-196C), при нагреве нить не плавится, а разлагаетсяпри сравнительно высоких температурах (430-480C);Нормативно-технический документ - ГОСТ 12.4.252-2013.</t>
  </si>
  <si>
    <t>141931.700.000000</t>
  </si>
  <si>
    <t>повседневные, кожаные</t>
  </si>
  <si>
    <t>Перчатки пятипалые цельно кожаные, утепленные, обеспечивают защиту отмеханических воздействий и истираний.Технические характеристики:Материал - лицевая  воловьея кожа высокого качества;Качество - категория A;Утягивающая эластичная лента - в области кисти руки;Подклад - флис;Усиление - на подушечке большого пальца;Кант - обработан фирменным логотипом;В области кисти руки вшита утягивающая эластичная лента;Нормативно-технический документ - ГОСТ 12.4.252-2013, EN 420: 2003,EN388 (3, 1, 4, 3).</t>
  </si>
  <si>
    <t>ДДНиГ</t>
  </si>
  <si>
    <t>331212.320.000000</t>
  </si>
  <si>
    <t>Работы по ремонту/модернизации компрессорного оборудования</t>
  </si>
  <si>
    <t>331311.100.000005</t>
  </si>
  <si>
    <t xml:space="preserve">"Ембімұнайгаз" АҚ "Қайнармұнайгаз" МГӨБ үшін вахталық бригадаларын жолаушылар тасымалдайтын теміржол көлігімен тасымалдау қызмет көрсету </t>
  </si>
  <si>
    <t>Услуги по пассажирским перевозкам железнодорожным транспортом вахтовых бригад НГДУ "Кайнармунайгаз" АО "Эмбамунайгаз"</t>
  </si>
  <si>
    <t xml:space="preserve">"Ембімұнайгаз" АҚ "Жылыоймұнайгаз" МГӨБ үшін жеңіл автокөлікпен жолаушылар тасымалдау бойынша көлікпен қызмет көрсету </t>
  </si>
  <si>
    <t>Услуги по пассажирским перевозкам железнодорожным транспортом вахтовых бригад НГДУ "Жылыоймунайгаз" АО "Эмбамунайгаз"</t>
  </si>
  <si>
    <t>331229.900.000009</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</si>
  <si>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</si>
  <si>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статья бюджета</t>
  </si>
  <si>
    <t>внеконтрактный (АУП)</t>
  </si>
  <si>
    <t>контрактный (ПСП)</t>
  </si>
  <si>
    <t xml:space="preserve">zakup.sk.kz </t>
  </si>
  <si>
    <t>номер материала</t>
  </si>
  <si>
    <t>контрактный</t>
  </si>
  <si>
    <t>№ по Перечню</t>
  </si>
  <si>
    <t>70</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</si>
  <si>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</si>
  <si>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</si>
  <si>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Услуги железнодорожного транспорта по перевозке работников</t>
  </si>
  <si>
    <t>34 У</t>
  </si>
  <si>
    <t>48 У</t>
  </si>
  <si>
    <t xml:space="preserve"> Атырауская область, Жылыойский  район</t>
  </si>
  <si>
    <t>47 У</t>
  </si>
  <si>
    <t>46 У</t>
  </si>
  <si>
    <t>45 У</t>
  </si>
  <si>
    <t>44 У</t>
  </si>
  <si>
    <t>43 У</t>
  </si>
  <si>
    <t>42 У</t>
  </si>
  <si>
    <t>41 У</t>
  </si>
  <si>
    <t>40 У</t>
  </si>
  <si>
    <t>39 У</t>
  </si>
  <si>
    <t>37 У</t>
  </si>
  <si>
    <t>36 У</t>
  </si>
  <si>
    <t>35 У</t>
  </si>
  <si>
    <t>33 У</t>
  </si>
  <si>
    <t>32 У</t>
  </si>
  <si>
    <t>50 У</t>
  </si>
  <si>
    <t>49 У</t>
  </si>
  <si>
    <t>31 У</t>
  </si>
  <si>
    <t>10 Р</t>
  </si>
  <si>
    <t xml:space="preserve">Атырауская область </t>
  </si>
  <si>
    <t>12.2019</t>
  </si>
  <si>
    <t>01.2020</t>
  </si>
  <si>
    <t>с НДС</t>
  </si>
  <si>
    <t>ДГР</t>
  </si>
  <si>
    <t>ОВХ</t>
  </si>
  <si>
    <t>11 Р</t>
  </si>
  <si>
    <t>90</t>
  </si>
  <si>
    <t>12 Р</t>
  </si>
  <si>
    <t>13 Р</t>
  </si>
  <si>
    <t>ДГиРМ</t>
  </si>
  <si>
    <t>14 Р</t>
  </si>
  <si>
    <t>15 Р</t>
  </si>
  <si>
    <t>19 Р</t>
  </si>
  <si>
    <t>19240001</t>
  </si>
  <si>
    <t>281331.000.000133</t>
  </si>
  <si>
    <t>Шток</t>
  </si>
  <si>
    <t>для насоса жидкостей</t>
  </si>
  <si>
    <t>11.2019</t>
  </si>
  <si>
    <t>11.2024</t>
  </si>
  <si>
    <t>Шток устьевой сальниковый ШСУ 31-22-4600-40.Назначение - для передачи движения от наземного привода к скважиннымплунжерным или винтовым насосам.Технические характеристики:Условный диаметр рабочей поверхности,  мм - 31;Размер резьбы штанги,  мм - 22;Длина,  мм - 4600;Марка стали - 40;Условия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оборудования;Нормативно-технический документ - ГОСТ 31825-2012.</t>
  </si>
  <si>
    <t>19240002</t>
  </si>
  <si>
    <t>Шток устьевой сальниковый ШСУ.Технические характеристики:Обознаечние штока - ШСУ;Условный диаметр рабочей поверхности, не менее, мм - 31,8;Размер резьбы штанги, мм - 22;Длина, мм, не менее - 7500;Марка стали - 40;Перечень документов при поставке:- должен поставляться с сертификатом и другими документами,удостоверяющим происхождение товара;Соответствующая упаковка, не допускающая повреждение оборудования;Нормативно-технический документ - ГОСТ 31825-2012.Марка/модель -Завод изготовителя -Страна происхождения -(заполняется поставщиком)</t>
  </si>
  <si>
    <t>19240003</t>
  </si>
  <si>
    <t>715 Пара</t>
  </si>
  <si>
    <t>19240004</t>
  </si>
  <si>
    <t>19240005</t>
  </si>
  <si>
    <t>19240006</t>
  </si>
  <si>
    <t>19240007</t>
  </si>
  <si>
    <t>19240008</t>
  </si>
  <si>
    <t>19240009</t>
  </si>
  <si>
    <t>19240010</t>
  </si>
  <si>
    <t>291059.999.000027</t>
  </si>
  <si>
    <t>специализированный, агрегат для обвязки насосных установок с устьем скважины</t>
  </si>
  <si>
    <t xml:space="preserve"> 02.2020</t>
  </si>
  <si>
    <t>19240011</t>
  </si>
  <si>
    <t>291059.999.000023</t>
  </si>
  <si>
    <t>Автомобиль</t>
  </si>
  <si>
    <t>специализированный, установка парооборазующая</t>
  </si>
  <si>
    <t>19240012</t>
  </si>
  <si>
    <t>291059.999.000018</t>
  </si>
  <si>
    <t>специализированный, автоцистерна, объем более 15 м3, но не более 30 м3</t>
  </si>
  <si>
    <t>19240013</t>
  </si>
  <si>
    <t>291059.100.000004</t>
  </si>
  <si>
    <t>специализированный, установка буровая, глубина бурения более 10000 м</t>
  </si>
  <si>
    <t>19240014</t>
  </si>
  <si>
    <t>289250.000.000001</t>
  </si>
  <si>
    <t>Трактор</t>
  </si>
  <si>
    <t>гусеничный, тяговый класс более 8 тс</t>
  </si>
  <si>
    <t>19240015</t>
  </si>
  <si>
    <t>257214.690.000013</t>
  </si>
  <si>
    <t>Муфта</t>
  </si>
  <si>
    <t>штанговая, стальная</t>
  </si>
  <si>
    <t>19240016</t>
  </si>
  <si>
    <t>19240017</t>
  </si>
  <si>
    <t xml:space="preserve">контрактный </t>
  </si>
  <si>
    <t>20240001</t>
  </si>
  <si>
    <t>331212.310.000000</t>
  </si>
  <si>
    <t>Работы по ремонту/модернизации насосного оборудования</t>
  </si>
  <si>
    <t>Капремонт центробежных насосов для НГДУ "Жаикмунайгаз</t>
  </si>
  <si>
    <t>12.2022</t>
  </si>
  <si>
    <t>"Жаикмұнайгаз" МГӨБ-ның ортадан тепкіш сораптарын күрделі жөндеу</t>
  </si>
  <si>
    <t>20240002</t>
  </si>
  <si>
    <t>Капремонт центробежных насосов для НГДУ "Жылыоймунайгаз</t>
  </si>
  <si>
    <t>"Жылыоймұнайгаз" МГӨБ-ның ортадан тепкіш сораптарын күрделі жөндеу</t>
  </si>
  <si>
    <t>20240003</t>
  </si>
  <si>
    <t>Капремонт центробежных насосов для НГДУ "Доссормунайгаз</t>
  </si>
  <si>
    <t>"Доссормұнайгаз" МГӨБ-ның ортадан тепкіш сораптарын күрделі жөндеу</t>
  </si>
  <si>
    <t>20240004</t>
  </si>
  <si>
    <t>Капремонт центробежных насосов для НГДУ "Кайнармунайгаз</t>
  </si>
  <si>
    <t>"Кайнармұнайгаз" МГӨБ-ның ортадан тепкіш сораптарын күрделі жөндеу</t>
  </si>
  <si>
    <t>20240005</t>
  </si>
  <si>
    <t>Капремонт поршневых насосов для НГДУ "Жаикмунайгаз</t>
  </si>
  <si>
    <t>10.2019</t>
  </si>
  <si>
    <t>"Жаикмұнайгаз" МГӨБ-ның бұрғылау сораптарын күрделі жөндеу</t>
  </si>
  <si>
    <t>20240006</t>
  </si>
  <si>
    <t>Капремонт поршневых насосов для НГДУ "Жылыоймунайгаз</t>
  </si>
  <si>
    <t>"Жылыоймұнайгаз" МГӨБ-ның бұрғылау сораптарын күрделі жөндеу</t>
  </si>
  <si>
    <t>20240007</t>
  </si>
  <si>
    <t>Капремонт поршневых насосов для НГДУ "Доссормунайгаз</t>
  </si>
  <si>
    <t>"Доссормұнайгаз" МГӨБ-ның бұрғылау сораптарын күрделі жөндеу</t>
  </si>
  <si>
    <t>20240008</t>
  </si>
  <si>
    <t>Капремонт поршневых насосов для НГДУ "Кайнармунайгаз</t>
  </si>
  <si>
    <t>"Кайнармұнайгаз" МГӨБ-ның бұрғылау сораптарын күрделі жөндеу</t>
  </si>
  <si>
    <t>20240009</t>
  </si>
  <si>
    <t>Техническое обслуживание компрессорных установок на установке подготовки газа</t>
  </si>
  <si>
    <t>Атырауская обл., НГДУ "Жайыкмунайгаз"</t>
  </si>
  <si>
    <t>12.2024</t>
  </si>
  <si>
    <t>20240010</t>
  </si>
  <si>
    <t>Атырауская обл., НГДУ "Доссормунайгаз"</t>
  </si>
  <si>
    <t>20240011</t>
  </si>
  <si>
    <t>Работы по ремонту/модернизации контрольно-измерительных приборов и автоматики и аналогичных измерительных средств и оборудования</t>
  </si>
  <si>
    <t>Сервисное обслуживание и ремонт воздушных винтовых компрессоров и АСУТП и КИП УПГ</t>
  </si>
  <si>
    <t>Сервисное обслуживание и ремонт воздушных винтовых компрессоров и АСУТП и КИП УПГ НГДУ "Жайыкмунайгаз"</t>
  </si>
  <si>
    <t>20240012</t>
  </si>
  <si>
    <t>Сервисное обслуживание и ремонт воздушных винтовых компрессоров и АСУТП и КИП УПГ НГДУ "Доссормунайгаз"</t>
  </si>
  <si>
    <t>ДСПиУИО</t>
  </si>
  <si>
    <t>20240013</t>
  </si>
  <si>
    <t>952110.000.000000</t>
  </si>
  <si>
    <t>Работы по ремонту бытовых электроприборов</t>
  </si>
  <si>
    <t>Работы по ремонту бытовых электроприборов и их частей</t>
  </si>
  <si>
    <t xml:space="preserve">Работы по ремонту бытовой техники (кондиционеры, холодильники и 
другая бытовая техника в НГДУ "Жайыкмунайгаз")
</t>
  </si>
  <si>
    <t>Тұрмыстық техникаларды жөндеу жұмыстары ("Жайыкмұнайгаз" МГӨБ - дағы салқындатқыш, тоңазытқыш және басқада тұрмыстық техникалар)</t>
  </si>
  <si>
    <t>20240014</t>
  </si>
  <si>
    <t xml:space="preserve">Работы по ремонту бытовой техники (кондиционеры, холодильники и 
другая бытовая техника в НГДУ "Жылыоймунайгаз")
</t>
  </si>
  <si>
    <t>Тұрмыстық техникаларды жөндеу жұмыстары ("Жылыоймұнайгаз" МГӨБ - дағы салқындатқыш, тоңазытқыш және басқада тұрмыстық техникалар)</t>
  </si>
  <si>
    <t>20240015</t>
  </si>
  <si>
    <t xml:space="preserve">Работы по ремонту бытовой техники (кондиционеры, холодильники и 
другая бытовая техника в НГДУ "Доссормунайгаз")
</t>
  </si>
  <si>
    <t>Тұрмыстық техникаларды жөндеу жұмыстары ("Доссормұнайгаз" МГӨБ - дағы салқындатқыш, тоңазытқыш және басқада тұрмыстық техникалар)</t>
  </si>
  <si>
    <t>20240016</t>
  </si>
  <si>
    <t xml:space="preserve">Работы по ремонту бытовой техники (кондиционеры, холодильники и 
другая бытовая техника в НГДУ "Кайнармунайгаз")
</t>
  </si>
  <si>
    <t>Атырауская область, Кызылкугинский район</t>
  </si>
  <si>
    <t>Тұрмыстық техникаларды жөндеу жұмыстары ("Қайнармұнайгаз" МГӨБ - дағы салқындатқыш, тоңазытқыш және басқада тұрмыстық техникалар)</t>
  </si>
  <si>
    <t>20240017</t>
  </si>
  <si>
    <t xml:space="preserve">Работы по ремонту бытовой техники (кондиционеры, холодильники и 
другая бытовая техника в упр. "Эмбамунайзнерго")
</t>
  </si>
  <si>
    <t>Тұрмыстық техникаларды жөндеу жұмыстары ("Ембімұнайэнерго" Басқармасындағы салқындатқыш, тоңазытқыш және басқада тұрмыстық техникалар)</t>
  </si>
  <si>
    <t>20240018</t>
  </si>
  <si>
    <t xml:space="preserve">Работы по ремонту бытовой техники (кондиционеры, холодильники и 
другая бытовая техника в УПТиКО)
</t>
  </si>
  <si>
    <t>Тұрмыстық техникаларды жөндеу жұмыстары (ӨТҚжЖК - дағы салқындатқыш, тоңазытқыш және басқада тұрмыстық техникалар)</t>
  </si>
  <si>
    <t>20240019</t>
  </si>
  <si>
    <t xml:space="preserve">Работы по ремонту бытовой техники (кондиционеры, холодильники и 
другая бытовая техника в АУП)
</t>
  </si>
  <si>
    <t>Тұрмыстық техникаларды жөндеу жұмыстары (Басқару аппаратындағы салқындатқыш, тоңазытқыш және басқада тұрмыстық техникалар)</t>
  </si>
  <si>
    <t>20240025</t>
  </si>
  <si>
    <t>712012.000.000000</t>
  </si>
  <si>
    <t>Услуги дефектоскопические</t>
  </si>
  <si>
    <t>Услуги дефектоскопические  по НГДУ "Жылыоймунайгаз"</t>
  </si>
  <si>
    <t>"Жылыоймұнайгаз" МГӨБ бойыншадефектоскопиялық қызметтер</t>
  </si>
  <si>
    <t>20240026</t>
  </si>
  <si>
    <t>Услуги дефектоскопические  по НГДУ "Доссормунайгаз"</t>
  </si>
  <si>
    <t>"Доссормұнайгаз" МГӨБ бойынша дефектоскопиялық қызметтер</t>
  </si>
  <si>
    <t>20240027</t>
  </si>
  <si>
    <t>Услуги дефектоскопические  по НГДУ "Кайнармунайгаз"</t>
  </si>
  <si>
    <t>"Кайнармұнайгаз" МГӨБ бойынша дефектоскопиялық қызметтер</t>
  </si>
  <si>
    <t>20240028</t>
  </si>
  <si>
    <t>712019.000.000009</t>
  </si>
  <si>
    <t>Услуги по диагностированию/экспертизе/анализу/испытаниям/тестированию/осмотру</t>
  </si>
  <si>
    <t>Услуги по диагностике  и обследованию изношенного и морально устаревшего нефтепромыслового оборудования по НГДУ "Жаикмунайгаз"</t>
  </si>
  <si>
    <t>"Жаикмұнайгаз" МГӨБ бойынша тозған және моральдық ескірген мұнай кәсіпшілігі жабдығын диагностикалау және тексеру бойынша қызметтер</t>
  </si>
  <si>
    <t>20240029</t>
  </si>
  <si>
    <t>Услуги по диагностике  и обследованию изношенного и морально устаревшего нефтепромыслового оборудования по НГДУ "Жылыоймунайгаз"</t>
  </si>
  <si>
    <t>"Жылыойұнайгаз" МГӨБ бойынша тозған және моральдық ескірген мұнай кәсіпшілігі жабдығын диагностикалау және тексеру бойынша қызметтер</t>
  </si>
  <si>
    <t>20240030</t>
  </si>
  <si>
    <t>Услуги по диагностике  и обследованию изношенного и морально устаревшего нефтепромыслового оборудования по НГДУ "Доссормунайгаз"</t>
  </si>
  <si>
    <t>"Доссормұнайгаз" МГӨБ бойынша тозған және моральдық ескірген мұнай кәсіпшілігі жабдығын диагностикалау және тексеру бойынша қызметтер</t>
  </si>
  <si>
    <t>20240031</t>
  </si>
  <si>
    <t>Услуги по диагностике  и обследованию изношенного и морально устаревшего нефтепромыслового оборудования по НГДУ "Кайнармунайгаз"</t>
  </si>
  <si>
    <t>"Қайнармұнайгаз" МГӨБ бойынша тозған және моральдық ескірген мұнай кәсіпшілігі жабдығын диагностикалау және тексеру бойынша қызметтер</t>
  </si>
  <si>
    <t>20240032</t>
  </si>
  <si>
    <t>Услуги по диагностике  и обследованию изношенного и морально устаревшего нефтепромыслового оборудования по УЭМЭ</t>
  </si>
  <si>
    <t>ЕЭМБ бойынша тозған және моральдық ескірген мұнай кәсіпшілігі жабдығын диагностикалау және тексеру бойынша қызметтер</t>
  </si>
  <si>
    <t>20240033</t>
  </si>
  <si>
    <t>Услуги по диагностике  и обследованию изношенного и морально устаревшего нефтепромыслового оборудования по УПТОиКО</t>
  </si>
  <si>
    <t>ӨТҚҚжЖКБ бойынша тозған және моральдық ескірген мұнай кәсіпшілігі жабдығын диагностикалау және тексеру бойынша қызметтер</t>
  </si>
  <si>
    <t>ДЭ</t>
  </si>
  <si>
    <t>20240034</t>
  </si>
  <si>
    <t>351210.900.000000</t>
  </si>
  <si>
    <t>Услуги по общему энергоснабжению</t>
  </si>
  <si>
    <t>Услуги по общему энергоснабжению (электроснабжение, теплоэнергия, горячая вода)</t>
  </si>
  <si>
    <t xml:space="preserve">поставка электрической энергии до объектов АО «Эмбамунайгаз» </t>
  </si>
  <si>
    <t>137-21</t>
  </si>
  <si>
    <t>г.Атырау, ул. Валиханова,1</t>
  </si>
  <si>
    <t>20240035</t>
  </si>
  <si>
    <t>поставка электрической энергии до объектов АО «Эмбамунайгаз» в Мангистауской области ПСП Опорная</t>
  </si>
  <si>
    <t xml:space="preserve">Бейнеуский район, Мангистауская область </t>
  </si>
  <si>
    <t>20240036</t>
  </si>
  <si>
    <t>842519.000.000000</t>
  </si>
  <si>
    <t>Услуги аварийно-спасательной службы</t>
  </si>
  <si>
    <t xml:space="preserve">Обслуживание опасных производственных объектов аварийно-спасательными службами </t>
  </si>
  <si>
    <t>"Жылыоймұнайгаз" МГӨБ бойынша қауіпті өндірістік объектілерге авариялық-құтқару қызметтерінің қызмет көрсетуі</t>
  </si>
  <si>
    <t>Обслуживание опасных производственных объектов аварийно-спасательными службами НГДУ "Жылоймунайгаз"</t>
  </si>
  <si>
    <t>20240037</t>
  </si>
  <si>
    <t>521019.900.000003</t>
  </si>
  <si>
    <t xml:space="preserve">Услуги по складированию/хранению грузов </t>
  </si>
  <si>
    <t>Услуги по складированию и хранению грузов (кроме услуг по хранению зерна, охлажденных, жидких, газообразных грузов, услуг таможенных складов и складов временного хранения)</t>
  </si>
  <si>
    <t>Хранение сейсмических данных, ведение банка данных и оказание технических услуг по АО "Эмбамунайгаз"</t>
  </si>
  <si>
    <t>Сейсмиқалық деректерін сақтау, деректерін қорын жүргізу жіне техниқалық қызмет көрсету</t>
  </si>
  <si>
    <t>20240038</t>
  </si>
  <si>
    <t>Анализ глубинных и поверхностных проб нефти, газа и воды по АО "Эмбамунайгаз"</t>
  </si>
  <si>
    <t>«Ембімұнайгаз» АҚ бойынша трендіктегі және үстіңге қабаттағы, газ және суға тауарлы мұнайға сынақ талдауы</t>
  </si>
  <si>
    <t>20240039</t>
  </si>
  <si>
    <t>Стандартный анализ и специсследование кернового материала поисково-разведочных скважин</t>
  </si>
  <si>
    <t>Іздестіру-барлау ұңғымаларандағы керн материалдарын стандартты талдау жіне арнайы зерттеу</t>
  </si>
  <si>
    <t>20240040</t>
  </si>
  <si>
    <t>Хранение кернового материала АО«Эмбамунайгаз».</t>
  </si>
  <si>
    <t>«Ембімұнайгаз» АҚ бойынша керн материалын сақтау</t>
  </si>
  <si>
    <t>20240041</t>
  </si>
  <si>
    <t>331218.200.000000</t>
  </si>
  <si>
    <t xml:space="preserve"> Услуги по техническому обслуживанию климатического (кондиционерного) оборудования и систем/вентиляционных систем и оборудования</t>
  </si>
  <si>
    <t>Техническое обслуживание котельной, системы
 отопления, кондиционирования и вентиляции</t>
  </si>
  <si>
    <t>Жылыту жүйесіне, техникалық қызмет көрсету бойынша қызметтер</t>
  </si>
  <si>
    <t>Мониторинг разработки месторождении НГДУ «Жайыкмунайгаз» (С.Балгимбаев, Жанаталап, Камышитовое Юго-Западное, Камышитовое Юго-Восточное, Юго-Восточное Новобогатинское, Забурунье, Гран, Новобогатинское Западное, Центральное Новобогатинское, Юго-Восточное Новобогатинское надкарнизный)</t>
  </si>
  <si>
    <t>"Жайықмунайгаз" МГӨБ (C.Балғымбаев, Жанаталап, О.Б.Қамысты, О.Ш.Қамысты, О.Ш.Новобогат, Забурунье, Гран, Б.Новобогат, О.Новобогат, О.Ш.Новобогат карниз үсті) кен орындарын игеру мониторингі</t>
  </si>
  <si>
    <t>Мониторинг разработки месторождении НГДУ «Жылыоймунайгаз» (С.Нуржанов, З.Прорва, Досмухамбетовское, Актюбе, Акингень, Терень-узюк, Каратон, Кисимбай, Аккудук, Кульсары, Косчагыл, С.Нуржанов северо-восточное крыло)</t>
  </si>
  <si>
    <t>"Жылыоймұнайгаз" МГӨБ Ақінген, Аққұдұк, Қаратон, Қисымбай,Терең-Өзек, С.Нұржанов, Досмухамбетов, Б.Прорва, Ақтөбе, Құлсары, Қосшағыл, С.Нұржанов СБ қанаты) кен орындарын игеру мониторингі</t>
  </si>
  <si>
    <t>Мониторинг разработки месторождении НГДУ «Доссормунайгаз» (Байчунас, Карсак, Алтыкуль, Ботахан, С.Жолдыбай, В.Макат, Кошкар)</t>
  </si>
  <si>
    <t>"Доссормунайгаз" МГӨБ (Байшонас, Алтыкөл, Қарсақ, Ботахан, С.Жолдыбай, Ш.Макат, Қошқар) кен орындарын игеру мониторингі</t>
  </si>
  <si>
    <t>Мониторинг разработки месторождении НГДУ «Кайнармунайгаз» (Б.Жоламанов, С.Котыртас, В.Молдабек, Кондыбай, Уаз, Уаз Восточный, Уаз Северный)</t>
  </si>
  <si>
    <t>"Қайнармұнайгаз" МГӨБ (Б.Жоламанов, С.Котыртас, Ш.Молдабек, Уаз, Ш. Уаз, С.Уаз, Қондыбай) кен орындарын игеру мониторингі</t>
  </si>
  <si>
    <t>841315.000.000004</t>
  </si>
  <si>
    <t>Услуги по обеспечению питанием работников</t>
  </si>
  <si>
    <t>Услуги по организации питания работников АО "Эмбамунайгаз" в Промзоне</t>
  </si>
  <si>
    <t>Ембімұнайгаз АҚ  - ның  қызметкерлерін өндірістік аумақта тамақтандыруды  ұйымдастыру қызметі</t>
  </si>
  <si>
    <t>20240047</t>
  </si>
  <si>
    <t>812110.000.000000</t>
  </si>
  <si>
    <t>Услуги по уборке зданий/помещений/территории и аналогичных объектов</t>
  </si>
  <si>
    <t>Услуги по обслуживанию
социальных, офисных и производственных объектов 
(НГДУ "Жайыкмунайгаз")</t>
  </si>
  <si>
    <t>әлеуметтік, кеңсе және өндірістік нысандарға қызмет көрсету бойынша  қызметтер ("Жайыкмұнайгаз" МГӨБ)</t>
  </si>
  <si>
    <t>Услуги по обслуживанию социальных, офисных и производственных объектов (НГДУ "Жайыкмунайгаз")</t>
  </si>
  <si>
    <t>20240048</t>
  </si>
  <si>
    <t>Услуги по обслуживанию
социальных, офисных и производственных объектов 
(НГДУ "Жылыоймунайгаз")</t>
  </si>
  <si>
    <t>әлеуметтік, кеңсе және өндірістік нысандарға қызмет көрсету бойынша  қызметтер ("Жылыоймұнайгаз" МГӨБ)</t>
  </si>
  <si>
    <t>Услуги по обслуживанию социальных, офисных и производственных объектов (НГДУ "Жылыоймунайгаз")</t>
  </si>
  <si>
    <t>20240049</t>
  </si>
  <si>
    <t>Услуги по обслуживанию
социальных, офисных и производственных объектов 
(НГДУ "Доссормунайгаз")</t>
  </si>
  <si>
    <t>әлеуметтік, кеңсе және өндірістік нысандарға қызмет көрсету бойынша  қызметтер ("Доссормұнайгаз" МГӨБ)</t>
  </si>
  <si>
    <t>Услуги по обслуживанию социальных, офисных и производственных объектов (НГДУ "Доссормунайгаз")</t>
  </si>
  <si>
    <t>20240050</t>
  </si>
  <si>
    <t>Услуги по обслуживанию
социальных, офисных и производственных объектов 
(НГДУ "Кайнармунайгаз")</t>
  </si>
  <si>
    <t>әлеуметтік, кеңсе және өндірістік нысандарға қызмет көрсету бойынша  қызметтер ("Кайнармұнайгаз" МГӨБ)</t>
  </si>
  <si>
    <t>Услуги по обслуживанию социальных, офисных и производственных объектов (НГДУ "Кайнармунайгаз")</t>
  </si>
  <si>
    <t>20240051</t>
  </si>
  <si>
    <t>Услуги по обслуживанию
социальных, офисных и производственных объектов 
(упр. "Эмбамунайэнерго")</t>
  </si>
  <si>
    <t>әлеуметтік, кеңсе және өндірістік нысандарға қызмет көрсету бойынша  қызметтер ("Ембімұнайэнерго" басқармасы)</t>
  </si>
  <si>
    <t>Услуги по обслуживанию социальных, офисных и производственных объектов (упр. "Эмбамунайэнерго")</t>
  </si>
  <si>
    <t>20240052</t>
  </si>
  <si>
    <t>Услуги по обслуживанию
социальных, офисных и производственных объектов 
(УПТиКО)</t>
  </si>
  <si>
    <t>әлеуметтік, кеңсе және өндірістік нысандарға қызмет көрсету бойынша  қызметтер (ӨТҚжЖК)</t>
  </si>
  <si>
    <t>Услуги по обслуживанию социальных, офисных и производственных объектов (УПТиКО)</t>
  </si>
  <si>
    <t>20240053</t>
  </si>
  <si>
    <t>20240054</t>
  </si>
  <si>
    <t>20240055</t>
  </si>
  <si>
    <t>Услуги по сопровождению GPS-мониторинга автотранспорта НГДУ "Жаикмунайгаз" АО "Эмбамунайгаз"</t>
  </si>
  <si>
    <t>"Ембімұнайгаз" АҚ "Жайықмұнайгаз" МГӨБ бойынша GPS бақылауды көлік құралдарын сүйемелдеу қызметін көрсету</t>
  </si>
  <si>
    <t>20240056</t>
  </si>
  <si>
    <t>Услуги по сопровождению GPS-мониторинга автотранспорта НГДУ "Жылоймунайгаз" АО "Эмбамунайгаз"</t>
  </si>
  <si>
    <t>"Ембімұнайгаз" АҚ "Жылыоймұнайгаз" МГӨБ бойынша GPS бақылауды көлік құралдарын сүйемелдеу қызметін көрсету</t>
  </si>
  <si>
    <t>20240057</t>
  </si>
  <si>
    <t>Услуги по сопровождению GPS-мониторинга автотранспорта НГДУ  "Доссормунайгаз" АО "Эмбамунайгаз"</t>
  </si>
  <si>
    <t>"Ембімұнайгаз" АҚ "Доссормұнайгаз" МГӨБ бойынша GPS бақылауды көлік құралдарын сүйемелдеу қызметін көрсету</t>
  </si>
  <si>
    <t>20240058</t>
  </si>
  <si>
    <t>Услуги по сопровождению GPS-мониторинга автотранспорта НГДУ "Кайнармунайгаз" АО "Эмбамунайгаз"</t>
  </si>
  <si>
    <t>"Ембімұнайгаз" АҚ "Қайнармұнайгаз" МГӨБ бойынша GPS бақылауды көлік құралдарын сүйемелдеу қызметін көрсету</t>
  </si>
  <si>
    <t>20240059</t>
  </si>
  <si>
    <t>Услуги по сопровождению GPS-мониторинга автотранспорта Управления "Эмбамунайэнерго" АО "Эмбамунайгаз"</t>
  </si>
  <si>
    <t>"Ембімұнайгаз" АҚ "Ембамұнайэнерго" басқармасы бойынша GPS бақылауды көлік құралдарын сүйемелдеу қызметін көрсету</t>
  </si>
  <si>
    <t>20240060</t>
  </si>
  <si>
    <t>Услуги по сопровождению GPS-мониторинга автотранспорта УПТОиКО АО "Эмбамунайгаз"</t>
  </si>
  <si>
    <t>"Ембімұнайгаз" АҚ "ӨТҚ ж ҚБ" бойынша GPS бақылауды көлік құралдарын сүйемелдеу қызметін көрсету</t>
  </si>
  <si>
    <t>20240061</t>
  </si>
  <si>
    <t>Услуги по сопровождению GPS-мониторинга автотранспорта АУП АО "Эмбамунайгаз"</t>
  </si>
  <si>
    <t>"Ембімұнайгаз" АҚ басқарма аппараты бойынша GPS бақылауды көлік құралдарын сүйемелдеу қызметін көрсету</t>
  </si>
  <si>
    <t>СКБиМР</t>
  </si>
  <si>
    <t>20240062</t>
  </si>
  <si>
    <t>801012.000.000000</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</si>
  <si>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</si>
  <si>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</si>
  <si>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Услуги по охране объектов НГДУ "Жайыкмунайгаз" АО "Эмбамунайгаз"</t>
  </si>
  <si>
    <t xml:space="preserve"> Атырауская область, Исатайский район, п. Аккистау</t>
  </si>
  <si>
    <t>20240063</t>
  </si>
  <si>
    <t>Услуги по охране объектов НГДУ "Жылыоймунайгаз" АО "Эмбамунайгаз"</t>
  </si>
  <si>
    <t xml:space="preserve"> Атырауская область, Жылыойский район, г.Кульсары</t>
  </si>
  <si>
    <t>20240064</t>
  </si>
  <si>
    <t>Услуги по охране объектов НГДУ "Кайнармунайгаз" АО "Эмбамунайгаз"</t>
  </si>
  <si>
    <t xml:space="preserve"> Атырауская область, Кзылкугинский район, п.Жамансор</t>
  </si>
  <si>
    <t>20240065</t>
  </si>
  <si>
    <t>Услуги по охране объектов НГДУ "Доссормунайгаз" АО "Эмбамунайгаз"</t>
  </si>
  <si>
    <t xml:space="preserve"> Атырауская область, Макатский район, п. Доссор</t>
  </si>
  <si>
    <t>Услуги по техническому обслуживанию систем телеметрии  и передачи данных НГДУ "Жаикмунайгаз"</t>
  </si>
  <si>
    <t xml:space="preserve">  "Жайықмұнайгаз" МГӨБ телеметрия және деректерді беру жүйесіне техникалық қызметтер көрсету бойынша қызметтер </t>
  </si>
  <si>
    <t>Услуги по техническому обслуживанию систем телеметрии  и передачи данных НГДУ "Жылыоймунайгаз"</t>
  </si>
  <si>
    <t xml:space="preserve"> "Жылыоймұнайгаз" МГӨБ телеметрия және деректерді беру жүйесіне техникалық қызметтер көрсету бойынша қызметтер </t>
  </si>
  <si>
    <t>Услуги по техническому обслуживанию систем телеметрии  и передачи данных НГДУ "Кайнармунайгаз"</t>
  </si>
  <si>
    <t xml:space="preserve"> Атырауская область, Кзылкугинский  район</t>
  </si>
  <si>
    <t xml:space="preserve">Қайнармұнайгаз МГӨБ телеметрия және деректерді беру жүйесіне техникалық қызметтер көрсету бойынша қызметтер </t>
  </si>
  <si>
    <t>Услуги по техническому обслуживанию систем телеметрии  и передачи данных НГДУ "Доссормунайгаз"</t>
  </si>
  <si>
    <t xml:space="preserve"> Атырауская область, Макатский  район</t>
  </si>
  <si>
    <t xml:space="preserve"> "Доссормұнайгаз" МГӨБ телеметрия және деректерді беру жүйесіне техникалық қызметтер көрсету бойынша қызметтер </t>
  </si>
  <si>
    <t>29 У</t>
  </si>
  <si>
    <t>30 У</t>
  </si>
  <si>
    <t>1 изменения и дополнения № 120240021112-ДПЗ-2020-1 от 11.10. 2019г., утвержден решением Правления №15 от 07.10.2019г</t>
  </si>
  <si>
    <t>Уточненный План долгосрочных закупок товаров, работ и услуг АО "Эмбамунайгаз" на 2020-2024 год</t>
  </si>
  <si>
    <t>ДРНиГ</t>
  </si>
  <si>
    <t>20240020</t>
  </si>
  <si>
    <t>495011.100.000002</t>
  </si>
  <si>
    <t>Услуги по измерению и взвешиванию нефти/нефтепродуктов</t>
  </si>
  <si>
    <t>Услуги по измерению и взвешиванию нефти/нефтепродуктов через систему измерения количества нефти</t>
  </si>
  <si>
    <t>Услуги по измерению и взвешиванию нефти через систему измерения количества нефти на ПСН "Каратон"</t>
  </si>
  <si>
    <t>233600000</t>
  </si>
  <si>
    <t>"Қаратон" МАС-нда мұнай есептеу торабы арқылы мұнай мөлшерін анықтау бойынша қызмет көрсетулер</t>
  </si>
  <si>
    <t>20240021</t>
  </si>
  <si>
    <t>Услуги по измерению и взвешиванию нефти через систему измерения количества нефти на ПСН "Опорная"</t>
  </si>
  <si>
    <t>"Опроная" МАС-нда мұнай есептеу торабы арқылы мұнай мөлшерін анықтау бойынша қызмет көрсетулер</t>
  </si>
  <si>
    <t>20240022</t>
  </si>
  <si>
    <t>Услуги по проведению экспертизы о происхождении товара</t>
  </si>
  <si>
    <t>137-2</t>
  </si>
  <si>
    <t>Тауардың шығуы туралы сараптама жүргізу жөніндегі қызметтер</t>
  </si>
  <si>
    <t>20240023</t>
  </si>
  <si>
    <t>749020.000.000088</t>
  </si>
  <si>
    <t>Услуги по сертификации продукции/процессов/работы/услуги</t>
  </si>
  <si>
    <t>Услуги по подтверждению сертификатов соответствия на серийную продукцию (Газ, сера)</t>
  </si>
  <si>
    <t>Сериялы өнімнің (газ, күкірт) сәйкестік серитификатын растау бойынша қызмет көсету</t>
  </si>
  <si>
    <t>20240024</t>
  </si>
  <si>
    <t>Услуги дефектоскопические  по НГДУ "Жаикмунайгаз"</t>
  </si>
  <si>
    <t>"Жаикмұнайгаз" МГӨБ бойынша дефектоскопиялық қызметтер</t>
  </si>
  <si>
    <t>17 У</t>
  </si>
  <si>
    <t>18 У</t>
  </si>
  <si>
    <t>27 У</t>
  </si>
  <si>
    <t>38 У</t>
  </si>
  <si>
    <t>21 У</t>
  </si>
  <si>
    <t>50-1 У</t>
  </si>
  <si>
    <t>Атырауская область Жылыойский ройон</t>
  </si>
  <si>
    <t>13-1 У</t>
  </si>
  <si>
    <t>исключается в связи с переводом в ГПЗ</t>
  </si>
  <si>
    <t xml:space="preserve"> </t>
  </si>
  <si>
    <t>20240070</t>
  </si>
  <si>
    <t>20 Р</t>
  </si>
  <si>
    <t>711231.100.000001</t>
  </si>
  <si>
    <t>Работы по геофизической разведке/исследованиям</t>
  </si>
  <si>
    <t>Атырауская область, НГДУ "Жайыкмунайгаз"</t>
  </si>
  <si>
    <t>111</t>
  </si>
  <si>
    <t>«Жайықмұнайгаз» МГӨБ кен орындарындағы ұңғымаларды  геофизикалық зерттеу жүргізу</t>
  </si>
  <si>
    <t>Проведение геофизических исследований  на месторождениях НГДУ "Жайыкмунайгаз"</t>
  </si>
  <si>
    <t>20240071</t>
  </si>
  <si>
    <t>21 Р</t>
  </si>
  <si>
    <t>Атырауская область, НГДУ "Доссормунайгаз"</t>
  </si>
  <si>
    <t>109</t>
  </si>
  <si>
    <t>114</t>
  </si>
  <si>
    <t>«Доссормұнайгаз» МГӨБ кен орындарындағы ұңғымаларды  геофизикалық зерттеу жүргізу</t>
  </si>
  <si>
    <t>Проведение геофизических исследований  на месторождениях НГДУ "Доссормунайгаз"</t>
  </si>
  <si>
    <t>20240072</t>
  </si>
  <si>
    <t>22 Р</t>
  </si>
  <si>
    <t>Атырауская область, НГДУ "Кайнармунайгаз"</t>
  </si>
  <si>
    <t>72</t>
  </si>
  <si>
    <t>86</t>
  </si>
  <si>
    <t>«Кайнармұнайгаз» МГӨБ кен орындарындағы ұңғымаларды  геофизикалық зерттеу жүргізу</t>
  </si>
  <si>
    <t>Проведение геофизических исследований  на месторождениях НГДУ "Кайнармунайгаз"</t>
  </si>
  <si>
    <t>20240073</t>
  </si>
  <si>
    <t>23 Р</t>
  </si>
  <si>
    <t>Атырауская область, НГДУ "Жылыоймунайгаз"</t>
  </si>
  <si>
    <t>«Жылыоймұнайгаз» МГӨБ кен орындарындағы ұңғымаларды  геофизикалық зерттеу жүргізу</t>
  </si>
  <si>
    <t>Проведение геофизических исследований  на месторождениях НГДУ "Жылыоймунайгаз"</t>
  </si>
  <si>
    <t>20240074</t>
  </si>
  <si>
    <t>51 У</t>
  </si>
  <si>
    <t>Атырауская область Исатайский ройон</t>
  </si>
  <si>
    <t>"Жайкмунайгаз" МГӨБ бойынша қауіпті өндірістік объектілерге авариялық-құтқару қызметтерінің қызмет көрсетуі</t>
  </si>
  <si>
    <t>Обслуживание опасных производственных объектов аварийно-спасательными службами НГДУ "Жайыкмунайгаз"</t>
  </si>
  <si>
    <t>20240075</t>
  </si>
  <si>
    <t>52 У</t>
  </si>
  <si>
    <t>Атырауская область Макатский ройон</t>
  </si>
  <si>
    <t>"Доссормунайгаз" МГӨБ бойынша қауіпті өндірістік объектілерге авариялық-құтқару қызметтерінің қызмет көрсетуі</t>
  </si>
  <si>
    <t>Обслуживание опасных производственных объектов аварийно-спасательными службами НГДУ "Доссормунайгаз"</t>
  </si>
  <si>
    <t>20240076</t>
  </si>
  <si>
    <t>53 У</t>
  </si>
  <si>
    <t>Атырауская область Кызылкогинский район</t>
  </si>
  <si>
    <t>"Кайнармунайгаз" МГӨБ бойынша қауіпті өндірістік объектілерге авариялық-құтқару қызметтерінің қызмет көрсетуі</t>
  </si>
  <si>
    <t>Обслуживание опасных производственных объектов аварийно-спасательными службами НГДУ "Кайнармунайгаз"</t>
  </si>
  <si>
    <t>28 Р</t>
  </si>
  <si>
    <t>Проведение открытого тендера на закуп данных работ занимает значительное время, так как работы закупаются ежегодно, решено провести его на долгосрочной основе.</t>
  </si>
  <si>
    <t>29 Р</t>
  </si>
  <si>
    <t>30 Р</t>
  </si>
  <si>
    <t>31 Р</t>
  </si>
  <si>
    <t>ДБРиКРС</t>
  </si>
  <si>
    <t>20240077</t>
  </si>
  <si>
    <t>091011.200.000000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</si>
  <si>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</si>
  <si>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t>
  </si>
  <si>
    <t>"Жайықмұнайгаз"МГӨБ кен орнындарында пайдалану ұңғымаларын тұрғызу.</t>
  </si>
  <si>
    <t>Работы по строительству эксплуатационных скважин  на месторождениях НГДУ "Жайыкмунайгаз"</t>
  </si>
  <si>
    <t>20240078</t>
  </si>
  <si>
    <t>Атырауская область, Жылойский район</t>
  </si>
  <si>
    <t>"Жылыоймұнайгаз"МГӨБ кен орнындарында пайдалану ұңғымаларын тұрғызу.</t>
  </si>
  <si>
    <t>Работы по строительству эксплуатационных скважин  на месторождениях НГДУ "Жылыоймунайгаз"</t>
  </si>
  <si>
    <t>20240079</t>
  </si>
  <si>
    <t>"Доссормұнайгаз"МГӨБ кен орнындарында пайдалану ұңғымаларын тұрғызу.</t>
  </si>
  <si>
    <t>Работы по строительству эксплуатационных скважин  на месторождениях НГДУ "Доссормунайгаз"</t>
  </si>
  <si>
    <t>20240080</t>
  </si>
  <si>
    <t>"Қайнармұнайгаз"МГӨБ кен орнындарында пайдалану ұңғымаларын тұрғызу.</t>
  </si>
  <si>
    <t>Работы по строительству эксплуатационных скважин  на месторождениях НГДУ "Кайнармунайгаз"</t>
  </si>
  <si>
    <t>24 Р</t>
  </si>
  <si>
    <t>091012.900.000027</t>
  </si>
  <si>
    <t>Работы по подготовке/сопровождению/контролю/осветлению/утилизации раствора</t>
  </si>
  <si>
    <t>"Жайықмұнайгаз" МГӨБ кен орнындарында пайдалану ұңғымаларын тұрғызу кезінде бұргылау ерітіндісін дайындау,қолдау және қадағалау жұмыстары.</t>
  </si>
  <si>
    <t>Работы по приготовлению, сопровождению и контролю за буровым раствором при строительстве эксплуатационных скважин  на месторождениях НГДУ "Жайыкмунайгаз"</t>
  </si>
  <si>
    <t>25 Р</t>
  </si>
  <si>
    <t>"Жылыоймұнайгаз" МГӨБ кен орнындарында пайдалану ұңғымаларын тұрғызу кезінде бұргылау ерітіндісін дайындау,қолдау және қадағалау жұмыстары.</t>
  </si>
  <si>
    <t>Работы по приготовлению, сопровождению и контролю за буровым раствором при строительстве эксплуатационных скважин  на месторождениях НГДУ "Жылыоймунайгаз"</t>
  </si>
  <si>
    <t>26 Р</t>
  </si>
  <si>
    <t>"Доссормұнайгаз" МГӨБ кен орнындарында пайдалану ұңғымаларын тұрғызу кезінде бұргылау ерітіндісін дайындау,қолдау және қадағалау жұмыстары.</t>
  </si>
  <si>
    <t>Работы по приготовлению, сопровождению и контролю за буровым раствором при строительстве эксплуатационных скважин  на месторождениях НГДУ "Доссормұнайгаз"</t>
  </si>
  <si>
    <t>27 Р</t>
  </si>
  <si>
    <t>"Кайнармұнайгаз" МГӨБ кен орнындарында пайдалану ұңғымаларын тұрғызу кезінде бұргылау ерітіндісін дайындау,қолдау және қадағалау жұмыстары.</t>
  </si>
  <si>
    <t>Работы по приготовлению, сопровождению и контролю за буровым раствором при строительстве эксплуатационных скважин  на месторождениях НГДУ "Кайнармунайгаз"</t>
  </si>
  <si>
    <t>54 У</t>
  </si>
  <si>
    <t>749020.000.000073</t>
  </si>
  <si>
    <t>Услуги по проведению технического аудита</t>
  </si>
  <si>
    <t>Проведение инспекции и аудита сервиса по буровым растворам при строительстве скважин</t>
  </si>
  <si>
    <t>19240020</t>
  </si>
  <si>
    <t>23 Т</t>
  </si>
  <si>
    <t>291059.999.000017</t>
  </si>
  <si>
    <t>специализированный, автоцистерна, объем более 10 м3, но не более 15 м3</t>
  </si>
  <si>
    <t>137-33</t>
  </si>
  <si>
    <t>710000000</t>
  </si>
  <si>
    <t xml:space="preserve"> 05.2020</t>
  </si>
  <si>
    <t>020240000555</t>
  </si>
  <si>
    <t>19240021</t>
  </si>
  <si>
    <t>21 Т</t>
  </si>
  <si>
    <t>289221.300.000002</t>
  </si>
  <si>
    <t>Бульдозер</t>
  </si>
  <si>
    <t>тяговый класс 5-15</t>
  </si>
  <si>
    <t>19240022</t>
  </si>
  <si>
    <t>22 Т</t>
  </si>
  <si>
    <t>291051.000.000001</t>
  </si>
  <si>
    <t>специализированный, автокран, грузоподъемность не менее 8 т, но не более 40 т</t>
  </si>
  <si>
    <t>19240023</t>
  </si>
  <si>
    <t>18 Т</t>
  </si>
  <si>
    <t>282215.500.000002</t>
  </si>
  <si>
    <t>Автопогрузчик</t>
  </si>
  <si>
    <t>вилочный, грузоподъемность 2500-5000 кг</t>
  </si>
  <si>
    <t>19240024</t>
  </si>
  <si>
    <t>27 Т</t>
  </si>
  <si>
    <t>302013.900.000002</t>
  </si>
  <si>
    <t>Погрузчик-экскаватор</t>
  </si>
  <si>
    <t>для земляных работ</t>
  </si>
  <si>
    <t>19240025</t>
  </si>
  <si>
    <t>25 Т</t>
  </si>
  <si>
    <t>291059.999.000041</t>
  </si>
  <si>
    <t>специализированный, автопоезд-краноманипулятор</t>
  </si>
  <si>
    <t>19240026</t>
  </si>
  <si>
    <t>24 Т</t>
  </si>
  <si>
    <t>291059.999.000033</t>
  </si>
  <si>
    <t>специализированный, ассенизаторский</t>
  </si>
  <si>
    <t>19240027</t>
  </si>
  <si>
    <t>20 Т</t>
  </si>
  <si>
    <t>289212.500.000002</t>
  </si>
  <si>
    <t>Машина бурильно-крановая</t>
  </si>
  <si>
    <t>на базе автошасси</t>
  </si>
  <si>
    <t>19240018</t>
  </si>
  <si>
    <t>26 Т</t>
  </si>
  <si>
    <t>291059.999.000063</t>
  </si>
  <si>
    <t>специализированный, для производства геофизических исследований скважин</t>
  </si>
  <si>
    <t>839 Комплект</t>
  </si>
  <si>
    <t>19240019</t>
  </si>
  <si>
    <t>19 Т</t>
  </si>
  <si>
    <t>282215.500.000007</t>
  </si>
  <si>
    <t>ковшовый, грузоподъемность 5000-8000 кг</t>
  </si>
  <si>
    <t>5-1 Т</t>
  </si>
  <si>
    <t xml:space="preserve"> 02.2019</t>
  </si>
  <si>
    <t>35;37;38;39;41;42;43;45;46;47;48;49</t>
  </si>
  <si>
    <t>17-1 Т</t>
  </si>
  <si>
    <t>8; 9; 10; 11; 12; 13; 14; 20; 22; 23; 24; 50;</t>
  </si>
  <si>
    <t>16-1 Т</t>
  </si>
  <si>
    <t>15-1 Т</t>
  </si>
  <si>
    <t>14-1 Т</t>
  </si>
  <si>
    <t>13-1 Т</t>
  </si>
  <si>
    <t>20240086</t>
  </si>
  <si>
    <t>56 У</t>
  </si>
  <si>
    <t xml:space="preserve">331319.100.000001 </t>
  </si>
  <si>
    <t>Услуги по техническому обслуживанию сетей и оборудования связи</t>
  </si>
  <si>
    <t>20240087</t>
  </si>
  <si>
    <t>55 У</t>
  </si>
  <si>
    <t>20240088</t>
  </si>
  <si>
    <t>57 У</t>
  </si>
  <si>
    <t>20240089</t>
  </si>
  <si>
    <t>58 У</t>
  </si>
  <si>
    <t>изменение ЕНС ТРУ</t>
  </si>
  <si>
    <t>исключается в связи с переводом в ДПЗ</t>
  </si>
  <si>
    <t>2-1 У</t>
  </si>
  <si>
    <t>3-1 У</t>
  </si>
  <si>
    <t>4-1 У</t>
  </si>
  <si>
    <t>5-1 У</t>
  </si>
  <si>
    <t>6-1 У</t>
  </si>
  <si>
    <t>7-1 У</t>
  </si>
  <si>
    <t>8-1 У</t>
  </si>
  <si>
    <t>46-1 У</t>
  </si>
  <si>
    <t>44-1 У</t>
  </si>
  <si>
    <t>43-1 У</t>
  </si>
  <si>
    <t>47-1 У</t>
  </si>
  <si>
    <t>48-1 У</t>
  </si>
  <si>
    <t>45-1 У</t>
  </si>
  <si>
    <t>Г.НУР-СУЛТАН, ул. Кунаева, 8, БЦ Изумрудный</t>
  </si>
  <si>
    <t>12-1 Т</t>
  </si>
  <si>
    <t>4; 14;</t>
  </si>
  <si>
    <t>11-1 Т</t>
  </si>
  <si>
    <t>8-1 Т</t>
  </si>
  <si>
    <t>9-1 Т</t>
  </si>
  <si>
    <t>10-1 Т</t>
  </si>
  <si>
    <t>ТКП</t>
  </si>
  <si>
    <t>98-2-1</t>
  </si>
  <si>
    <t>14,</t>
  </si>
  <si>
    <t xml:space="preserve">Сокращение потребности </t>
  </si>
  <si>
    <t>В связи с включением в годовой  план закупа на 2020 год.</t>
  </si>
  <si>
    <t>612011.100.000000</t>
  </si>
  <si>
    <t>Услуги сотовой связи</t>
  </si>
  <si>
    <t>98-2-10</t>
  </si>
  <si>
    <t>"Ембімұнайгаз" АҚ жедел өндірістік байланысын ұйымдастыру жөніндегі қызмет көрсетулер</t>
  </si>
  <si>
    <t>Услуги организации оперативной производственной связи  в АО "Эмбамунайгаз"</t>
  </si>
  <si>
    <t>59 У</t>
  </si>
  <si>
    <t>2-1 Т</t>
  </si>
  <si>
    <t>3-1 Т</t>
  </si>
  <si>
    <t>6-1 Т</t>
  </si>
  <si>
    <t>4-1 Т</t>
  </si>
  <si>
    <t>5-2 Т</t>
  </si>
  <si>
    <t>1-1 Т</t>
  </si>
  <si>
    <t>7-1 Т</t>
  </si>
  <si>
    <t>27-2 У</t>
  </si>
  <si>
    <t>20240099</t>
  </si>
  <si>
    <t>ВХК</t>
  </si>
  <si>
    <t>122-1</t>
  </si>
  <si>
    <t>12.2023</t>
  </si>
  <si>
    <t>«Ембімұнайгаз» АҚ- ның "Жайықмұнайгаз" МГӨБ - ң тауарлық мұнайды сынақ талдауы</t>
  </si>
  <si>
    <t>Анализ физико-химических свойств товарной нефти по НГДУ "Жаикмунайгаз" АО "Эмбамунайгаз"</t>
  </si>
  <si>
    <t>20240100</t>
  </si>
  <si>
    <t>«Ембімұнайгаз» АҚ- ның "Жылыоймұнайгаз" МГӨБ - ң тауарлық мұнайды сынақ талдауы</t>
  </si>
  <si>
    <t>Анализ физико-химических свойств товарной нефти по НГДУ "Жылыоймунайгаз" АО "Эмбамунайгаз"</t>
  </si>
  <si>
    <t>20240101</t>
  </si>
  <si>
    <t>«Ембімұнайгаз» АҚ- ның "Доссормұнайгаз" МГӨБ - ң тауарлық мұнайды сынақ талдауы</t>
  </si>
  <si>
    <t>Анализ физико-химических свойств товарной нефти по НГДУ "Доссормунайгаз" АО "Эмбамунайгаз"</t>
  </si>
  <si>
    <t>20240102</t>
  </si>
  <si>
    <t>«Ембімұнайгаз» АҚ- ның "Кайнармұнайгаз" МГӨБ - ң тауарлық мұнайды сынақ талдауы</t>
  </si>
  <si>
    <t>Анализ физико-химических свойств товарной нефти по НГДУ "Кайнармунайгаз" АО "Эмбамунайгаз"</t>
  </si>
  <si>
    <t>20240103</t>
  </si>
  <si>
    <t>«Ембімұнайгаз» АҚ- ның "Жайыкмұнайгаз" МГӨБ - ңүстіңге қабаттағы, газ және суға , мұнайға сынақ талдауы</t>
  </si>
  <si>
    <t>Анализ физико-химических свойств нефти, газа и воды в поверхностных условиях по НГДУ "Жаикмунайгаз" АО "Эмбамунайгаз"</t>
  </si>
  <si>
    <t>20240104</t>
  </si>
  <si>
    <t>«Ембімұнайгаз» АҚ- ның "Жылыоймұнайгаз" МГӨБ - ңүстіңге қабаттағы, газ және суға , мұнайға сынақ талдауы</t>
  </si>
  <si>
    <t>Анализ физико-химических свойств нефти, газа и воды в поверхностных условиях по НГДУ "Жылыоймунайгаз" АО "Эмбамунайгаз"</t>
  </si>
  <si>
    <t>20240105</t>
  </si>
  <si>
    <t>«Ембімұнайгаз» АҚ- ның "Доссормұнайгаз" МГӨБ - ңүстіңге қабаттағы, газ және суға , мұнайға сынақ талдауы</t>
  </si>
  <si>
    <t>Анализ физико-химических свойств нефти, газа и воды в поверхностных условиях по НГДУ "Доссормунайгаз" АО "Эмбамунайгаз"</t>
  </si>
  <si>
    <t>20240106</t>
  </si>
  <si>
    <t>«Ембімұнайгаз» АҚ- ның "Кайнармұнайгаз" МГӨБ - ңүстіңге қабаттағы, газ және суға , мұнайға сынақ талдауы</t>
  </si>
  <si>
    <t>Анализ физико-химических свойств нефти, газа и воды в поверхностных условиях по НГДУ "Кайнармунайгаз" АО "Эмбамунайгаз"</t>
  </si>
  <si>
    <t>20240107</t>
  </si>
  <si>
    <t>«Ембімұнайгаз» АҚ-ның ӨТҚКжәне ЖБ-ның химиялық заттардың кіріс бақылауын талдау</t>
  </si>
  <si>
    <t>Анализ входного контроля химический реагентов по АО "Эмбамунайгаз" база УПТОиКО</t>
  </si>
  <si>
    <t>20240108</t>
  </si>
  <si>
    <t>712019.000.000010</t>
  </si>
  <si>
    <t>Услуги по проведению лабораторных/лабораторно-инструментальных исследований/анализов</t>
  </si>
  <si>
    <t>Демульгаторлардың өндірісті-сынақтардан өткізуін қолдап жүргізу</t>
  </si>
  <si>
    <t>Сопровождение опытно-промышленных испытаний  демульгаторов</t>
  </si>
  <si>
    <t>20240109</t>
  </si>
  <si>
    <t>331229.900.000016</t>
  </si>
  <si>
    <t>Услуги по техническому обслуживанию добывающего оборудования</t>
  </si>
  <si>
    <t>«Ембімұнайгаз» АҚ- ның "Жылыоймұнайгаз" МГӨБ  Сервистік жабдық «Төменгі тесік
 электр жылытқышы »</t>
  </si>
  <si>
    <t>Сервисное обслуживание оборудования "Скважинный
 электрический нагреватель" по НГДУ "Жылыоймунайгаз" АО "Эмбамунайгаз"</t>
  </si>
  <si>
    <t>20240110</t>
  </si>
  <si>
    <t>Определение физико-химических свойств товарного газа НГДУ "Жайыкмунайгаз"</t>
  </si>
  <si>
    <t>20240111</t>
  </si>
  <si>
    <t>Определение физико-химических свойств товарного газа НГДУ "Доссормунайгаз"</t>
  </si>
  <si>
    <t>20240112</t>
  </si>
  <si>
    <t xml:space="preserve">"Ембімұнайгаз" АҚ  кен орындарындағы қызметкерлердің тамақтануын ұйымдастыру қызметін көрсету </t>
  </si>
  <si>
    <t xml:space="preserve">Услуги по организации питания работников на месторождениях АО "Эмбамунайгаз"
</t>
  </si>
  <si>
    <t>20240113</t>
  </si>
  <si>
    <t>749014.000.000000</t>
  </si>
  <si>
    <t>Услуги по прогнозу погоды и метеорологии</t>
  </si>
  <si>
    <t>137-36</t>
  </si>
  <si>
    <t>ДПР</t>
  </si>
  <si>
    <t>20240114</t>
  </si>
  <si>
    <t>773912.000.000000</t>
  </si>
  <si>
    <t>Услуги по аренде контейнеров</t>
  </si>
  <si>
    <t>аренда и техническое обслуживания биотуалетов</t>
  </si>
  <si>
    <t xml:space="preserve">Атырауская обл. Жылыойский р-он. НГДУ Жылыоймунайгаз </t>
  </si>
  <si>
    <t xml:space="preserve">Жылыоймунайгаз  МГӨБ модульдік және жылжымалы дәретханалар жалга алу және техникалық қызметтер көрсету бойынша қызметтер </t>
  </si>
  <si>
    <t xml:space="preserve">Услуги по аренде и техническому обслуживанию модульных и мобильных туалетов в НГДУ Жылыоймунайгаз </t>
  </si>
  <si>
    <t>20240115</t>
  </si>
  <si>
    <t xml:space="preserve">Атырауская обл. Исатайский р-он. НГДУ Жайыкмунайгаз </t>
  </si>
  <si>
    <t xml:space="preserve">Жайыкмунайгаз  МГӨБ модульдік және жылжымалы дәретханалар жалга алу және техникалық қызметтер көрсету бойынша қызметтер </t>
  </si>
  <si>
    <t xml:space="preserve">Услуги по аренде и техническому обслуживанию модульных и мобильных туалетов в НГДУ Жайыкмунайгаз </t>
  </si>
  <si>
    <t>20240116</t>
  </si>
  <si>
    <t>Атырауская область, Макатский р-он. НГДУ Доссормунайгаз</t>
  </si>
  <si>
    <t xml:space="preserve">Доссормунайгаз МГӨБ модульдік және жылжымалы дәретханалар жалга алу және техникалық қызметтер көрсету бойынша қызметтер </t>
  </si>
  <si>
    <t>Услуги по аренде и техническому обслуживанию модульных и мобильных туалетов в НГДУ Доссормунайгаз</t>
  </si>
  <si>
    <t>20240117</t>
  </si>
  <si>
    <t>Атырауская область, Кызылкугинский р-он. НГДУ Кайнармунайгаз</t>
  </si>
  <si>
    <t xml:space="preserve">Қайнармұнайгаз МГӨБ модульдік және жылжымалы жалга алу және техникалық қызметтер көрсету бойынша қызметтер </t>
  </si>
  <si>
    <t>Услуги по аренде и техническому обслуживанию модульных и мобильных туалетов в НГДУ Кайнармунайгаз</t>
  </si>
  <si>
    <t>20240118</t>
  </si>
  <si>
    <t>749020.000.000096</t>
  </si>
  <si>
    <t>Услуги по техническому освидетельствованию сосудов</t>
  </si>
  <si>
    <t>"Жаикмұнайгаз" МГӨБ-ның кислород, пропан баллондарды жөндеу және куәландыру бойынша қызмет корсету</t>
  </si>
  <si>
    <t>Освидительство и ремонт кислородных и пропановых баллонов для НГДУ "Жаикмунайгаз"</t>
  </si>
  <si>
    <t>20240119</t>
  </si>
  <si>
    <t>"Жылыоймұнайгаз" МГӨБ-ның кислород, пропан баллондарды жөндеу және куәландыру бойынша қызмет корсету</t>
  </si>
  <si>
    <t>Освидительство и ремонт кислородных и пропановых баллонов для НГДУ "Жылыоймунайгаз"</t>
  </si>
  <si>
    <t>20240120</t>
  </si>
  <si>
    <t>"Доссормұнайгаз" МГӨБ-ның кислород, пропан баллондарды жөндеу және куәландыру бойынша қызмет корсету</t>
  </si>
  <si>
    <t>Освидительство и ремонт кислородных и пропановых баллонов для НГДУ "Доссормунайгаз"</t>
  </si>
  <si>
    <t>20240121</t>
  </si>
  <si>
    <t>"Қайнармұнайгаз" МГӨБ-ның кислород, пропан баллондарды жөндеу және куәландыру бойынша қызмет корсету</t>
  </si>
  <si>
    <t>Освидительство и ремонт кислородных и пропановых баллонов для НГДУ "Кайнармунайгаз"</t>
  </si>
  <si>
    <t>20240122</t>
  </si>
  <si>
    <t>ӨТҚҚжЖКБ кислород, пропан баллондарды жөндеу және куәландыру бойынша қызмет корсету</t>
  </si>
  <si>
    <t>Освидительство и ремонт кислородных и пропановых баллонов для  управления "Эмбамунайэнерго"</t>
  </si>
  <si>
    <t>20240124</t>
  </si>
  <si>
    <t>749020.000.000091</t>
  </si>
  <si>
    <t>Услуги по проведению производственного мониторинга</t>
  </si>
  <si>
    <t>"Ембімұнайгаз" АҚ өндірістік экологиялық мониторинг өткізу бойынша қызметтер (ауа, топырақ, ағынды және жер асты сулары)</t>
  </si>
  <si>
    <t>Услуги по проведению производственного экологического мониторинга (воздух, почва, сточные и подземные (грунтовые) воды) АО "Эмбамунайгаз"</t>
  </si>
  <si>
    <t>не соблюдение Экологического Кодекса РК ст. 141 Мониторинг состояния окружающей  среды (ежеквартальный замер) приведет к административному штрафу</t>
  </si>
  <si>
    <t>Работы должны начаться в январе месяце, сдача первого отчета в конце первого квартала 2017г</t>
  </si>
  <si>
    <t>20240125</t>
  </si>
  <si>
    <t>"Жылыоймұнайгаз" МГӨБ Тәжіғали к/о су 
астында қалған және суда тұрған ұңғымалар мониторингін өткізу бойынша 
қызметтер</t>
  </si>
  <si>
    <t xml:space="preserve">Услуги по проведению мониторинга подтопляемых и затопленных скважин м/р Тажигали НГДУ "Жылыоймунайгаз" </t>
  </si>
  <si>
    <t>20240126</t>
  </si>
  <si>
    <t>"Ембімұнайгаз" АҚ-ның келісімді территориясында радиациялық мониторинг 
өткізу бойынша қызметтер</t>
  </si>
  <si>
    <t>Услуги по проведению радиационного мониторинга контрактной территории АО "Эмбамунайгаз"</t>
  </si>
  <si>
    <t>ДУПиОТ</t>
  </si>
  <si>
    <t>20240127</t>
  </si>
  <si>
    <t>841311.000.000001</t>
  </si>
  <si>
    <t>Услуги по обучению персонала/сотрудников</t>
  </si>
  <si>
    <t>98-2-7</t>
  </si>
  <si>
    <t>Атырауская область, город Атырау</t>
  </si>
  <si>
    <t>"Ембімұнайгаз" АҚ басқарма аппараты, ӨТҚжҚБ, "Ембамұнайэнерго" басқармасы бойынша қызметкерлерге қауіпсіздік техникасы бойынша міндетті талаптарга оқу ұйымдастыру және өткізу жөніндегі қызмет көрсету</t>
  </si>
  <si>
    <t>Услуги по организации и проведению обучения обязательным требованиям по технике безопасности АУП АО "Эмбамунайгаз", УПТОиКО, Управление "Эмбамунайэнерго"</t>
  </si>
  <si>
    <t>20240128</t>
  </si>
  <si>
    <t xml:space="preserve">"Жайықмұнайгаз" МГӨБ бойынша қызметкерлерге қауіпсіздік техникасы бойынша міндетті талаптарга оқу ұйымдастыру және өткізу жөніндегі қызмет көрсету </t>
  </si>
  <si>
    <t xml:space="preserve">Услуги по организации и проведению обучения обязательным требованиям по технике безопасности НГДУ "Жаикмунайгаз", Управление "Эмбамунайэнерго" </t>
  </si>
  <si>
    <t>20240129</t>
  </si>
  <si>
    <t xml:space="preserve">"Жылыоймұнайгаз" МГӨБ бойынша қызметкерлерге қауіпсіздік техникасы бойынша міндетті талаптарга оқу ұйымдастыру және өткізу жөніндегі қызмет көрсету </t>
  </si>
  <si>
    <t xml:space="preserve">Услуги по организации и проведению обучения обязательным требованиям по технике безопасности НГДУ "Жылыоймунайгаз", Управление "Эмбамунайэнерго" </t>
  </si>
  <si>
    <t>20240130</t>
  </si>
  <si>
    <t>"Қайнармұнайгаз" МГӨБ бойынша қызметкерлерге қауіпсіздік техникасы бойынша міндетті талаптарга оқу ұйымдастыру және өткізу жөніндегі қызмет көрсету</t>
  </si>
  <si>
    <t xml:space="preserve">Услуги по организации и проведению обучения обязательным требованиям по технике безопасности НГДУ "Кайнармунайгаз", Управление "Эмбамунайэнерго" </t>
  </si>
  <si>
    <t>20240131</t>
  </si>
  <si>
    <t>"Доссормұнайгаз" МГӨБ бойынша қызметкерлерге қауіпсіздік техникасы бойынша міндетті талаптарга оқу ұйымдастыру және өткізу жөніндегі қызмет көрсету</t>
  </si>
  <si>
    <t xml:space="preserve">Услуги по организации и проведению обучения обязательным требованиям по технике безопасности НГДУ "Доссормунайгаз", Управление "Эмбамунайэнерго" </t>
  </si>
  <si>
    <t>ДДНГ</t>
  </si>
  <si>
    <t>20240138</t>
  </si>
  <si>
    <t xml:space="preserve">773919.100.000000 </t>
  </si>
  <si>
    <t>Услуги по аренде нефтедобывающего оборудования</t>
  </si>
  <si>
    <t>ҰЖЖ құралдарын уақытша пайдалануға беру "Жылыоймұнайгаз" МГӨБ</t>
  </si>
  <si>
    <t>Предоставление во временное пользование инструментов ПРС ЖылыойМунайгаз</t>
  </si>
  <si>
    <t>14,19</t>
  </si>
  <si>
    <t>20240139</t>
  </si>
  <si>
    <t xml:space="preserve"> Атырауская область, Исатайский  район</t>
  </si>
  <si>
    <t>ҰЖЖ құралдарын уақытша пайдалануға беру  "Жайықймұнайгаз" МГӨБ</t>
  </si>
  <si>
    <t>Предоставление во временное пользование инструментов ПРС ЖайыкМунайгаз</t>
  </si>
  <si>
    <t>20240140</t>
  </si>
  <si>
    <t>ҰЖЖ құралдарын уақытша пайдалануға беру  "Доссормұнайгаз" МГӨБ</t>
  </si>
  <si>
    <t>Предоставление во временное пользование инструментов ПРС ДоссорМунайгаз</t>
  </si>
  <si>
    <t>20240141</t>
  </si>
  <si>
    <t>ҰЖЖ құралдарын уақытша пайдалануға беру "Қайнармұнайгаз" МГӨБ</t>
  </si>
  <si>
    <t>Предоставление во временное пользование инструментов ПРС КайнарМунайгаз</t>
  </si>
  <si>
    <t>20240090</t>
  </si>
  <si>
    <t>331112.000.000002</t>
  </si>
  <si>
    <t>Работы по зачистке резервуаров</t>
  </si>
  <si>
    <t>03.2020</t>
  </si>
  <si>
    <t xml:space="preserve">"Ембiмұнайгаз"АҚ - ның "Жайықмұнайгаз" МГӨБ - ң резервуарлар мен қазандарды тазарту, қалдықтарды Мердігерге қалдықтарды меншіктеу құқығымен беру арқылы жою бойынша кешенді жұмыстар </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</si>
  <si>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</si>
  <si>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20240091</t>
  </si>
  <si>
    <t xml:space="preserve">"Ембiмұнайгаз"АҚ - ның "Жылыоймұнайгаз" МГӨБ - ң резервуарлар мен қазандарды тазарту, қалдықтарды Мердігерге қалдықтарды меншіктеу құқығымен беру арқылы жою бойынша кешенді жұмыстар </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</si>
  <si>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</si>
  <si>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20240092</t>
  </si>
  <si>
    <t xml:space="preserve">"Ембiмұнайгаз"АҚ - ның "Доссормұнайгаз" МГӨБ - ң резервуарлар мен қазандарды тазарту, қалдықтарды Мердігерге қалдықтарды меншіктеу құқығымен беру арқылы жою бойынша кешенді жұмыстар </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</si>
  <si>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</si>
  <si>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20240093</t>
  </si>
  <si>
    <t xml:space="preserve">"Ембiмұнайгаз"АҚ - ның "Кайнармұнайгаз" МГӨБ - ң резервуарлар мен қазандарды тазарту, қалдықтарды Мердігерге қалдықтарды меншіктеу құқығымен беру арқылы жою бойынша кешенді жұмыстар </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</si>
  <si>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</si>
  <si>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ДКС</t>
  </si>
  <si>
    <t>20240094</t>
  </si>
  <si>
    <t>421110.000.000001</t>
  </si>
  <si>
    <t>Работы по сооружению автомобильной дороги</t>
  </si>
  <si>
    <t xml:space="preserve">Атырауская область, Макатский район </t>
  </si>
  <si>
    <t xml:space="preserve">Шығыс Мақат кен орнындағы кенішілік көлік жолының құрылысы </t>
  </si>
  <si>
    <t>Строительство внутрипромысловой автодороги м/р Восточный Макат</t>
  </si>
  <si>
    <t>20240132</t>
  </si>
  <si>
    <t xml:space="preserve">Атырауская область Исатайский район </t>
  </si>
  <si>
    <t>С.Балғымбаев кен орнының көсіпшілік автожолдары</t>
  </si>
  <si>
    <t xml:space="preserve">Внутрипромысловые автодороги м/р С.Балгимбаева </t>
  </si>
  <si>
    <t>20240133</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</si>
  <si>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</si>
  <si>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</si>
  <si>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</si>
  <si>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 xml:space="preserve">Атырауская область, Жылыойский район </t>
  </si>
  <si>
    <t>08.2021</t>
  </si>
  <si>
    <t xml:space="preserve">«Жылыоймұнайгаз» МГӨБ-ның кен орындарында кенішілік сұйықтықты жинау жүйесін қайта құралымдау </t>
  </si>
  <si>
    <t xml:space="preserve">Реконструкция внутрипромысовой системы сбора жидкости  м/р НГДУ "Жылыоймунайгаз" </t>
  </si>
  <si>
    <t>20240134</t>
  </si>
  <si>
    <t>432110.400.000000</t>
  </si>
  <si>
    <t>Работы по ремонту/модернизации пожарной системы/систем тушения</t>
  </si>
  <si>
    <t>Работы по ремонту/модернизации пожарной системы/систем тушения и аналогичного оборудования</t>
  </si>
  <si>
    <t xml:space="preserve">Прорва МДАЦ-ындағы автоматтандырылған өрт сөндіру жүйесі  жүйесі </t>
  </si>
  <si>
    <t>Автоматизированная система пожаротушения на ЦППН Прорва</t>
  </si>
  <si>
    <t>091012.900.000011</t>
  </si>
  <si>
    <t>Работы по обустройству скважин</t>
  </si>
  <si>
    <t>20240136</t>
  </si>
  <si>
    <t>05.2021</t>
  </si>
  <si>
    <t xml:space="preserve">"Доссормұнайгаз МГӨБ кен орындарының ұңғымаларын жайғастыру </t>
  </si>
  <si>
    <t xml:space="preserve">Обустройство скважин месторождений НГДУ "Доссормунайгаз" </t>
  </si>
  <si>
    <t>20240137</t>
  </si>
  <si>
    <t>03.2022</t>
  </si>
  <si>
    <t xml:space="preserve">«Доссормұнайгаз» МГӨБ-ның кен орындарында кенішілік сұйықтықты жинау жүйесін қайта жаңарту </t>
  </si>
  <si>
    <t xml:space="preserve">Реконструкция внутрипромысовой системы сбора жидкости  м/р НГДУ "Доссормунайгаз" </t>
  </si>
  <si>
    <t>32 Р</t>
  </si>
  <si>
    <t>33 Р</t>
  </si>
  <si>
    <t>34 Р</t>
  </si>
  <si>
    <t>35 Р</t>
  </si>
  <si>
    <t>36 Р</t>
  </si>
  <si>
    <t>37 Р</t>
  </si>
  <si>
    <t>38 Р</t>
  </si>
  <si>
    <t>60 У</t>
  </si>
  <si>
    <t>61 У</t>
  </si>
  <si>
    <t>62 У</t>
  </si>
  <si>
    <t>63 У</t>
  </si>
  <si>
    <t>64 У</t>
  </si>
  <si>
    <t>65 У</t>
  </si>
  <si>
    <t>66 У</t>
  </si>
  <si>
    <t>67 У</t>
  </si>
  <si>
    <t>68 У</t>
  </si>
  <si>
    <t>69 У</t>
  </si>
  <si>
    <t>70 У</t>
  </si>
  <si>
    <t>71 У</t>
  </si>
  <si>
    <t>72 У</t>
  </si>
  <si>
    <t>73 У</t>
  </si>
  <si>
    <t>74 У</t>
  </si>
  <si>
    <t>75 У</t>
  </si>
  <si>
    <t>77 У</t>
  </si>
  <si>
    <t>78 У</t>
  </si>
  <si>
    <t>79 У</t>
  </si>
  <si>
    <t>80 У</t>
  </si>
  <si>
    <t>23 -1 Р</t>
  </si>
  <si>
    <t>24 -1 Р</t>
  </si>
  <si>
    <t>26 -1 Р</t>
  </si>
  <si>
    <t>5 -1 Р</t>
  </si>
  <si>
    <t>25 -1 Р</t>
  </si>
  <si>
    <t>исключить</t>
  </si>
  <si>
    <t>сокращение потребности</t>
  </si>
  <si>
    <t>ДК</t>
  </si>
  <si>
    <t>20240142</t>
  </si>
  <si>
    <t>702220.000.000000</t>
  </si>
  <si>
    <t>Услуги аутсорсинга бизнес-процесса</t>
  </si>
  <si>
    <t>Услуги по управлению банковскими счетами первой категории</t>
  </si>
  <si>
    <t>Банктік шоттарды жүргізу бойынша қызметтер</t>
  </si>
  <si>
    <t>70-1 У</t>
  </si>
  <si>
    <t>46-2 У</t>
  </si>
  <si>
    <t>69-1 У</t>
  </si>
  <si>
    <t>44-2 У</t>
  </si>
  <si>
    <t>68-1 У</t>
  </si>
  <si>
    <t>43-2 У</t>
  </si>
  <si>
    <t>67-1 У</t>
  </si>
  <si>
    <t>47-2 У</t>
  </si>
  <si>
    <t>66-1 У</t>
  </si>
  <si>
    <t>48-2 У</t>
  </si>
  <si>
    <t>65-1 У</t>
  </si>
  <si>
    <t>45-2 У</t>
  </si>
  <si>
    <t>42-1 У</t>
  </si>
  <si>
    <t>17-1 У</t>
  </si>
  <si>
    <t>64-1 У</t>
  </si>
  <si>
    <t>71-1 У</t>
  </si>
  <si>
    <t>72-1 У</t>
  </si>
  <si>
    <t>73-1 У</t>
  </si>
  <si>
    <t>74 -1У</t>
  </si>
  <si>
    <t>76 У</t>
  </si>
  <si>
    <t>64-2 У</t>
  </si>
  <si>
    <t>71-2 У</t>
  </si>
  <si>
    <t>72-2 У</t>
  </si>
  <si>
    <t>73-2 У</t>
  </si>
  <si>
    <t>74 -2У</t>
  </si>
  <si>
    <t>Прошу исключить т.к. по Экологическому кодексу Республики Казахстан  от 9 января 2007 года № 212. статье 145-2. пункту 1. Деятельность по ведению метеорологического и гидрологического мониторингов и мониторинга состояния окружающей среды, осуществляемая на государственной наблюдательной сети, относится к государственной монополии и осуществляется национальной гидрометеорологической службой – республиканским государственным предприятием на праве хозяйственного ведения, созданным по решению Правительства Республики Казахстан,  и подподает под пункт 1 подпункт 2  закупки – приобретение Заказчиками за счет собственных денежных средств товаров, работ или услуг, необходимых для обеспечения функционирования, а также выполнения функций либо уставной деятельности Заказчика, осуществляемое в порядке, установленном гражданским законодательством Республики Казахстан и Правилами, а также приобретение Заказчиком товаров, работ и услуг, необходимых для реализации функций получателя от имени государства, за исключением: приобретения товаров, работ, услуг у субъекта государственной монополии по основному предмету его деятельности, у субъекта естественной монополии по регулируемым услугам в соответствии с законодательством о естественных монополиях;</t>
  </si>
  <si>
    <t>19240028</t>
  </si>
  <si>
    <t>265152.350.000001</t>
  </si>
  <si>
    <t>Расходомер</t>
  </si>
  <si>
    <t>ультразвуковой</t>
  </si>
  <si>
    <t>12-2-27</t>
  </si>
  <si>
    <t>Г.НУР-СУЛТАН, ЕСИЛЬСКИЙ РАЙОН, УЛ. Д. КУНАЕВА, 8</t>
  </si>
  <si>
    <t>г.Атырау, ст.Тендык, УПТОиКО</t>
  </si>
  <si>
    <t>"Расходомер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Республика Казахстан, г.Атырау, улицаВалиханова, 1 в департамент геологии и разработки месторождений."</t>
  </si>
  <si>
    <t>19240029</t>
  </si>
  <si>
    <t>265153.100.000015</t>
  </si>
  <si>
    <t>Газоанализатор</t>
  </si>
  <si>
    <t>для определения концентрации 2-ух и более газов</t>
  </si>
  <si>
    <t>"Газоанализатор переносной.Назначение - для измерения четырех компонентов газов;Технические характеристики:Измеряемые газы -  O2, H2S, CO, метан (горючие газы) с использованиеминфракрасного сенсора;Диапазон обнаружения газов:- O2: 0-30 объемных %;- H2S: 0-100 ppm;- CO: 0-500 ppm;- горючие газы (нижний предел взрываемости): 0-100 % НКПР (LEL%);Габаритные размеры, мм, не более - 120х65х35;Вес, гр, не более - 250;Прочная конструкция IP - 67/68 с высокой защитой от воздействия воды;Время работы от аккумулятора, не менее - 15 дней при температуре -20 ͦСбез подзарядки и без снижения эффективности обнаружения нижнего пределавзрываемости (LEL) водорода и других горючих газов;Рабочая температура - от минус 20°C до плюс 50°С;Сигнализация - вибро, визуальная и звуковая, дБ, не менее - 95;Управление прибора должно осуществляться одной кнопкой;Прибор должен иметь световой маячок - индикатор работоспособностивстроенных датчиков прибора, данная функция необходима для легкой(визуальной) проверки работоспособности прибора.Гарантия на прибор, включая датчики - 2 года;Поверка газоанализатора должна проводиться за счет поставщика не менее 1раза в 6 месяцев в период гарантийного срока;Прочный зажим типа "крокодил" из нержавеющей стали.Комплектация поставки:- зарядное устройство;- колпачок для теста/калибровки с трубкой;- техническое описание и инструкция по эксплуатации на русском языке;- действующее свидетельство о поверке.Прибор должен быть внесен в реестр ГСИ Республики Казахстан.Нормативно-технический документ - ГОСТ 13320-81.</t>
  </si>
  <si>
    <t>ДАПИТ-АСУТП</t>
  </si>
  <si>
    <t>19240030</t>
  </si>
  <si>
    <t>265163.500.000007</t>
  </si>
  <si>
    <t>Счетчик жидкости</t>
  </si>
  <si>
    <t>турбинный</t>
  </si>
  <si>
    <t xml:space="preserve">Счетчик турбинный водяной СТВ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 
Технические характеристики:  
Тип - турбинный сухоходный; 
Диаметр условного прохода, мм - 80;
Максимальное рабочее давление, МПа, не более - 1,6;  
Потеря давления при наибольшем расходе, МПа, не более - 0,1;
Присоединение - фланцевое (4 отверстия); 
Рабочее положение ― Н (горизонтальное);
Метрологический класс по ГОСТ Р50193,1-92 - В ; 
Диапазон рабочих температур измеряемой холодной воды, С ― от +5 до +40;
Расход воды - Q min - 1,6 м3/ч;  Q nom - 60 м3/ч;  Q max - 120 м3/ч;
Пределы допускаемых значений относительной погрешности измерений, в диапазонах:
- от Qmin до Qt ± 5 %; 
- от Qt до Qmax  ± 2% ;
Максимальный объем воды, измеряемый счетчиком:
 - за сутки, м3 - 1650;
 - за месяц, м3 - 33000;
Норма средней наработки на отказ, ч - 100000;
Средний срок службы счетчиков, лет, не менее - 12;
Комплект поставки: Счетчик (фланцевый с комплектом прокладок) - 1 шт, упаковка - 1 шт. 
Документация при поставке: паспорт, инструкция/ руководство по  монтажу и эксплуатации на русском или на казахском языке, копия сертификата о признании утверждения типа средств измерений в РК, свидетельство о поверке.
</t>
  </si>
  <si>
    <t>19240031</t>
  </si>
  <si>
    <t>Счетчик жидкости турбинный ТОР1-50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- 50;Пропускная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не более % - 10;Вязкость, мг/с - от 1х10-6 до 120х10-6;Содержание сернистых соединений по весу, % - 3;Механических примесей, не более мг/л - 3000;Размер частиц механических примесей, не более мм - 5;Документация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t>
  </si>
  <si>
    <t>19240032</t>
  </si>
  <si>
    <t>265163.500.000008</t>
  </si>
  <si>
    <t>камерный</t>
  </si>
  <si>
    <t>Счетчик жидкости камерный СКЖ 60-40-М2 предназначен для измерения припостоянных и переменных расходах: -массового расхода общей массывещества. Счетчики могут применяться в разных областях, наиболее широкоприменяется в нефтедобывающей и химической промышленности. Счетчикиустанавливаются на устье добывающей скважины, на групповой замернойустановке, на узле сбора и подготовки нефти, в системах контроля ирегулирования технологических процессов. Измеряемая среда - Жидкость всоставе нефтегазоводяной смеси, поступающая из скважин.Технические характеристики:Расход жидкости, Qmax т/сут - до 60;Рабочее давление, кгс/см2 - 40;Модификация вычислителя - М2;Диаметр условного прохода патрубков Ду, мм - 50;Расход жидкости минимальный, Qmin м3/ч - 0,05;Диапазон измерений Qmax/ Qmin - 1:160;Рабочее давление, МПа - 4;Предел допускаемой основной относительной погрешности счетчика вдиапазоне расхода, в том числе:- вычислителя БЭСКЖ-2М8 –±0,1%;- датчика ПНСКЖ-1 - ±0,1%;Верхнее значение кинематической вязкости измеряемой среды, м2/с - до 1,5*10-4;Температура окружающей среды, С - от 0 до 50;Минимальное допустимое содержание объемной доли газа в составегазожидкостной смеси во всех режимах эксплуатации, %, не менее - 2;Содержание сероводорода в попутном газе:- не более 4% от объема (при давлении до 1,7 Мпа);- не более 0,02 % от объема (при давлении выше 1,7 до 4,0Мпа);Конструкция и присоединительные размеры:1 - вычислитель БЭСКЖ-2М;Камерный преобразователь расхода (КПР):2 - герметичный корпус;3 - съемный блок измерительный СКЖ-60-40БИ-4;4 - коллектор для ввода и вывода рабочей жидкости;5 - бугельное соединение;6 - индикатор уклона для регулировки КПР в пространстве;7 - штуцер для подключения манометра;8 - штуцер дренажный;9 - кабель, соединяющий КПР и вычислитель.Документация при поставке:- паспорт;- инструкция / руководство по  монтажу и эксплуатации на русском или наказахском языке;- копия сертификата о признании утверждения типа средств измерений в РК;- свидетельство о поверке.</t>
  </si>
  <si>
    <t>23-1 Т</t>
  </si>
  <si>
    <t>02.2020</t>
  </si>
  <si>
    <t>22-1 Т</t>
  </si>
  <si>
    <t>21-1 Т</t>
  </si>
  <si>
    <t>19-1 Т</t>
  </si>
  <si>
    <t>26-1 Т</t>
  </si>
  <si>
    <t>20-1 Т</t>
  </si>
  <si>
    <t>18-1 Т</t>
  </si>
  <si>
    <t>27-1 Т</t>
  </si>
  <si>
    <t>25-1 Т</t>
  </si>
  <si>
    <t>24-1 Т</t>
  </si>
  <si>
    <t>60-1 У</t>
  </si>
  <si>
    <t>61-1 У</t>
  </si>
  <si>
    <t>62-1 У</t>
  </si>
  <si>
    <t>63-1 У</t>
  </si>
  <si>
    <t>51-1У</t>
  </si>
  <si>
    <t>ЗЦП</t>
  </si>
  <si>
    <t>Освидетельство и ремонт кислородных и пропановых баллонов для НГДУ "Жаикмунайгаз"</t>
  </si>
  <si>
    <t>54-1 У</t>
  </si>
  <si>
    <t>Освидетельство и ремонт кислородных и пропановых баллонов для НГДУ "Жылыоймунайгаз"</t>
  </si>
  <si>
    <t>53 -1У</t>
  </si>
  <si>
    <t>Освидетельство и ремонт кислородных и пропановых баллонов для НГДУ "Доссормунайгаз"</t>
  </si>
  <si>
    <t>52-1 У</t>
  </si>
  <si>
    <t>Освидетельство и ремонт кислородных и пропановых баллонов для НГДУ "Кайнармунайгаз"</t>
  </si>
  <si>
    <t>55-1 У</t>
  </si>
  <si>
    <t>"ЕмбіМунайЭнерго" Баскармасына  кислород, пропан баллондарды жөндеу және куәландыру бойынша қызмет корсету</t>
  </si>
  <si>
    <t>Освидетельство и ремонт кислородных и пропановых баллонов для  управления "Эмбамунайэнерго"</t>
  </si>
  <si>
    <t>11-2-1</t>
  </si>
  <si>
    <t>42-2 У</t>
  </si>
  <si>
    <t>11-1-1-1</t>
  </si>
  <si>
    <t>9-1 У</t>
  </si>
  <si>
    <t>ДМТС</t>
  </si>
  <si>
    <t>20240143</t>
  </si>
  <si>
    <t>522119.900.000000</t>
  </si>
  <si>
    <t>Услуги эксплуатации подъездных путей</t>
  </si>
  <si>
    <t>Услуги по использованию и предоставлению подъездного пути от стрелки №307 до упора по ст.Кульсары на Кульсаринской базе УПТОиКО</t>
  </si>
  <si>
    <t>12-2-13</t>
  </si>
  <si>
    <t>Атырауская область, ст. Кульсары</t>
  </si>
  <si>
    <t>81 У</t>
  </si>
  <si>
    <t>28 Т</t>
  </si>
  <si>
    <t>29 Т</t>
  </si>
  <si>
    <t>30 Т</t>
  </si>
  <si>
    <t>31 Т</t>
  </si>
  <si>
    <t>32 Т</t>
  </si>
  <si>
    <t>06.2020</t>
  </si>
  <si>
    <t>14,20,21,47</t>
  </si>
  <si>
    <t>14,20,21,35,40,44,47</t>
  </si>
  <si>
    <t>14,20,21,32,36,40,44,47</t>
  </si>
  <si>
    <t>14,20,21,40,47</t>
  </si>
  <si>
    <t>7-2 Т</t>
  </si>
  <si>
    <t>28-1 Т</t>
  </si>
  <si>
    <t>07.2020</t>
  </si>
  <si>
    <t>8,9,14,20,47</t>
  </si>
  <si>
    <t>29-1 Т</t>
  </si>
  <si>
    <t>30-1 Т</t>
  </si>
  <si>
    <t>31-1 Т</t>
  </si>
  <si>
    <t>32-1 Т</t>
  </si>
  <si>
    <t>38 Т</t>
  </si>
  <si>
    <t>281220.900.000028</t>
  </si>
  <si>
    <t>Штанга</t>
  </si>
  <si>
    <t>для глубинного штангового насоса</t>
  </si>
  <si>
    <t>05.2020</t>
  </si>
  <si>
    <t>11.2022</t>
  </si>
  <si>
    <t>40 Т</t>
  </si>
  <si>
    <t>42 Т</t>
  </si>
  <si>
    <t>43 Т</t>
  </si>
  <si>
    <t>41 Т</t>
  </si>
  <si>
    <t>44 Т</t>
  </si>
  <si>
    <t>45 Т</t>
  </si>
  <si>
    <t>33 Т</t>
  </si>
  <si>
    <t>34 Т</t>
  </si>
  <si>
    <t>35 Т</t>
  </si>
  <si>
    <t>37 Т</t>
  </si>
  <si>
    <t>39 Т</t>
  </si>
  <si>
    <t>46 Т</t>
  </si>
  <si>
    <t>47 Т</t>
  </si>
  <si>
    <t>36 Т</t>
  </si>
  <si>
    <t>10-1 Р</t>
  </si>
  <si>
    <t>04.2020</t>
  </si>
  <si>
    <t>23-2 Р</t>
  </si>
  <si>
    <t>24-2 Р</t>
  </si>
  <si>
    <t>26-2 Р</t>
  </si>
  <si>
    <t>25-2 Р</t>
  </si>
  <si>
    <t>5-2 Р</t>
  </si>
  <si>
    <t xml:space="preserve">Атырауская область, Исатайский район </t>
  </si>
  <si>
    <t>06.2021</t>
  </si>
  <si>
    <t xml:space="preserve">"Жайыкмұнайгаз МГӨБ кен орындарының ұңғымаларын жайғастыру </t>
  </si>
  <si>
    <t xml:space="preserve">Обустройства скважин м/р НГДУ "Жайыкмунайгаз" </t>
  </si>
  <si>
    <t>9-2 У</t>
  </si>
  <si>
    <t>«Ембімұнайгаз» АҚ- ның "Жылыоймұнайгаз" МГӨБ  Сервистік жабдық «Төменгі тесік электр жылытқышы »</t>
  </si>
  <si>
    <t>Сервисное обслуживание оборудования "Скважинный электрический нагреватель" по НГДУ "Жылыоймунайгаз" АО "Эмбамунайгаз"</t>
  </si>
  <si>
    <t>17-2 У</t>
  </si>
  <si>
    <t>42-3 У</t>
  </si>
  <si>
    <t>14,20,29,33,37</t>
  </si>
  <si>
    <t>82 У</t>
  </si>
  <si>
    <t>711220.000.000000</t>
  </si>
  <si>
    <t>Услуги по авторскому/техническому надзору</t>
  </si>
  <si>
    <t>12-2-11</t>
  </si>
  <si>
    <t xml:space="preserve">Атырауская область Макатский район </t>
  </si>
  <si>
    <t>Шығыс Мақат кен орнындағы кенішілік көлік жолының құрылысы нысанына авторлық бақылау  қызметін көрсету</t>
  </si>
  <si>
    <t xml:space="preserve">Услуги по авторскому надзору объекта Строительство внутрипромысловой автодороги м/р Восточный Макат </t>
  </si>
  <si>
    <t>84 У</t>
  </si>
  <si>
    <t xml:space="preserve">"Жайықмұнайгаз" МГӨБ нысандарына техникалық бақылау  қызметін көрсету </t>
  </si>
  <si>
    <t xml:space="preserve">Услуги по техническому надзору объектов НГДУ "Жайыкмунайгаз" </t>
  </si>
  <si>
    <t>83 У</t>
  </si>
  <si>
    <t>"Жылыоймұнайгаз" МГӨБ нысандарына техникалық бақылау  қызметін көрсету</t>
  </si>
  <si>
    <t xml:space="preserve">Услуги по техническому надзору объектов  НГДУ "Жылыоймунайгаз" </t>
  </si>
  <si>
    <t>85 У</t>
  </si>
  <si>
    <t xml:space="preserve">"Доссормұнайгаз" МГӨБ нысандарына техникалық бақылау  қызметін көрсету </t>
  </si>
  <si>
    <t>Услуги по техническому надзору объектов  НГДУ "Доссормунайгаз"</t>
  </si>
  <si>
    <t>86 У</t>
  </si>
  <si>
    <t xml:space="preserve">Атырауская область Кызылкогинский район </t>
  </si>
  <si>
    <t xml:space="preserve">"Кайнармұнайгаз" МГӨБ нысандарына техникалық бақылау  қызметін көрсету </t>
  </si>
  <si>
    <t xml:space="preserve">Услуги по техническому надзору объектов  НГДУ "Кайнармунайгаз" </t>
  </si>
  <si>
    <t>исключена</t>
  </si>
  <si>
    <t>14, 20, 21, 29, 30, 48, 49</t>
  </si>
  <si>
    <t>8,52</t>
  </si>
  <si>
    <t>новая позиция</t>
  </si>
  <si>
    <t>2-2 Т</t>
  </si>
  <si>
    <t>27,29,30,47,48,49</t>
  </si>
  <si>
    <t>3-2 Т</t>
  </si>
  <si>
    <t>5-3 Т</t>
  </si>
  <si>
    <t>4-2 Т</t>
  </si>
  <si>
    <t>6-2 Т</t>
  </si>
  <si>
    <t>7-3 Т</t>
  </si>
  <si>
    <t>23-2 Т</t>
  </si>
  <si>
    <t>17-2 Т</t>
  </si>
  <si>
    <t>14; 22; 23;</t>
  </si>
  <si>
    <t>22-2 Т</t>
  </si>
  <si>
    <t>16-2 Т</t>
  </si>
  <si>
    <t>21-2 Т</t>
  </si>
  <si>
    <t>15-2 Т</t>
  </si>
  <si>
    <t>19-2 Т</t>
  </si>
  <si>
    <t>14-2 Т</t>
  </si>
  <si>
    <t>13-2 Т</t>
  </si>
  <si>
    <t>26-2 Т</t>
  </si>
  <si>
    <t>14; 22; 23; 25;</t>
  </si>
  <si>
    <t>20-2 Т</t>
  </si>
  <si>
    <t>18-2 Т</t>
  </si>
  <si>
    <t>25-2 Т</t>
  </si>
  <si>
    <t>24-2 Т</t>
  </si>
  <si>
    <t>исключить по БК №2</t>
  </si>
  <si>
    <t>9-3 У</t>
  </si>
  <si>
    <t>90 У</t>
  </si>
  <si>
    <t>331312.200.000002</t>
  </si>
  <si>
    <t>Услуги по техническому обслуживанию лабораторного/учебно-лабораторного оборудования</t>
  </si>
  <si>
    <t xml:space="preserve">Услуги по техническому обслуживанию лабораторного/учебно-лабораторного оборудования </t>
  </si>
  <si>
    <t>г.Атырау, ул.Валиханова, 1</t>
  </si>
  <si>
    <t>"Сервисное обслуживание и ремонт анализаторов серы и аппаратов ДНП" НГДУ "Жаикмунайгаз"</t>
  </si>
  <si>
    <t>88 У</t>
  </si>
  <si>
    <t xml:space="preserve">Атырауская область, Кызылкогинский район </t>
  </si>
  <si>
    <t>"Сервисное обслуживание и ремонт анализаторов серы и аппаратов ДНП" НГДУ "Кайнармунайгаз"</t>
  </si>
  <si>
    <t>87 У</t>
  </si>
  <si>
    <t>71</t>
  </si>
  <si>
    <t>"Сервисное обслуживание и ремонт анализаторов серы и аппаратов ДНП" НГДУ "Жылыоймунайгаз"</t>
  </si>
  <si>
    <t>89 У</t>
  </si>
  <si>
    <t>"Сервисное обслуживание и ремонт анализаторов серы и аппаратов ДНП" НГДУ "Доссормунайгаз"</t>
  </si>
  <si>
    <t>91 У</t>
  </si>
  <si>
    <t>582950.000.000001</t>
  </si>
  <si>
    <t>Услуги по предоставлению лицензий на право использования программного обеспечения</t>
  </si>
  <si>
    <t xml:space="preserve">SAP ERP жүйесін жалға беру және техникалық қолдау </t>
  </si>
  <si>
    <t xml:space="preserve"> Аренда и техническая поддержка SAP ERP</t>
  </si>
  <si>
    <t xml:space="preserve">ПДЗ ТРУ АО ЭМГ 2020-2024 годы с 5 изменениями и дополнениями </t>
  </si>
  <si>
    <t>4 изменения и дополнения № 120240021112-ДПЗ-2020-4, от 13.02.2020г., утвержден приказом директора департамента закупок и местного содержания Камматовым А.К</t>
  </si>
  <si>
    <t>5 изменения и дополнения№ 120240021112-ДПЗ-2020-5, от 19.02.2020г., утвержден приказом директора департамента закупок и местного содержания Камматовым А.К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</si>
</sst>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 #,##0.00\ &quot;₽&quot;_-;\-* #,##0.00\ &quot;₽&quot;_-;_-* &quot;-&quot;??\ &quot;₽&quot;_-;_-@_-"/>
    <numFmt numFmtId="43" formatCode="_-* #,##0.00\ _₽_-;\-* #,##0.00\ _₽_-;_-* &quot;-&quot;??\ _₽_-;_-@_-"/>
    <numFmt numFmtId="164" formatCode="_-* #,##0.00\ _р_._-;\-* #,##0.00\ _р_._-;_-* &quot;-&quot;??\ _р_._-;_-@_-"/>
    <numFmt numFmtId="165" formatCode="_(* #,##0.00_);_(* \(#,##0.00\);_(* &quot;-&quot;??_);_(@_)"/>
    <numFmt numFmtId="166" formatCode="#,##0.000"/>
    <numFmt numFmtId="167" formatCode="_-* #,##0.00_р_._-;\-* #,##0.00_р_._-;_-* &quot;-&quot;??_р_._-;_-@_-"/>
    <numFmt numFmtId="168" formatCode="#,##0.00;[Red]#,##0.00"/>
    <numFmt numFmtId="169" formatCode="#,##0.00\ _₽"/>
    <numFmt numFmtId="170" formatCode="0.000"/>
    <numFmt numFmtId="171" formatCode="#,##0.00_р_."/>
    <numFmt numFmtId="172" formatCode="[$-419]#,##0.00"/>
    <numFmt numFmtId="173" formatCode="_-* #,##0_р_._-;\-* #,##0_р_._-;_-* &quot;-&quot;??_р_._-;_-@_-"/>
    <numFmt numFmtId="174" formatCode="#,##0.00_ ;[Red]\-#,##0.00\ "/>
    <numFmt numFmtId="175" formatCode="[$-419]mmmm\ yyyy;@"/>
    <numFmt numFmtId="176" formatCode="#,##0.000\ _₽"/>
    <numFmt numFmtId="177" formatCode="000000"/>
    <numFmt numFmtId="178" formatCode="_-* #,##0\ _₽_-;\-* #,##0\ _₽_-;_-* &quot;-&quot;??\ _₽_-;_-@_-"/>
    <numFmt numFmtId="179" formatCode="#,##0.00_ ;\-#,##0.00\ "/>
    <numFmt numFmtId="180" formatCode="_-* #,##0\ _₸_-;\-* #,##0\ _₸_-;_-* &quot;-&quot;??\ _₸_-;_-@_-"/>
    <numFmt numFmtId="181" formatCode="_-* #,##0.00\ _₸_-;\-* #,##0.00\ _₸_-;_-* &quot;-&quot;??\ _₸_-;_-@_-"/>
  </numFmts>
  <fonts count="24" x14ac:knownFonts="1">
    <font>
      <sz val="11"/>
      <color theme="1"/>
      <name val="Calibri"/>
      <family val="2"/>
      <charset val="204"/>
      <scheme val="minor"/>
    </font>
    <font>
      <sz val="11"/>
      <color theme="1"/>
      <name val="Calibri"/>
      <family val="2"/>
      <charset val="204"/>
      <scheme val="minor"/>
    </font>
    <font>
      <sz val="10"/>
      <name val="Arial Cyr"/>
      <charset val="204"/>
    </font>
    <font>
      <sz val="10"/>
      <name val="Times New Roman"/>
      <family val="1"/>
      <charset val="204"/>
    </font>
    <font>
      <sz val="10"/>
      <name val="Arial"/>
      <family val="2"/>
      <charset val="204"/>
    </font>
    <font>
      <b/>
      <sz val="10"/>
      <name val="Times New Roman"/>
      <family val="1"/>
      <charset val="204"/>
    </font>
    <font>
      <sz val="10"/>
      <name val="Helv"/>
    </font>
    <font>
      <sz val="11"/>
      <color indexed="8"/>
      <name val="Calibri"/>
      <family val="2"/>
      <scheme val="minor"/>
    </font>
    <font>
      <sz val="11"/>
      <color indexed="8"/>
      <name val="Calibri"/>
      <family val="2"/>
      <charset val="204"/>
    </font>
    <font>
      <sz val="11"/>
      <color theme="1"/>
      <name val="Calibri"/>
      <family val="2"/>
      <scheme val="minor"/>
    </font>
    <font>
      <sz val="10"/>
      <color indexed="8"/>
      <name val="Times New Roman"/>
      <family val="1"/>
      <charset val="204"/>
    </font>
    <font>
      <sz val="10"/>
      <color theme="1"/>
      <name val="Times New Roman"/>
      <family val="1"/>
      <charset val="204"/>
    </font>
    <font>
      <sz val="12"/>
      <color theme="1"/>
      <name val="Calibri"/>
      <family val="2"/>
      <charset val="204"/>
      <scheme val="minor"/>
    </font>
    <font>
      <i/>
      <sz val="10"/>
      <name val="Times New Roman"/>
      <family val="1"/>
      <charset val="204"/>
    </font>
    <font>
      <sz val="10"/>
      <color rgb="FFFF0000"/>
      <name val="Times New Roman"/>
      <family val="1"/>
      <charset val="204"/>
    </font>
    <font>
      <b/>
      <sz val="10"/>
      <color theme="1"/>
      <name val="Times New Roman"/>
      <family val="1"/>
      <charset val="204"/>
    </font>
    <font>
      <u/>
      <sz val="11"/>
      <color theme="10"/>
      <name val="Calibri"/>
      <family val="2"/>
      <charset val="204"/>
      <scheme val="minor"/>
    </font>
    <font>
      <sz val="10"/>
      <color rgb="FF212529"/>
      <name val="Times New Roman"/>
      <family val="1"/>
      <charset val="204"/>
    </font>
    <font>
      <sz val="10"/>
      <color indexed="8"/>
      <name val="Arial"/>
      <family val="2"/>
      <charset val="204"/>
    </font>
    <font>
      <sz val="10"/>
      <color rgb="FF000000"/>
      <name val="Times New Roman"/>
      <family val="1"/>
      <charset val="204"/>
    </font>
    <font>
      <sz val="11"/>
      <name val="Calibri"/>
      <family val="2"/>
      <charset val="204"/>
      <scheme val="minor"/>
    </font>
    <font>
      <sz val="11"/>
      <name val="Calibri"/>
      <family val="2"/>
      <charset val="204"/>
    </font>
    <font>
      <sz val="10"/>
      <name val="Calibri"/>
      <family val="2"/>
      <charset val="204"/>
    </font>
    <font>
      <sz val="11"/>
      <name val="Times New Roman"/>
      <family val="1"/>
      <charset val="204"/>
    </font>
  </fonts>
  <fills count="5">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rgb="FFFFCCFF"/>
        <bgColor indexed="64"/>
      </patternFill>
    </fill>
  </fills>
  <borders count="19">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s>
  <cellStyleXfs count="29">
    <xf numFmtId="0" fontId="0" fillId="0" borderId="0"/>
    <xf numFmtId="164" fontId="1" fillId="0" borderId="0" applyFont="0" applyFill="0" applyBorder="0" applyAlignment="0" applyProtection="0"/>
    <xf numFmtId="0" fontId="2" fillId="0" borderId="0"/>
    <xf numFmtId="0" fontId="7" fillId="0" borderId="0"/>
    <xf numFmtId="0" fontId="4" fillId="0" borderId="0"/>
    <xf numFmtId="0" fontId="6" fillId="0" borderId="0"/>
    <xf numFmtId="0" fontId="4" fillId="0" borderId="0"/>
    <xf numFmtId="0" fontId="8" fillId="0" borderId="0"/>
    <xf numFmtId="0" fontId="9" fillId="0" borderId="0"/>
    <xf numFmtId="0" fontId="4" fillId="0" borderId="0"/>
    <xf numFmtId="0" fontId="4" fillId="0" borderId="0"/>
    <xf numFmtId="167" fontId="2" fillId="0" borderId="0" applyFont="0" applyFill="0" applyBorder="0" applyAlignment="0" applyProtection="0"/>
    <xf numFmtId="0" fontId="6" fillId="0" borderId="0"/>
    <xf numFmtId="0" fontId="12" fillId="0" borderId="0"/>
    <xf numFmtId="0" fontId="2" fillId="0" borderId="0"/>
    <xf numFmtId="0" fontId="2" fillId="0" borderId="0"/>
    <xf numFmtId="0" fontId="2" fillId="0" borderId="0"/>
    <xf numFmtId="165" fontId="4" fillId="0" borderId="0" applyFont="0" applyFill="0" applyBorder="0" applyAlignment="0" applyProtection="0"/>
    <xf numFmtId="0" fontId="4" fillId="0" borderId="0"/>
    <xf numFmtId="0" fontId="7" fillId="0" borderId="0"/>
    <xf numFmtId="0" fontId="1" fillId="0" borderId="0"/>
    <xf numFmtId="0" fontId="4" fillId="0" borderId="0"/>
    <xf numFmtId="0" fontId="16" fillId="0" borderId="0" applyNumberFormat="0" applyFill="0" applyBorder="0" applyAlignment="0" applyProtection="0"/>
    <xf numFmtId="0" fontId="4" fillId="0" borderId="0"/>
    <xf numFmtId="0" fontId="1" fillId="0" borderId="0"/>
    <xf numFmtId="164" fontId="1" fillId="0" borderId="0" applyFont="0" applyFill="0" applyBorder="0" applyAlignment="0" applyProtection="0"/>
    <xf numFmtId="0" fontId="18" fillId="0" borderId="0"/>
    <xf numFmtId="44" fontId="1" fillId="0" borderId="0" applyFont="0" applyFill="0" applyBorder="0" applyAlignment="0" applyProtection="0"/>
    <xf numFmtId="0" fontId="18" fillId="0" borderId="0"/>
  </cellStyleXfs>
  <cellXfs count="461">
    <xf numFmtId="0" fontId="0" fillId="0" borderId="0" xfId="0"/>
    <xf numFmtId="0" fontId="3" fillId="0" borderId="0" xfId="2" applyFont="1" applyFill="1" applyAlignment="1">
      <alignment horizontal="left" vertical="center"/>
    </xf>
    <xf numFmtId="0" fontId="3" fillId="0" borderId="0" xfId="2" applyFont="1" applyFill="1" applyBorder="1" applyAlignment="1">
      <alignment horizontal="left" vertical="center"/>
    </xf>
    <xf numFmtId="0" fontId="5" fillId="0" borderId="0" xfId="2" applyFont="1" applyFill="1" applyAlignment="1">
      <alignment horizontal="left" vertical="center"/>
    </xf>
    <xf numFmtId="49" fontId="3" fillId="0" borderId="0" xfId="0" applyNumberFormat="1" applyFont="1" applyFill="1" applyBorder="1" applyAlignment="1">
      <alignment horizontal="left"/>
    </xf>
    <xf numFmtId="4" fontId="3" fillId="0" borderId="0" xfId="2" applyNumberFormat="1" applyFont="1" applyFill="1" applyAlignment="1">
      <alignment horizontal="left" vertical="center"/>
    </xf>
    <xf numFmtId="0" fontId="3" fillId="0" borderId="0" xfId="0" applyFont="1" applyFill="1" applyAlignment="1">
      <alignment horizontal="left"/>
    </xf>
    <xf numFmtId="0" fontId="5" fillId="2" borderId="4" xfId="2" applyFont="1" applyFill="1" applyBorder="1" applyAlignment="1">
      <alignment horizontal="left" vertical="center"/>
    </xf>
    <xf numFmtId="0" fontId="3" fillId="0" borderId="0" xfId="19" applyFont="1" applyFill="1" applyAlignment="1">
      <alignment horizontal="left"/>
    </xf>
    <xf numFmtId="169" fontId="3" fillId="0" borderId="0" xfId="19" applyNumberFormat="1" applyFont="1" applyFill="1" applyAlignment="1">
      <alignment horizontal="left"/>
    </xf>
    <xf numFmtId="168" fontId="5" fillId="0" borderId="0" xfId="2" applyNumberFormat="1" applyFont="1" applyFill="1" applyAlignment="1">
      <alignment horizontal="left" vertical="center"/>
    </xf>
    <xf numFmtId="49" fontId="3" fillId="0" borderId="0" xfId="0" applyNumberFormat="1" applyFont="1" applyFill="1" applyAlignment="1">
      <alignment horizontal="left"/>
    </xf>
    <xf numFmtId="49" fontId="5" fillId="0" borderId="0" xfId="0" applyNumberFormat="1" applyFont="1" applyFill="1" applyAlignment="1">
      <alignment horizontal="left"/>
    </xf>
    <xf numFmtId="49" fontId="3" fillId="2" borderId="4" xfId="0" applyNumberFormat="1" applyFont="1" applyFill="1" applyBorder="1" applyAlignment="1">
      <alignment horizontal="left"/>
    </xf>
    <xf numFmtId="169" fontId="3" fillId="2" borderId="4" xfId="0" applyNumberFormat="1" applyFont="1" applyFill="1" applyBorder="1" applyAlignment="1">
      <alignment horizontal="left"/>
    </xf>
    <xf numFmtId="169" fontId="5" fillId="2" borderId="4" xfId="1" applyNumberFormat="1" applyFont="1" applyFill="1" applyBorder="1" applyAlignment="1">
      <alignment horizontal="left" vertical="center"/>
    </xf>
    <xf numFmtId="49" fontId="3" fillId="0" borderId="4" xfId="0" applyNumberFormat="1" applyFont="1" applyFill="1" applyBorder="1" applyAlignment="1">
      <alignment horizontal="left" vertical="top"/>
    </xf>
    <xf numFmtId="49" fontId="3" fillId="0" borderId="4" xfId="0" applyNumberFormat="1" applyFont="1" applyFill="1" applyBorder="1" applyAlignment="1">
      <alignment horizontal="left"/>
    </xf>
    <xf numFmtId="49" fontId="3" fillId="0" borderId="4" xfId="12" applyNumberFormat="1" applyFont="1" applyFill="1" applyBorder="1" applyAlignment="1">
      <alignment horizontal="left" vertical="center"/>
    </xf>
    <xf numFmtId="49" fontId="3" fillId="0" borderId="4" xfId="0" applyNumberFormat="1" applyFont="1" applyFill="1" applyBorder="1" applyAlignment="1">
      <alignment horizontal="left" vertical="center"/>
    </xf>
    <xf numFmtId="49" fontId="5" fillId="0" borderId="4" xfId="0" applyNumberFormat="1" applyFont="1" applyFill="1" applyBorder="1" applyAlignment="1">
      <alignment horizontal="left"/>
    </xf>
    <xf numFmtId="49" fontId="5" fillId="0" borderId="4" xfId="0" applyNumberFormat="1" applyFont="1" applyFill="1" applyBorder="1" applyAlignment="1">
      <alignment horizontal="left" vertical="center"/>
    </xf>
    <xf numFmtId="0" fontId="11" fillId="0" borderId="4" xfId="0" applyFont="1" applyFill="1" applyBorder="1" applyAlignment="1">
      <alignment horizontal="left" vertical="center"/>
    </xf>
    <xf numFmtId="49" fontId="11" fillId="0" borderId="4" xfId="0" applyNumberFormat="1" applyFont="1" applyFill="1" applyBorder="1" applyAlignment="1">
      <alignment horizontal="left" vertical="center"/>
    </xf>
    <xf numFmtId="0" fontId="11" fillId="0" borderId="4" xfId="0" applyFont="1" applyFill="1" applyBorder="1" applyAlignment="1">
      <alignment horizontal="left"/>
    </xf>
    <xf numFmtId="0" fontId="11" fillId="0" borderId="4" xfId="0" applyFont="1" applyFill="1" applyBorder="1" applyAlignment="1">
      <alignment horizontal="left" vertical="top"/>
    </xf>
    <xf numFmtId="49" fontId="11" fillId="0" borderId="4" xfId="0" applyNumberFormat="1" applyFont="1" applyFill="1" applyBorder="1" applyAlignment="1">
      <alignment horizontal="left"/>
    </xf>
    <xf numFmtId="0" fontId="3" fillId="0" borderId="4" xfId="0" applyFont="1" applyFill="1" applyBorder="1" applyAlignment="1">
      <alignment horizontal="left" vertical="center"/>
    </xf>
    <xf numFmtId="0" fontId="3" fillId="0" borderId="4" xfId="2" applyFont="1" applyFill="1" applyBorder="1" applyAlignment="1">
      <alignment horizontal="left" vertical="center"/>
    </xf>
    <xf numFmtId="0" fontId="3" fillId="0" borderId="4" xfId="0" applyFont="1" applyFill="1" applyBorder="1" applyAlignment="1">
      <alignment horizontal="left"/>
    </xf>
    <xf numFmtId="49" fontId="3" fillId="0" borderId="3" xfId="0" applyNumberFormat="1" applyFont="1" applyFill="1" applyBorder="1" applyAlignment="1">
      <alignment horizontal="left"/>
    </xf>
    <xf numFmtId="49" fontId="3" fillId="0" borderId="3" xfId="0" applyNumberFormat="1" applyFont="1" applyFill="1" applyBorder="1" applyAlignment="1">
      <alignment horizontal="left" vertical="top"/>
    </xf>
    <xf numFmtId="49" fontId="3" fillId="0" borderId="1" xfId="0" applyNumberFormat="1" applyFont="1" applyFill="1" applyBorder="1" applyAlignment="1">
      <alignment horizontal="left"/>
    </xf>
    <xf numFmtId="0" fontId="3" fillId="0" borderId="0" xfId="0" applyFont="1" applyFill="1" applyAlignment="1">
      <alignment horizontal="left" vertical="center"/>
    </xf>
    <xf numFmtId="1" fontId="3" fillId="0" borderId="4" xfId="0" applyNumberFormat="1" applyFont="1" applyFill="1" applyBorder="1" applyAlignment="1">
      <alignment horizontal="left" vertical="center"/>
    </xf>
    <xf numFmtId="49" fontId="15" fillId="0" borderId="4" xfId="0" applyNumberFormat="1" applyFont="1" applyFill="1" applyBorder="1" applyAlignment="1">
      <alignment horizontal="left" vertical="center"/>
    </xf>
    <xf numFmtId="49" fontId="15" fillId="0" borderId="0" xfId="0" applyNumberFormat="1" applyFont="1" applyFill="1" applyAlignment="1">
      <alignment horizontal="left" vertical="center"/>
    </xf>
    <xf numFmtId="49" fontId="14" fillId="0" borderId="4" xfId="0" applyNumberFormat="1" applyFont="1" applyFill="1" applyBorder="1" applyAlignment="1">
      <alignment horizontal="left" vertical="center"/>
    </xf>
    <xf numFmtId="49" fontId="14" fillId="0" borderId="0" xfId="0" applyNumberFormat="1" applyFont="1" applyFill="1" applyAlignment="1">
      <alignment horizontal="left" vertical="center"/>
    </xf>
    <xf numFmtId="0" fontId="11" fillId="0" borderId="0" xfId="0" applyFont="1" applyFill="1" applyAlignment="1">
      <alignment horizontal="left"/>
    </xf>
    <xf numFmtId="49" fontId="11" fillId="0" borderId="0" xfId="0" applyNumberFormat="1" applyFont="1" applyFill="1" applyAlignment="1">
      <alignment horizontal="left" vertical="center"/>
    </xf>
    <xf numFmtId="0" fontId="3" fillId="0" borderId="4"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3" fillId="0" borderId="4" xfId="0" applyFont="1" applyFill="1" applyBorder="1" applyAlignment="1">
      <alignment horizontal="left" vertical="top"/>
    </xf>
    <xf numFmtId="4" fontId="3" fillId="0" borderId="4" xfId="0" applyNumberFormat="1" applyFont="1" applyFill="1" applyBorder="1" applyAlignment="1">
      <alignment horizontal="left"/>
    </xf>
    <xf numFmtId="49" fontId="3" fillId="0" borderId="11" xfId="0" applyNumberFormat="1" applyFont="1" applyFill="1" applyBorder="1" applyAlignment="1">
      <alignment horizontal="left"/>
    </xf>
    <xf numFmtId="0" fontId="3" fillId="0" borderId="3" xfId="0" applyNumberFormat="1" applyFont="1" applyFill="1" applyBorder="1" applyAlignment="1">
      <alignment horizontal="left" vertical="top"/>
    </xf>
    <xf numFmtId="0" fontId="11" fillId="0" borderId="3" xfId="0" applyFont="1" applyFill="1" applyBorder="1" applyAlignment="1">
      <alignment horizontal="left" vertical="center"/>
    </xf>
    <xf numFmtId="49" fontId="3" fillId="0" borderId="13" xfId="0" applyNumberFormat="1" applyFont="1" applyFill="1" applyBorder="1" applyAlignment="1">
      <alignment horizontal="left"/>
    </xf>
    <xf numFmtId="0" fontId="3" fillId="0" borderId="4" xfId="0" applyNumberFormat="1" applyFont="1" applyFill="1" applyBorder="1" applyAlignment="1">
      <alignment horizontal="left" vertical="top"/>
    </xf>
    <xf numFmtId="49" fontId="11" fillId="0" borderId="13" xfId="0" applyNumberFormat="1" applyFont="1" applyFill="1" applyBorder="1" applyAlignment="1">
      <alignment horizontal="left"/>
    </xf>
    <xf numFmtId="49" fontId="3" fillId="0" borderId="15" xfId="0" applyNumberFormat="1" applyFont="1" applyFill="1" applyBorder="1" applyAlignment="1">
      <alignment horizontal="left"/>
    </xf>
    <xf numFmtId="0" fontId="5" fillId="0" borderId="4" xfId="2" applyFont="1" applyFill="1" applyBorder="1" applyAlignment="1">
      <alignment horizontal="left" vertical="center"/>
    </xf>
    <xf numFmtId="49" fontId="5" fillId="0" borderId="2" xfId="0" applyNumberFormat="1" applyFont="1" applyFill="1" applyBorder="1" applyAlignment="1">
      <alignment horizontal="left"/>
    </xf>
    <xf numFmtId="49" fontId="3" fillId="0" borderId="2" xfId="0" applyNumberFormat="1" applyFont="1" applyFill="1" applyBorder="1" applyAlignment="1">
      <alignment horizontal="left"/>
    </xf>
    <xf numFmtId="0" fontId="11" fillId="0" borderId="15" xfId="0" applyFont="1" applyFill="1" applyBorder="1" applyAlignment="1">
      <alignment horizontal="left"/>
    </xf>
    <xf numFmtId="49" fontId="3" fillId="0" borderId="13" xfId="0" applyNumberFormat="1" applyFont="1" applyFill="1" applyBorder="1" applyAlignment="1">
      <alignment horizontal="left" vertical="center"/>
    </xf>
    <xf numFmtId="49" fontId="3" fillId="0" borderId="15" xfId="0" applyNumberFormat="1" applyFont="1" applyFill="1" applyBorder="1" applyAlignment="1">
      <alignment horizontal="left" vertical="center"/>
    </xf>
    <xf numFmtId="0" fontId="5" fillId="0" borderId="1" xfId="2" applyFont="1" applyFill="1" applyBorder="1" applyAlignment="1">
      <alignment horizontal="left" vertical="center"/>
    </xf>
    <xf numFmtId="49" fontId="5" fillId="0" borderId="0" xfId="0" applyNumberFormat="1" applyFont="1" applyFill="1" applyBorder="1" applyAlignment="1">
      <alignment horizontal="left"/>
    </xf>
    <xf numFmtId="1" fontId="11" fillId="0" borderId="4" xfId="0" applyNumberFormat="1" applyFont="1" applyFill="1" applyBorder="1" applyAlignment="1">
      <alignment horizontal="left" vertical="center"/>
    </xf>
    <xf numFmtId="0" fontId="11" fillId="0" borderId="4" xfId="0" applyNumberFormat="1" applyFont="1" applyFill="1" applyBorder="1" applyAlignment="1">
      <alignment horizontal="left" vertical="center"/>
    </xf>
    <xf numFmtId="4" fontId="3" fillId="0" borderId="4" xfId="0" applyNumberFormat="1" applyFont="1" applyFill="1" applyBorder="1" applyAlignment="1">
      <alignment horizontal="left" vertical="center"/>
    </xf>
    <xf numFmtId="49" fontId="11" fillId="0" borderId="4" xfId="0" applyNumberFormat="1" applyFont="1" applyFill="1" applyBorder="1" applyAlignment="1">
      <alignment horizontal="left" vertical="top"/>
    </xf>
    <xf numFmtId="0" fontId="11" fillId="0" borderId="4" xfId="2" applyFont="1" applyFill="1" applyBorder="1" applyAlignment="1">
      <alignment horizontal="left" vertical="center"/>
    </xf>
    <xf numFmtId="2" fontId="11" fillId="0" borderId="4" xfId="0" applyNumberFormat="1" applyFont="1" applyFill="1" applyBorder="1" applyAlignment="1">
      <alignment horizontal="left" vertical="center"/>
    </xf>
    <xf numFmtId="49" fontId="11" fillId="0" borderId="0" xfId="0" applyNumberFormat="1" applyFont="1" applyFill="1" applyAlignment="1">
      <alignment horizontal="left"/>
    </xf>
    <xf numFmtId="0" fontId="10" fillId="0" borderId="4" xfId="0" applyNumberFormat="1" applyFont="1" applyFill="1" applyBorder="1" applyAlignment="1">
      <alignment horizontal="left" vertical="center"/>
    </xf>
    <xf numFmtId="173" fontId="11" fillId="0" borderId="4" xfId="1" applyNumberFormat="1" applyFont="1" applyFill="1" applyBorder="1" applyAlignment="1">
      <alignment horizontal="left" vertical="center"/>
    </xf>
    <xf numFmtId="1" fontId="11" fillId="0" borderId="4" xfId="0" applyNumberFormat="1" applyFont="1" applyFill="1" applyBorder="1" applyAlignment="1">
      <alignment horizontal="left"/>
    </xf>
    <xf numFmtId="0" fontId="17" fillId="0" borderId="4" xfId="0" applyFont="1" applyFill="1" applyBorder="1" applyAlignment="1">
      <alignment horizontal="left"/>
    </xf>
    <xf numFmtId="0" fontId="3" fillId="0" borderId="4" xfId="0" applyNumberFormat="1" applyFont="1" applyFill="1" applyBorder="1" applyAlignment="1">
      <alignment horizontal="left"/>
    </xf>
    <xf numFmtId="4" fontId="11" fillId="0" borderId="4" xfId="0" applyNumberFormat="1" applyFont="1" applyFill="1" applyBorder="1" applyAlignment="1">
      <alignment horizontal="left"/>
    </xf>
    <xf numFmtId="49" fontId="5" fillId="0" borderId="13" xfId="0" applyNumberFormat="1" applyFont="1" applyFill="1" applyBorder="1" applyAlignment="1">
      <alignment horizontal="left"/>
    </xf>
    <xf numFmtId="3" fontId="3" fillId="0" borderId="3" xfId="23" applyNumberFormat="1" applyFont="1" applyFill="1" applyBorder="1" applyAlignment="1">
      <alignment horizontal="left" vertical="center"/>
    </xf>
    <xf numFmtId="171" fontId="3" fillId="0" borderId="3" xfId="23" applyNumberFormat="1" applyFont="1" applyFill="1" applyBorder="1" applyAlignment="1">
      <alignment horizontal="left" vertical="center"/>
    </xf>
    <xf numFmtId="171" fontId="11" fillId="0" borderId="3" xfId="23" applyNumberFormat="1" applyFont="1" applyFill="1" applyBorder="1" applyAlignment="1">
      <alignment horizontal="left" vertical="center"/>
    </xf>
    <xf numFmtId="166" fontId="3" fillId="0" borderId="3" xfId="23" applyNumberFormat="1" applyFont="1" applyFill="1" applyBorder="1" applyAlignment="1">
      <alignment horizontal="left" vertical="center"/>
    </xf>
    <xf numFmtId="49" fontId="5" fillId="0" borderId="0" xfId="0" applyNumberFormat="1" applyFont="1" applyFill="1" applyBorder="1" applyAlignment="1">
      <alignment horizontal="left" vertical="top"/>
    </xf>
    <xf numFmtId="166" fontId="3" fillId="0" borderId="4" xfId="0" applyNumberFormat="1" applyFont="1" applyFill="1" applyBorder="1" applyAlignment="1">
      <alignment horizontal="left" vertical="top"/>
    </xf>
    <xf numFmtId="171" fontId="3" fillId="0" borderId="4" xfId="0" applyNumberFormat="1" applyFont="1" applyFill="1" applyBorder="1" applyAlignment="1">
      <alignment horizontal="left" vertical="top"/>
    </xf>
    <xf numFmtId="164" fontId="3" fillId="0" borderId="4" xfId="1" applyFont="1" applyFill="1" applyBorder="1" applyAlignment="1">
      <alignment horizontal="left" vertical="top"/>
    </xf>
    <xf numFmtId="43" fontId="3" fillId="0" borderId="4" xfId="0" applyNumberFormat="1" applyFont="1" applyFill="1" applyBorder="1" applyAlignment="1">
      <alignment horizontal="left" vertical="top"/>
    </xf>
    <xf numFmtId="4" fontId="3" fillId="0" borderId="4" xfId="1" applyNumberFormat="1" applyFont="1" applyFill="1" applyBorder="1" applyAlignment="1">
      <alignment horizontal="left" vertical="top"/>
    </xf>
    <xf numFmtId="167" fontId="15" fillId="0" borderId="12" xfId="0" applyNumberFormat="1" applyFont="1" applyFill="1" applyBorder="1" applyAlignment="1">
      <alignment horizontal="left" vertical="center"/>
    </xf>
    <xf numFmtId="169" fontId="3" fillId="0" borderId="4" xfId="0" applyNumberFormat="1" applyFont="1" applyFill="1" applyBorder="1" applyAlignment="1">
      <alignment horizontal="left" vertical="center"/>
    </xf>
    <xf numFmtId="176" fontId="3" fillId="0" borderId="4" xfId="0" applyNumberFormat="1" applyFont="1" applyFill="1" applyBorder="1" applyAlignment="1">
      <alignment horizontal="left" vertical="center"/>
    </xf>
    <xf numFmtId="177" fontId="3" fillId="0" borderId="4" xfId="0" applyNumberFormat="1" applyFont="1" applyFill="1" applyBorder="1" applyAlignment="1">
      <alignment horizontal="left" vertical="center"/>
    </xf>
    <xf numFmtId="178" fontId="3" fillId="0" borderId="4" xfId="1" applyNumberFormat="1" applyFont="1" applyFill="1" applyBorder="1" applyAlignment="1">
      <alignment horizontal="left" vertical="center"/>
    </xf>
    <xf numFmtId="0" fontId="11" fillId="0" borderId="0" xfId="0" applyFont="1" applyFill="1" applyAlignment="1">
      <alignment horizontal="left" vertical="center"/>
    </xf>
    <xf numFmtId="3" fontId="3" fillId="0" borderId="4" xfId="0" applyNumberFormat="1" applyFont="1" applyFill="1" applyBorder="1" applyAlignment="1">
      <alignment horizontal="left"/>
    </xf>
    <xf numFmtId="4" fontId="11" fillId="0" borderId="4" xfId="0" applyNumberFormat="1" applyFont="1" applyFill="1" applyBorder="1" applyAlignment="1">
      <alignment horizontal="left" vertical="center"/>
    </xf>
    <xf numFmtId="164" fontId="3" fillId="0" borderId="4" xfId="1" applyFont="1" applyFill="1" applyBorder="1" applyAlignment="1">
      <alignment horizontal="left" vertical="center"/>
    </xf>
    <xf numFmtId="169" fontId="3" fillId="0" borderId="4" xfId="0" applyNumberFormat="1" applyFont="1" applyFill="1" applyBorder="1" applyAlignment="1">
      <alignment horizontal="left"/>
    </xf>
    <xf numFmtId="164" fontId="3" fillId="0" borderId="4"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169" fontId="5" fillId="0" borderId="4" xfId="0" applyNumberFormat="1" applyFont="1" applyFill="1" applyBorder="1" applyAlignment="1">
      <alignment horizontal="left"/>
    </xf>
    <xf numFmtId="181" fontId="19" fillId="0" borderId="4" xfId="1" applyNumberFormat="1" applyFont="1" applyFill="1" applyBorder="1" applyAlignment="1">
      <alignment horizontal="left" vertical="center"/>
    </xf>
    <xf numFmtId="180" fontId="11" fillId="0" borderId="4" xfId="1" applyNumberFormat="1" applyFont="1" applyFill="1" applyBorder="1" applyAlignment="1">
      <alignment horizontal="left" vertical="center"/>
    </xf>
    <xf numFmtId="181" fontId="11" fillId="0" borderId="4" xfId="1" applyNumberFormat="1" applyFont="1" applyFill="1" applyBorder="1" applyAlignment="1">
      <alignment horizontal="left" vertical="center"/>
    </xf>
    <xf numFmtId="49" fontId="11" fillId="0" borderId="13" xfId="0" applyNumberFormat="1" applyFont="1" applyFill="1" applyBorder="1" applyAlignment="1">
      <alignment horizontal="left" vertical="center"/>
    </xf>
    <xf numFmtId="0" fontId="14" fillId="0" borderId="4" xfId="0" applyFont="1" applyFill="1" applyBorder="1" applyAlignment="1">
      <alignment horizontal="left" vertical="center"/>
    </xf>
    <xf numFmtId="171" fontId="3" fillId="0" borderId="4" xfId="0" applyNumberFormat="1" applyFont="1" applyFill="1" applyBorder="1" applyAlignment="1">
      <alignment horizontal="left"/>
    </xf>
    <xf numFmtId="166" fontId="3" fillId="0" borderId="4" xfId="0" applyNumberFormat="1" applyFont="1" applyFill="1" applyBorder="1" applyAlignment="1">
      <alignment horizontal="left"/>
    </xf>
    <xf numFmtId="4" fontId="3" fillId="0" borderId="4" xfId="2" applyNumberFormat="1" applyFont="1" applyFill="1" applyBorder="1" applyAlignment="1">
      <alignment horizontal="left" vertical="center"/>
    </xf>
    <xf numFmtId="4" fontId="3" fillId="0" borderId="4" xfId="13" applyNumberFormat="1" applyFont="1" applyFill="1" applyBorder="1" applyAlignment="1">
      <alignment horizontal="left" vertical="center"/>
    </xf>
    <xf numFmtId="3" fontId="3" fillId="0" borderId="4" xfId="13" applyNumberFormat="1" applyFont="1" applyFill="1" applyBorder="1" applyAlignment="1">
      <alignment horizontal="left" vertical="center"/>
    </xf>
    <xf numFmtId="3" fontId="3" fillId="0" borderId="4" xfId="23" applyNumberFormat="1" applyFont="1" applyFill="1" applyBorder="1" applyAlignment="1">
      <alignment horizontal="left" vertical="center"/>
    </xf>
    <xf numFmtId="171" fontId="3" fillId="0" borderId="4" xfId="23" applyNumberFormat="1" applyFont="1" applyFill="1" applyBorder="1" applyAlignment="1">
      <alignment horizontal="left" vertical="center"/>
    </xf>
    <xf numFmtId="166" fontId="3" fillId="0" borderId="4" xfId="23" applyNumberFormat="1" applyFont="1" applyFill="1" applyBorder="1" applyAlignment="1">
      <alignment horizontal="left" vertical="center"/>
    </xf>
    <xf numFmtId="3" fontId="3" fillId="0" borderId="4" xfId="0" applyNumberFormat="1" applyFont="1" applyFill="1" applyBorder="1" applyAlignment="1">
      <alignment horizontal="left" vertical="center"/>
    </xf>
    <xf numFmtId="171" fontId="3" fillId="0" borderId="4" xfId="0" applyNumberFormat="1" applyFont="1" applyFill="1" applyBorder="1" applyAlignment="1">
      <alignment horizontal="left" vertical="center"/>
    </xf>
    <xf numFmtId="166" fontId="3" fillId="0" borderId="4" xfId="0" applyNumberFormat="1" applyFont="1" applyFill="1" applyBorder="1" applyAlignment="1">
      <alignment horizontal="left" vertical="center"/>
    </xf>
    <xf numFmtId="1" fontId="3" fillId="0" borderId="3" xfId="0" applyNumberFormat="1" applyFont="1" applyFill="1" applyBorder="1" applyAlignment="1">
      <alignment horizontal="left" vertical="top"/>
    </xf>
    <xf numFmtId="40" fontId="14" fillId="0" borderId="3" xfId="0" applyNumberFormat="1" applyFont="1" applyFill="1" applyBorder="1" applyAlignment="1">
      <alignment horizontal="left"/>
    </xf>
    <xf numFmtId="40" fontId="3" fillId="0" borderId="3" xfId="0" applyNumberFormat="1" applyFont="1" applyFill="1" applyBorder="1" applyAlignment="1">
      <alignment horizontal="left"/>
    </xf>
    <xf numFmtId="164" fontId="3" fillId="0" borderId="3" xfId="0" applyNumberFormat="1" applyFont="1" applyFill="1" applyBorder="1" applyAlignment="1">
      <alignment horizontal="left"/>
    </xf>
    <xf numFmtId="164" fontId="14" fillId="0" borderId="3" xfId="1" applyFont="1" applyFill="1" applyBorder="1" applyAlignment="1">
      <alignment horizontal="left"/>
    </xf>
    <xf numFmtId="164" fontId="3" fillId="0" borderId="3" xfId="1" applyFont="1" applyFill="1" applyBorder="1" applyAlignment="1">
      <alignment horizontal="left"/>
    </xf>
    <xf numFmtId="4" fontId="3" fillId="0" borderId="3" xfId="0" applyNumberFormat="1" applyFont="1" applyFill="1" applyBorder="1" applyAlignment="1">
      <alignment horizontal="left" vertical="center"/>
    </xf>
    <xf numFmtId="1" fontId="3" fillId="0" borderId="4" xfId="0" applyNumberFormat="1" applyFont="1" applyFill="1" applyBorder="1" applyAlignment="1">
      <alignment horizontal="left" vertical="top"/>
    </xf>
    <xf numFmtId="40" fontId="14" fillId="0" borderId="4" xfId="0" applyNumberFormat="1" applyFont="1" applyFill="1" applyBorder="1" applyAlignment="1">
      <alignment horizontal="left"/>
    </xf>
    <xf numFmtId="40" fontId="3" fillId="0" borderId="4" xfId="0" applyNumberFormat="1" applyFont="1" applyFill="1" applyBorder="1" applyAlignment="1">
      <alignment horizontal="left"/>
    </xf>
    <xf numFmtId="164" fontId="3" fillId="0" borderId="4" xfId="0" applyNumberFormat="1" applyFont="1" applyFill="1" applyBorder="1" applyAlignment="1">
      <alignment horizontal="left"/>
    </xf>
    <xf numFmtId="164" fontId="14" fillId="0" borderId="4" xfId="1" applyFont="1" applyFill="1" applyBorder="1" applyAlignment="1">
      <alignment horizontal="left"/>
    </xf>
    <xf numFmtId="164" fontId="3" fillId="0" borderId="4" xfId="1" applyFont="1" applyFill="1" applyBorder="1" applyAlignment="1">
      <alignment horizontal="left"/>
    </xf>
    <xf numFmtId="174" fontId="3" fillId="0" borderId="4" xfId="0" applyNumberFormat="1" applyFont="1" applyFill="1" applyBorder="1" applyAlignment="1">
      <alignment horizontal="left"/>
    </xf>
    <xf numFmtId="174" fontId="11" fillId="0" borderId="4" xfId="0" applyNumberFormat="1" applyFont="1" applyFill="1" applyBorder="1" applyAlignment="1">
      <alignment horizontal="left"/>
    </xf>
    <xf numFmtId="171" fontId="11" fillId="0" borderId="4" xfId="0" applyNumberFormat="1" applyFont="1" applyFill="1" applyBorder="1" applyAlignment="1">
      <alignment horizontal="left"/>
    </xf>
    <xf numFmtId="164" fontId="11" fillId="0" borderId="4" xfId="0" applyNumberFormat="1" applyFont="1" applyFill="1" applyBorder="1" applyAlignment="1">
      <alignment horizontal="left"/>
    </xf>
    <xf numFmtId="166" fontId="11" fillId="0" borderId="4" xfId="0" applyNumberFormat="1" applyFont="1" applyFill="1" applyBorder="1" applyAlignment="1">
      <alignment horizontal="left"/>
    </xf>
    <xf numFmtId="3" fontId="3" fillId="0" borderId="1" xfId="0" applyNumberFormat="1" applyFont="1" applyFill="1" applyBorder="1" applyAlignment="1">
      <alignment horizontal="left"/>
    </xf>
    <xf numFmtId="4" fontId="3" fillId="0" borderId="1" xfId="0" applyNumberFormat="1" applyFont="1" applyFill="1" applyBorder="1" applyAlignment="1">
      <alignment horizontal="left"/>
    </xf>
    <xf numFmtId="3" fontId="3" fillId="0" borderId="1" xfId="0" applyNumberFormat="1" applyFont="1" applyFill="1" applyBorder="1" applyAlignment="1">
      <alignment horizontal="left" vertical="center"/>
    </xf>
    <xf numFmtId="4" fontId="3" fillId="0" borderId="1" xfId="0" applyNumberFormat="1" applyFont="1" applyFill="1" applyBorder="1" applyAlignment="1">
      <alignment horizontal="left" vertical="center"/>
    </xf>
    <xf numFmtId="4" fontId="3" fillId="0" borderId="8" xfId="0" applyNumberFormat="1" applyFont="1" applyFill="1" applyBorder="1" applyAlignment="1">
      <alignment horizontal="left" vertical="center"/>
    </xf>
    <xf numFmtId="3" fontId="11" fillId="0" borderId="4" xfId="25" applyNumberFormat="1" applyFont="1" applyFill="1" applyBorder="1" applyAlignment="1">
      <alignment horizontal="left" vertical="center"/>
    </xf>
    <xf numFmtId="3" fontId="5" fillId="0" borderId="4" xfId="0" applyNumberFormat="1" applyFont="1" applyFill="1" applyBorder="1" applyAlignment="1">
      <alignment horizontal="left" vertical="center"/>
    </xf>
    <xf numFmtId="4" fontId="11" fillId="0" borderId="1" xfId="0" applyNumberFormat="1" applyFont="1" applyFill="1" applyBorder="1" applyAlignment="1">
      <alignment horizontal="left" vertical="center"/>
    </xf>
    <xf numFmtId="164" fontId="3" fillId="0" borderId="1" xfId="1" applyFont="1" applyFill="1" applyBorder="1" applyAlignment="1">
      <alignment horizontal="left" vertical="center"/>
    </xf>
    <xf numFmtId="4" fontId="3" fillId="0" borderId="9" xfId="0" applyNumberFormat="1" applyFont="1" applyFill="1" applyBorder="1" applyAlignment="1">
      <alignment horizontal="left" vertical="center"/>
    </xf>
    <xf numFmtId="4" fontId="3" fillId="0" borderId="1" xfId="1" applyNumberFormat="1" applyFont="1" applyFill="1" applyBorder="1" applyAlignment="1">
      <alignment horizontal="left" vertical="center"/>
    </xf>
    <xf numFmtId="4" fontId="11" fillId="0" borderId="4" xfId="1" applyNumberFormat="1" applyFont="1" applyFill="1" applyBorder="1" applyAlignment="1">
      <alignment horizontal="left" vertical="center"/>
    </xf>
    <xf numFmtId="4" fontId="3" fillId="0" borderId="4" xfId="1" applyNumberFormat="1" applyFont="1" applyFill="1" applyBorder="1" applyAlignment="1">
      <alignment horizontal="left" vertical="center"/>
    </xf>
    <xf numFmtId="49" fontId="5" fillId="0" borderId="0" xfId="0" applyNumberFormat="1" applyFont="1" applyFill="1" applyAlignment="1">
      <alignment horizontal="left" vertical="center"/>
    </xf>
    <xf numFmtId="0" fontId="10" fillId="0" borderId="4" xfId="0" applyNumberFormat="1" applyFont="1" applyFill="1" applyBorder="1" applyAlignment="1">
      <alignment horizontal="left"/>
    </xf>
    <xf numFmtId="170" fontId="11" fillId="0" borderId="4" xfId="0" applyNumberFormat="1" applyFont="1" applyFill="1" applyBorder="1" applyAlignment="1">
      <alignment horizontal="left"/>
    </xf>
    <xf numFmtId="49" fontId="11" fillId="0" borderId="1" xfId="0" applyNumberFormat="1" applyFont="1" applyFill="1" applyBorder="1" applyAlignment="1">
      <alignment horizontal="left" vertical="center"/>
    </xf>
    <xf numFmtId="4" fontId="3" fillId="0" borderId="13" xfId="0" applyNumberFormat="1" applyFont="1" applyFill="1" applyBorder="1" applyAlignment="1">
      <alignment horizontal="left"/>
    </xf>
    <xf numFmtId="4" fontId="3" fillId="0" borderId="2" xfId="0" applyNumberFormat="1" applyFont="1" applyFill="1" applyBorder="1" applyAlignment="1">
      <alignment horizontal="left"/>
    </xf>
    <xf numFmtId="4" fontId="3" fillId="0" borderId="2" xfId="0" applyNumberFormat="1" applyFont="1" applyFill="1" applyBorder="1" applyAlignment="1">
      <alignment horizontal="left" vertical="center"/>
    </xf>
    <xf numFmtId="171" fontId="3" fillId="0" borderId="2" xfId="0" applyNumberFormat="1" applyFont="1" applyFill="1" applyBorder="1" applyAlignment="1">
      <alignment horizontal="left"/>
    </xf>
    <xf numFmtId="166" fontId="3" fillId="0" borderId="2" xfId="0" applyNumberFormat="1" applyFont="1" applyFill="1" applyBorder="1" applyAlignment="1">
      <alignment horizontal="left"/>
    </xf>
    <xf numFmtId="169" fontId="5" fillId="0" borderId="2" xfId="0" applyNumberFormat="1" applyFont="1" applyFill="1" applyBorder="1" applyAlignment="1">
      <alignment horizontal="left"/>
    </xf>
    <xf numFmtId="4" fontId="5" fillId="0" borderId="13" xfId="0" applyNumberFormat="1" applyFont="1" applyFill="1" applyBorder="1" applyAlignment="1">
      <alignment horizontal="left"/>
    </xf>
    <xf numFmtId="4" fontId="5" fillId="0" borderId="2" xfId="0" applyNumberFormat="1" applyFont="1" applyFill="1" applyBorder="1" applyAlignment="1">
      <alignment horizontal="left"/>
    </xf>
    <xf numFmtId="4" fontId="5" fillId="0" borderId="4" xfId="0" applyNumberFormat="1" applyFont="1" applyFill="1" applyBorder="1" applyAlignment="1">
      <alignment horizontal="left"/>
    </xf>
    <xf numFmtId="43" fontId="3" fillId="0" borderId="4" xfId="0" applyNumberFormat="1" applyFont="1" applyFill="1" applyBorder="1" applyAlignment="1">
      <alignment horizontal="left"/>
    </xf>
    <xf numFmtId="40" fontId="5" fillId="0" borderId="4" xfId="0" applyNumberFormat="1" applyFont="1" applyFill="1" applyBorder="1" applyAlignment="1">
      <alignment horizontal="left"/>
    </xf>
    <xf numFmtId="164" fontId="5" fillId="0" borderId="4" xfId="0" applyNumberFormat="1" applyFont="1" applyFill="1" applyBorder="1" applyAlignment="1">
      <alignment horizontal="left"/>
    </xf>
    <xf numFmtId="180" fontId="19" fillId="0" borderId="4" xfId="1" applyNumberFormat="1" applyFont="1" applyFill="1" applyBorder="1" applyAlignment="1">
      <alignment horizontal="left" vertical="center"/>
    </xf>
    <xf numFmtId="0" fontId="3" fillId="0" borderId="3" xfId="2" applyFont="1" applyFill="1" applyBorder="1" applyAlignment="1">
      <alignment horizontal="left" vertical="top"/>
    </xf>
    <xf numFmtId="0" fontId="3" fillId="0" borderId="3" xfId="0" applyFont="1" applyFill="1" applyBorder="1" applyAlignment="1">
      <alignment horizontal="left" vertical="top"/>
    </xf>
    <xf numFmtId="0" fontId="3" fillId="0" borderId="0" xfId="0" applyFont="1" applyFill="1" applyAlignment="1">
      <alignment horizontal="left" vertical="top"/>
    </xf>
    <xf numFmtId="0" fontId="3" fillId="0" borderId="4" xfId="5" applyFont="1" applyFill="1" applyBorder="1" applyAlignment="1">
      <alignment horizontal="left" vertical="center"/>
    </xf>
    <xf numFmtId="0" fontId="3" fillId="0" borderId="13" xfId="2" applyFont="1" applyFill="1" applyBorder="1" applyAlignment="1">
      <alignment horizontal="left" vertical="center"/>
    </xf>
    <xf numFmtId="0" fontId="3" fillId="0" borderId="13" xfId="5" applyFont="1" applyFill="1" applyBorder="1" applyAlignment="1">
      <alignment horizontal="left" vertical="center"/>
    </xf>
    <xf numFmtId="1" fontId="3" fillId="0" borderId="4" xfId="0" applyNumberFormat="1" applyFont="1" applyFill="1" applyBorder="1" applyAlignment="1">
      <alignment horizontal="left"/>
    </xf>
    <xf numFmtId="49" fontId="3" fillId="0" borderId="4" xfId="12" applyNumberFormat="1" applyFont="1" applyFill="1" applyBorder="1" applyAlignment="1">
      <alignment horizontal="left" vertical="top"/>
    </xf>
    <xf numFmtId="0" fontId="3" fillId="3" borderId="4" xfId="0" applyFont="1" applyFill="1" applyBorder="1" applyAlignment="1">
      <alignment horizontal="left"/>
    </xf>
    <xf numFmtId="0" fontId="3" fillId="3" borderId="4" xfId="0" applyNumberFormat="1" applyFont="1" applyFill="1" applyBorder="1" applyAlignment="1">
      <alignment horizontal="left"/>
    </xf>
    <xf numFmtId="0" fontId="3" fillId="3" borderId="4" xfId="0" applyFont="1" applyFill="1" applyBorder="1" applyAlignment="1">
      <alignment horizontal="left" vertical="center"/>
    </xf>
    <xf numFmtId="172" fontId="5" fillId="0" borderId="0" xfId="2" applyNumberFormat="1" applyFont="1" applyFill="1" applyBorder="1" applyAlignment="1">
      <alignment horizontal="left" vertical="center"/>
    </xf>
    <xf numFmtId="172" fontId="3" fillId="0" borderId="0" xfId="2" applyNumberFormat="1" applyFont="1" applyFill="1" applyBorder="1" applyAlignment="1">
      <alignment horizontal="left" vertical="center"/>
    </xf>
    <xf numFmtId="49" fontId="3" fillId="3" borderId="4" xfId="0" applyNumberFormat="1" applyFont="1" applyFill="1" applyBorder="1" applyAlignment="1">
      <alignment horizontal="left"/>
    </xf>
    <xf numFmtId="0" fontId="3" fillId="3" borderId="14" xfId="23" applyNumberFormat="1" applyFont="1" applyFill="1" applyBorder="1" applyAlignment="1">
      <alignment horizontal="left" vertical="center"/>
    </xf>
    <xf numFmtId="49" fontId="3" fillId="3" borderId="4" xfId="0" applyNumberFormat="1" applyFont="1" applyFill="1" applyBorder="1" applyAlignment="1">
      <alignment horizontal="left" vertical="center"/>
    </xf>
    <xf numFmtId="49" fontId="3" fillId="3" borderId="3" xfId="23" applyNumberFormat="1" applyFont="1" applyFill="1" applyBorder="1" applyAlignment="1">
      <alignment horizontal="left" vertical="center"/>
    </xf>
    <xf numFmtId="0" fontId="3" fillId="3" borderId="4" xfId="0" applyNumberFormat="1" applyFont="1" applyFill="1" applyBorder="1" applyAlignment="1">
      <alignment horizontal="left" vertical="center"/>
    </xf>
    <xf numFmtId="1" fontId="3" fillId="3" borderId="4" xfId="0" applyNumberFormat="1" applyFont="1" applyFill="1" applyBorder="1" applyAlignment="1">
      <alignment horizontal="left" vertical="center"/>
    </xf>
    <xf numFmtId="49" fontId="3" fillId="3" borderId="4" xfId="0" applyNumberFormat="1" applyFont="1" applyFill="1" applyBorder="1" applyAlignment="1">
      <alignment horizontal="left" vertical="top"/>
    </xf>
    <xf numFmtId="0" fontId="3" fillId="3" borderId="3" xfId="23" applyNumberFormat="1" applyFont="1" applyFill="1" applyBorder="1" applyAlignment="1">
      <alignment horizontal="left" vertical="top"/>
    </xf>
    <xf numFmtId="177" fontId="3" fillId="3" borderId="4" xfId="0" applyNumberFormat="1" applyFont="1" applyFill="1" applyBorder="1" applyAlignment="1">
      <alignment horizontal="left" vertical="center"/>
    </xf>
    <xf numFmtId="0" fontId="3" fillId="3" borderId="3" xfId="23" applyNumberFormat="1" applyFont="1" applyFill="1" applyBorder="1" applyAlignment="1">
      <alignment horizontal="left" vertical="center"/>
    </xf>
    <xf numFmtId="0" fontId="3" fillId="3" borderId="3" xfId="23" applyFont="1" applyFill="1" applyBorder="1" applyAlignment="1">
      <alignment horizontal="left" vertical="center"/>
    </xf>
    <xf numFmtId="0" fontId="3" fillId="3" borderId="3" xfId="23" applyFont="1" applyFill="1" applyBorder="1" applyAlignment="1">
      <alignment horizontal="left" vertical="top"/>
    </xf>
    <xf numFmtId="49" fontId="3" fillId="3" borderId="3" xfId="23" applyNumberFormat="1" applyFont="1" applyFill="1" applyBorder="1" applyAlignment="1">
      <alignment horizontal="left" vertical="top"/>
    </xf>
    <xf numFmtId="4" fontId="3" fillId="3" borderId="3" xfId="23" applyNumberFormat="1" applyFont="1" applyFill="1" applyBorder="1" applyAlignment="1">
      <alignment horizontal="left" vertical="center"/>
    </xf>
    <xf numFmtId="49" fontId="3" fillId="3" borderId="1" xfId="0" applyNumberFormat="1" applyFont="1" applyFill="1" applyBorder="1" applyAlignment="1">
      <alignment horizontal="left"/>
    </xf>
    <xf numFmtId="0" fontId="17" fillId="0" borderId="4" xfId="0" applyFont="1" applyFill="1" applyBorder="1" applyAlignment="1">
      <alignment horizontal="left" vertical="center"/>
    </xf>
    <xf numFmtId="4" fontId="14" fillId="0" borderId="4" xfId="0" applyNumberFormat="1" applyFont="1" applyFill="1" applyBorder="1" applyAlignment="1">
      <alignment horizontal="left" vertical="center"/>
    </xf>
    <xf numFmtId="3" fontId="11" fillId="0" borderId="4" xfId="0" applyNumberFormat="1" applyFont="1" applyFill="1" applyBorder="1" applyAlignment="1">
      <alignment horizontal="left" vertical="center"/>
    </xf>
    <xf numFmtId="0" fontId="3" fillId="3" borderId="6" xfId="0" applyFont="1" applyFill="1" applyBorder="1" applyAlignment="1">
      <alignment horizontal="left" vertical="top"/>
    </xf>
    <xf numFmtId="49" fontId="3" fillId="3" borderId="1" xfId="0" applyNumberFormat="1" applyFont="1" applyFill="1" applyBorder="1" applyAlignment="1">
      <alignment horizontal="left" vertical="center"/>
    </xf>
    <xf numFmtId="0" fontId="13" fillId="0" borderId="4" xfId="0" applyFont="1" applyFill="1" applyBorder="1" applyAlignment="1">
      <alignment horizontal="left" vertical="center"/>
    </xf>
    <xf numFmtId="1" fontId="3" fillId="3" borderId="4" xfId="0" applyNumberFormat="1" applyFont="1" applyFill="1" applyBorder="1" applyAlignment="1">
      <alignment horizontal="left"/>
    </xf>
    <xf numFmtId="0" fontId="3" fillId="3" borderId="4" xfId="5" applyFont="1" applyFill="1" applyBorder="1" applyAlignment="1">
      <alignment horizontal="left" vertical="center"/>
    </xf>
    <xf numFmtId="49" fontId="3" fillId="3" borderId="3" xfId="0" applyNumberFormat="1" applyFont="1" applyFill="1" applyBorder="1" applyAlignment="1">
      <alignment horizontal="left" vertical="top"/>
    </xf>
    <xf numFmtId="49" fontId="3" fillId="3" borderId="14" xfId="0" applyNumberFormat="1" applyFont="1" applyFill="1" applyBorder="1" applyAlignment="1">
      <alignment horizontal="left" vertical="top"/>
    </xf>
    <xf numFmtId="166" fontId="11" fillId="0" borderId="4" xfId="24" applyNumberFormat="1" applyFont="1" applyFill="1" applyBorder="1" applyAlignment="1">
      <alignment horizontal="left" vertical="center"/>
    </xf>
    <xf numFmtId="0" fontId="11" fillId="0" borderId="4" xfId="0" applyNumberFormat="1" applyFont="1" applyFill="1" applyBorder="1" applyAlignment="1">
      <alignment horizontal="left"/>
    </xf>
    <xf numFmtId="179" fontId="11" fillId="0" borderId="4" xfId="27" applyNumberFormat="1" applyFont="1" applyFill="1" applyBorder="1" applyAlignment="1">
      <alignment horizontal="left"/>
    </xf>
    <xf numFmtId="0" fontId="11" fillId="0" borderId="0" xfId="0" applyFont="1" applyFill="1" applyAlignment="1">
      <alignment horizontal="left" vertical="top"/>
    </xf>
    <xf numFmtId="2" fontId="3" fillId="0" borderId="4" xfId="0" applyNumberFormat="1" applyFont="1" applyFill="1" applyBorder="1" applyAlignment="1">
      <alignment horizontal="left"/>
    </xf>
    <xf numFmtId="49" fontId="11" fillId="0" borderId="0" xfId="0" applyNumberFormat="1" applyFont="1" applyFill="1" applyBorder="1" applyAlignment="1">
      <alignment horizontal="left"/>
    </xf>
    <xf numFmtId="49" fontId="5" fillId="2" borderId="4" xfId="0" applyNumberFormat="1" applyFont="1" applyFill="1" applyBorder="1" applyAlignment="1">
      <alignment horizontal="left" vertical="center"/>
    </xf>
    <xf numFmtId="169" fontId="5" fillId="2" borderId="4" xfId="0" applyNumberFormat="1" applyFont="1" applyFill="1" applyBorder="1" applyAlignment="1">
      <alignment horizontal="left" vertical="center"/>
    </xf>
    <xf numFmtId="49" fontId="3" fillId="0" borderId="4" xfId="23" applyNumberFormat="1" applyFont="1" applyFill="1" applyBorder="1" applyAlignment="1">
      <alignment horizontal="left" vertical="center"/>
    </xf>
    <xf numFmtId="0" fontId="3" fillId="0" borderId="14" xfId="23" applyNumberFormat="1" applyFont="1" applyFill="1" applyBorder="1" applyAlignment="1">
      <alignment horizontal="left" vertical="center"/>
    </xf>
    <xf numFmtId="0" fontId="3" fillId="0" borderId="4" xfId="23" applyFont="1" applyFill="1" applyBorder="1" applyAlignment="1">
      <alignment horizontal="left" vertical="center"/>
    </xf>
    <xf numFmtId="0" fontId="3" fillId="0" borderId="4" xfId="23" applyNumberFormat="1" applyFont="1" applyFill="1" applyBorder="1" applyAlignment="1">
      <alignment horizontal="left" vertical="center"/>
    </xf>
    <xf numFmtId="49" fontId="3" fillId="0" borderId="3" xfId="23" applyNumberFormat="1" applyFont="1" applyFill="1" applyBorder="1" applyAlignment="1">
      <alignment horizontal="left" vertical="center"/>
    </xf>
    <xf numFmtId="4" fontId="3" fillId="0" borderId="4" xfId="23" applyNumberFormat="1" applyFont="1" applyFill="1" applyBorder="1" applyAlignment="1">
      <alignment horizontal="left" vertical="center"/>
    </xf>
    <xf numFmtId="49" fontId="3" fillId="0" borderId="4" xfId="6" applyNumberFormat="1" applyFont="1" applyFill="1" applyBorder="1" applyAlignment="1">
      <alignment horizontal="left" vertical="top"/>
    </xf>
    <xf numFmtId="0" fontId="3" fillId="0" borderId="4" xfId="23" applyFont="1" applyFill="1" applyBorder="1" applyAlignment="1">
      <alignment horizontal="left" vertical="top"/>
    </xf>
    <xf numFmtId="0" fontId="3" fillId="0" borderId="3" xfId="23" applyNumberFormat="1" applyFont="1" applyFill="1" applyBorder="1" applyAlignment="1">
      <alignment horizontal="left" vertical="top"/>
    </xf>
    <xf numFmtId="0" fontId="3" fillId="0" borderId="4" xfId="21" applyFont="1" applyFill="1" applyBorder="1" applyAlignment="1">
      <alignment horizontal="left" vertical="top"/>
    </xf>
    <xf numFmtId="0" fontId="3" fillId="0" borderId="3" xfId="23" applyNumberFormat="1" applyFont="1" applyFill="1" applyBorder="1" applyAlignment="1">
      <alignment horizontal="left" vertical="center"/>
    </xf>
    <xf numFmtId="0" fontId="3" fillId="0" borderId="3" xfId="23" applyFont="1" applyFill="1" applyBorder="1" applyAlignment="1">
      <alignment horizontal="left" vertical="center"/>
    </xf>
    <xf numFmtId="0" fontId="3" fillId="0" borderId="3" xfId="23" applyFont="1" applyFill="1" applyBorder="1" applyAlignment="1">
      <alignment horizontal="left" vertical="top"/>
    </xf>
    <xf numFmtId="49" fontId="3" fillId="0" borderId="3" xfId="23" applyNumberFormat="1" applyFont="1" applyFill="1" applyBorder="1" applyAlignment="1">
      <alignment horizontal="left" vertical="top"/>
    </xf>
    <xf numFmtId="4" fontId="3" fillId="0" borderId="3" xfId="23" applyNumberFormat="1" applyFont="1" applyFill="1" applyBorder="1" applyAlignment="1">
      <alignment horizontal="left" vertical="center"/>
    </xf>
    <xf numFmtId="0" fontId="3" fillId="0" borderId="6" xfId="0" applyFont="1" applyFill="1" applyBorder="1" applyAlignment="1">
      <alignment horizontal="left"/>
    </xf>
    <xf numFmtId="0" fontId="3" fillId="0" borderId="4" xfId="23" applyNumberFormat="1" applyFont="1" applyFill="1" applyBorder="1" applyAlignment="1">
      <alignment horizontal="left" vertical="top"/>
    </xf>
    <xf numFmtId="49" fontId="3" fillId="0" borderId="4" xfId="21" applyNumberFormat="1" applyFont="1" applyFill="1" applyBorder="1" applyAlignment="1">
      <alignment horizontal="left" vertical="top"/>
    </xf>
    <xf numFmtId="49" fontId="3" fillId="0" borderId="4" xfId="23" applyNumberFormat="1" applyFont="1" applyFill="1" applyBorder="1" applyAlignment="1">
      <alignment horizontal="left" vertical="top"/>
    </xf>
    <xf numFmtId="17" fontId="3" fillId="0" borderId="3" xfId="23" applyNumberFormat="1" applyFont="1" applyFill="1" applyBorder="1" applyAlignment="1">
      <alignment horizontal="left" vertical="center"/>
    </xf>
    <xf numFmtId="0" fontId="3" fillId="0" borderId="6" xfId="0" applyFont="1" applyFill="1" applyBorder="1" applyAlignment="1">
      <alignment horizontal="left" vertical="top"/>
    </xf>
    <xf numFmtId="2" fontId="3" fillId="0" borderId="4" xfId="0" applyNumberFormat="1" applyFont="1" applyFill="1" applyBorder="1" applyAlignment="1">
      <alignment horizontal="left" vertical="center"/>
    </xf>
    <xf numFmtId="0" fontId="3" fillId="0" borderId="14" xfId="0" applyNumberFormat="1" applyFont="1" applyFill="1" applyBorder="1" applyAlignment="1">
      <alignment horizontal="left" vertical="top"/>
    </xf>
    <xf numFmtId="49" fontId="3" fillId="0" borderId="3" xfId="0" applyNumberFormat="1" applyFont="1" applyFill="1" applyBorder="1" applyAlignment="1">
      <alignment horizontal="left" vertical="center"/>
    </xf>
    <xf numFmtId="1" fontId="3" fillId="0" borderId="3" xfId="0" applyNumberFormat="1" applyFont="1" applyFill="1" applyBorder="1" applyAlignment="1">
      <alignment horizontal="left" vertical="center"/>
    </xf>
    <xf numFmtId="167" fontId="3" fillId="0" borderId="12" xfId="0" applyNumberFormat="1" applyFont="1" applyFill="1" applyBorder="1" applyAlignment="1">
      <alignment horizontal="left" vertical="center"/>
    </xf>
    <xf numFmtId="49" fontId="3" fillId="0" borderId="2" xfId="0" applyNumberFormat="1" applyFont="1" applyFill="1" applyBorder="1" applyAlignment="1">
      <alignment horizontal="left" vertical="center"/>
    </xf>
    <xf numFmtId="49" fontId="3" fillId="0" borderId="10" xfId="0" applyNumberFormat="1" applyFont="1" applyFill="1" applyBorder="1" applyAlignment="1">
      <alignment horizontal="left" vertical="center"/>
    </xf>
    <xf numFmtId="2" fontId="3" fillId="0" borderId="4" xfId="0" applyNumberFormat="1" applyFont="1" applyFill="1" applyBorder="1" applyAlignment="1">
      <alignment horizontal="left" vertical="top"/>
    </xf>
    <xf numFmtId="49" fontId="3" fillId="0" borderId="1" xfId="12" applyNumberFormat="1" applyFont="1" applyFill="1" applyBorder="1" applyAlignment="1">
      <alignment horizontal="left" vertical="center"/>
    </xf>
    <xf numFmtId="170" fontId="3" fillId="0" borderId="4" xfId="0" applyNumberFormat="1" applyFont="1" applyFill="1" applyBorder="1" applyAlignment="1">
      <alignment horizontal="left" vertical="center"/>
    </xf>
    <xf numFmtId="49" fontId="14" fillId="0" borderId="4" xfId="0" applyNumberFormat="1" applyFont="1" applyFill="1" applyBorder="1" applyAlignment="1">
      <alignment horizontal="left" vertical="top"/>
    </xf>
    <xf numFmtId="0" fontId="3" fillId="0" borderId="2" xfId="0" applyFont="1" applyFill="1" applyBorder="1" applyAlignment="1">
      <alignment horizontal="left" vertical="top"/>
    </xf>
    <xf numFmtId="49" fontId="3" fillId="0" borderId="2" xfId="0" applyNumberFormat="1" applyFont="1" applyFill="1" applyBorder="1" applyAlignment="1">
      <alignment horizontal="left" vertical="top"/>
    </xf>
    <xf numFmtId="49" fontId="3" fillId="0" borderId="4" xfId="5" applyNumberFormat="1" applyFont="1" applyFill="1" applyBorder="1" applyAlignment="1">
      <alignment horizontal="left" vertical="center"/>
    </xf>
    <xf numFmtId="49" fontId="3" fillId="0" borderId="14" xfId="0" applyNumberFormat="1" applyFont="1" applyFill="1" applyBorder="1" applyAlignment="1">
      <alignment horizontal="left" vertical="top"/>
    </xf>
    <xf numFmtId="49" fontId="3" fillId="0" borderId="13" xfId="0" applyNumberFormat="1" applyFont="1" applyFill="1" applyBorder="1" applyAlignment="1">
      <alignment horizontal="left" vertical="top"/>
    </xf>
    <xf numFmtId="49" fontId="3" fillId="0" borderId="11" xfId="0" applyNumberFormat="1" applyFont="1" applyFill="1" applyBorder="1" applyAlignment="1">
      <alignment horizontal="left" vertical="top"/>
    </xf>
    <xf numFmtId="49" fontId="3" fillId="3" borderId="18" xfId="23" applyNumberFormat="1" applyFont="1" applyFill="1" applyBorder="1" applyAlignment="1">
      <alignment horizontal="left" vertical="center"/>
    </xf>
    <xf numFmtId="0" fontId="3" fillId="3" borderId="18" xfId="0" applyFont="1" applyFill="1" applyBorder="1" applyAlignment="1">
      <alignment horizontal="left"/>
    </xf>
    <xf numFmtId="49" fontId="3" fillId="3" borderId="18" xfId="0" applyNumberFormat="1" applyFont="1" applyFill="1" applyBorder="1" applyAlignment="1">
      <alignment horizontal="left"/>
    </xf>
    <xf numFmtId="0" fontId="3" fillId="3" borderId="18" xfId="23" applyFont="1" applyFill="1" applyBorder="1" applyAlignment="1">
      <alignment horizontal="left" vertical="center"/>
    </xf>
    <xf numFmtId="0" fontId="3" fillId="3" borderId="18" xfId="23" applyNumberFormat="1" applyFont="1" applyFill="1" applyBorder="1" applyAlignment="1">
      <alignment horizontal="left" vertical="center"/>
    </xf>
    <xf numFmtId="4" fontId="3" fillId="3" borderId="18" xfId="0" applyNumberFormat="1" applyFont="1" applyFill="1" applyBorder="1" applyAlignment="1">
      <alignment horizontal="left" vertical="center"/>
    </xf>
    <xf numFmtId="0" fontId="3" fillId="3" borderId="18" xfId="0" applyNumberFormat="1" applyFont="1" applyFill="1" applyBorder="1" applyAlignment="1">
      <alignment horizontal="left" vertical="center"/>
    </xf>
    <xf numFmtId="1" fontId="3" fillId="3" borderId="18" xfId="0" applyNumberFormat="1" applyFont="1" applyFill="1" applyBorder="1" applyAlignment="1">
      <alignment horizontal="left" vertical="center"/>
    </xf>
    <xf numFmtId="49" fontId="3" fillId="3" borderId="18" xfId="12" applyNumberFormat="1" applyFont="1" applyFill="1" applyBorder="1" applyAlignment="1">
      <alignment horizontal="left" vertical="center"/>
    </xf>
    <xf numFmtId="4" fontId="3" fillId="3" borderId="18" xfId="23" applyNumberFormat="1" applyFont="1" applyFill="1" applyBorder="1" applyAlignment="1">
      <alignment horizontal="left" vertical="center"/>
    </xf>
    <xf numFmtId="0" fontId="3" fillId="3" borderId="18" xfId="0" applyFont="1" applyFill="1" applyBorder="1" applyAlignment="1">
      <alignment horizontal="left" vertical="top"/>
    </xf>
    <xf numFmtId="49" fontId="3" fillId="3" borderId="18" xfId="0" applyNumberFormat="1" applyFont="1" applyFill="1" applyBorder="1" applyAlignment="1">
      <alignment horizontal="left" vertical="top"/>
    </xf>
    <xf numFmtId="49" fontId="3" fillId="3" borderId="18" xfId="6" applyNumberFormat="1" applyFont="1" applyFill="1" applyBorder="1" applyAlignment="1">
      <alignment horizontal="left" vertical="top"/>
    </xf>
    <xf numFmtId="0" fontId="3" fillId="3" borderId="18" xfId="23" applyFont="1" applyFill="1" applyBorder="1" applyAlignment="1">
      <alignment horizontal="left" vertical="top"/>
    </xf>
    <xf numFmtId="0" fontId="3" fillId="3" borderId="18" xfId="21" applyFont="1" applyFill="1" applyBorder="1" applyAlignment="1">
      <alignment horizontal="left" vertical="top"/>
    </xf>
    <xf numFmtId="49" fontId="3" fillId="3" borderId="18" xfId="12" applyNumberFormat="1" applyFont="1" applyFill="1" applyBorder="1" applyAlignment="1">
      <alignment horizontal="left" vertical="top"/>
    </xf>
    <xf numFmtId="171" fontId="3" fillId="3" borderId="18" xfId="23" applyNumberFormat="1" applyFont="1" applyFill="1" applyBorder="1" applyAlignment="1">
      <alignment horizontal="left" vertical="center"/>
    </xf>
    <xf numFmtId="177" fontId="3" fillId="3" borderId="18" xfId="0" applyNumberFormat="1" applyFont="1" applyFill="1" applyBorder="1" applyAlignment="1">
      <alignment horizontal="left" vertical="center"/>
    </xf>
    <xf numFmtId="49" fontId="3" fillId="3" borderId="18" xfId="0" applyNumberFormat="1" applyFont="1" applyFill="1" applyBorder="1" applyAlignment="1">
      <alignment horizontal="left" vertical="center"/>
    </xf>
    <xf numFmtId="0" fontId="3" fillId="3" borderId="18" xfId="0" applyFont="1" applyFill="1" applyBorder="1" applyAlignment="1">
      <alignment horizontal="left" vertical="center"/>
    </xf>
    <xf numFmtId="17" fontId="3" fillId="0" borderId="4" xfId="0" applyNumberFormat="1" applyFont="1" applyFill="1" applyBorder="1" applyAlignment="1">
      <alignment horizontal="left" vertical="center"/>
    </xf>
    <xf numFmtId="0" fontId="3" fillId="4" borderId="4" xfId="0" applyFont="1" applyFill="1" applyBorder="1" applyAlignment="1">
      <alignment horizontal="left"/>
    </xf>
    <xf numFmtId="49" fontId="11" fillId="4" borderId="4" xfId="0" applyNumberFormat="1" applyFont="1" applyFill="1" applyBorder="1" applyAlignment="1">
      <alignment horizontal="left"/>
    </xf>
    <xf numFmtId="0" fontId="3" fillId="4" borderId="4" xfId="0" applyNumberFormat="1" applyFont="1" applyFill="1" applyBorder="1" applyAlignment="1">
      <alignment horizontal="left" vertical="center"/>
    </xf>
    <xf numFmtId="1" fontId="3" fillId="4" borderId="4" xfId="0" applyNumberFormat="1" applyFont="1" applyFill="1" applyBorder="1" applyAlignment="1">
      <alignment horizontal="left" vertical="center"/>
    </xf>
    <xf numFmtId="49" fontId="3" fillId="4" borderId="4" xfId="12" applyNumberFormat="1" applyFont="1" applyFill="1" applyBorder="1" applyAlignment="1">
      <alignment horizontal="left" vertical="center"/>
    </xf>
    <xf numFmtId="3" fontId="3" fillId="4" borderId="4" xfId="0" applyNumberFormat="1" applyFont="1" applyFill="1" applyBorder="1" applyAlignment="1">
      <alignment horizontal="left" vertical="center"/>
    </xf>
    <xf numFmtId="171" fontId="3" fillId="4" borderId="4" xfId="0" applyNumberFormat="1" applyFont="1" applyFill="1" applyBorder="1" applyAlignment="1">
      <alignment horizontal="left" vertical="center"/>
    </xf>
    <xf numFmtId="166" fontId="3" fillId="4" borderId="4" xfId="0" applyNumberFormat="1" applyFont="1" applyFill="1" applyBorder="1" applyAlignment="1">
      <alignment horizontal="left" vertical="center"/>
    </xf>
    <xf numFmtId="49" fontId="3" fillId="4" borderId="4" xfId="0" applyNumberFormat="1" applyFont="1" applyFill="1" applyBorder="1" applyAlignment="1">
      <alignment horizontal="left"/>
    </xf>
    <xf numFmtId="49" fontId="3" fillId="3" borderId="18" xfId="21" applyNumberFormat="1" applyFont="1" applyFill="1" applyBorder="1" applyAlignment="1">
      <alignment horizontal="left" vertical="top"/>
    </xf>
    <xf numFmtId="0" fontId="3" fillId="3" borderId="18" xfId="5" applyFont="1" applyFill="1" applyBorder="1" applyAlignment="1">
      <alignment horizontal="left" vertical="center"/>
    </xf>
    <xf numFmtId="49" fontId="3" fillId="3" borderId="18" xfId="5" applyNumberFormat="1" applyFont="1" applyFill="1" applyBorder="1" applyAlignment="1">
      <alignment horizontal="left" vertical="center"/>
    </xf>
    <xf numFmtId="170" fontId="3" fillId="3" borderId="18" xfId="0" applyNumberFormat="1" applyFont="1" applyFill="1" applyBorder="1" applyAlignment="1">
      <alignment horizontal="left" vertical="center"/>
    </xf>
    <xf numFmtId="169" fontId="3" fillId="3" borderId="18" xfId="0" applyNumberFormat="1" applyFont="1" applyFill="1" applyBorder="1" applyAlignment="1">
      <alignment horizontal="left" vertical="center"/>
    </xf>
    <xf numFmtId="2" fontId="3" fillId="3" borderId="18" xfId="0" applyNumberFormat="1" applyFont="1" applyFill="1" applyBorder="1" applyAlignment="1">
      <alignment horizontal="left" vertical="center"/>
    </xf>
    <xf numFmtId="0" fontId="22" fillId="3" borderId="4" xfId="0" applyFont="1" applyFill="1" applyBorder="1" applyAlignment="1">
      <alignment horizontal="left" vertical="top"/>
    </xf>
    <xf numFmtId="4" fontId="3" fillId="3" borderId="4" xfId="2" applyNumberFormat="1" applyFont="1" applyFill="1" applyBorder="1" applyAlignment="1">
      <alignment horizontal="left" vertical="center"/>
    </xf>
    <xf numFmtId="4" fontId="3" fillId="3" borderId="4" xfId="13" applyNumberFormat="1" applyFont="1" applyFill="1" applyBorder="1" applyAlignment="1">
      <alignment horizontal="left" vertical="center"/>
    </xf>
    <xf numFmtId="0" fontId="23" fillId="3" borderId="4" xfId="0" applyFont="1" applyFill="1" applyBorder="1" applyAlignment="1">
      <alignment horizontal="left"/>
    </xf>
    <xf numFmtId="171" fontId="23" fillId="3" borderId="4" xfId="0" applyNumberFormat="1" applyFont="1" applyFill="1" applyBorder="1" applyAlignment="1">
      <alignment horizontal="left"/>
    </xf>
    <xf numFmtId="2" fontId="23" fillId="3" borderId="4" xfId="0" applyNumberFormat="1" applyFont="1" applyFill="1" applyBorder="1" applyAlignment="1">
      <alignment horizontal="left" vertical="center"/>
    </xf>
    <xf numFmtId="4" fontId="3" fillId="3" borderId="3" xfId="0" applyNumberFormat="1" applyFont="1" applyFill="1" applyBorder="1" applyAlignment="1">
      <alignment horizontal="left" vertical="center"/>
    </xf>
    <xf numFmtId="49" fontId="3" fillId="3" borderId="3" xfId="0" applyNumberFormat="1" applyFont="1" applyFill="1" applyBorder="1" applyAlignment="1">
      <alignment horizontal="left"/>
    </xf>
    <xf numFmtId="0" fontId="3" fillId="3" borderId="3" xfId="0" applyFont="1" applyFill="1" applyBorder="1" applyAlignment="1">
      <alignment horizontal="left" vertical="center"/>
    </xf>
    <xf numFmtId="0" fontId="22" fillId="3" borderId="3" xfId="0" applyFont="1" applyFill="1" applyBorder="1" applyAlignment="1">
      <alignment horizontal="left" vertical="top"/>
    </xf>
    <xf numFmtId="49" fontId="23" fillId="3" borderId="4" xfId="0" applyNumberFormat="1" applyFont="1" applyFill="1" applyBorder="1" applyAlignment="1">
      <alignment horizontal="left" vertical="center"/>
    </xf>
    <xf numFmtId="0" fontId="3" fillId="3" borderId="4" xfId="2" applyFont="1" applyFill="1" applyBorder="1" applyAlignment="1">
      <alignment horizontal="left" vertical="center"/>
    </xf>
    <xf numFmtId="49" fontId="23" fillId="3" borderId="4" xfId="0" applyNumberFormat="1" applyFont="1" applyFill="1" applyBorder="1" applyAlignment="1">
      <alignment horizontal="left"/>
    </xf>
    <xf numFmtId="169" fontId="3" fillId="3" borderId="4" xfId="0" applyNumberFormat="1" applyFont="1" applyFill="1" applyBorder="1" applyAlignment="1">
      <alignment horizontal="left"/>
    </xf>
    <xf numFmtId="171" fontId="23" fillId="3" borderId="3" xfId="0" applyNumberFormat="1" applyFont="1" applyFill="1" applyBorder="1" applyAlignment="1">
      <alignment horizontal="left"/>
    </xf>
    <xf numFmtId="0" fontId="3" fillId="3" borderId="4" xfId="12" applyFont="1" applyFill="1" applyBorder="1" applyAlignment="1">
      <alignment horizontal="left" vertical="center"/>
    </xf>
    <xf numFmtId="0" fontId="3" fillId="3" borderId="0" xfId="0" applyFont="1" applyFill="1" applyAlignment="1">
      <alignment horizontal="left" vertical="center"/>
    </xf>
    <xf numFmtId="0" fontId="23" fillId="3" borderId="4" xfId="0" applyFont="1" applyFill="1" applyBorder="1" applyAlignment="1">
      <alignment horizontal="left" vertical="center"/>
    </xf>
    <xf numFmtId="14" fontId="3" fillId="0" borderId="3" xfId="23" applyNumberFormat="1" applyFont="1" applyFill="1" applyBorder="1" applyAlignment="1">
      <alignment horizontal="left" vertical="center"/>
    </xf>
    <xf numFmtId="14" fontId="3" fillId="0" borderId="4" xfId="23" applyNumberFormat="1" applyFont="1" applyFill="1" applyBorder="1" applyAlignment="1">
      <alignment horizontal="left" vertical="center"/>
    </xf>
    <xf numFmtId="0" fontId="11" fillId="0" borderId="4" xfId="23" applyFont="1" applyFill="1" applyBorder="1" applyAlignment="1">
      <alignment horizontal="left" vertical="center"/>
    </xf>
    <xf numFmtId="14" fontId="3" fillId="0" borderId="3" xfId="23" applyNumberFormat="1" applyFont="1" applyFill="1" applyBorder="1" applyAlignment="1">
      <alignment horizontal="left" vertical="top"/>
    </xf>
    <xf numFmtId="14" fontId="3" fillId="0" borderId="4" xfId="0" applyNumberFormat="1" applyFont="1" applyFill="1" applyBorder="1" applyAlignment="1">
      <alignment horizontal="left" vertical="center"/>
    </xf>
    <xf numFmtId="4" fontId="11" fillId="0" borderId="4" xfId="23" applyNumberFormat="1" applyFont="1" applyFill="1" applyBorder="1" applyAlignment="1">
      <alignment horizontal="left" vertical="center"/>
    </xf>
    <xf numFmtId="0" fontId="11" fillId="0" borderId="4" xfId="6" applyFont="1" applyFill="1" applyBorder="1" applyAlignment="1">
      <alignment horizontal="left"/>
    </xf>
    <xf numFmtId="49" fontId="3" fillId="4" borderId="4" xfId="0" applyNumberFormat="1" applyFont="1" applyFill="1" applyBorder="1" applyAlignment="1">
      <alignment horizontal="left" vertical="center"/>
    </xf>
    <xf numFmtId="0" fontId="3" fillId="4" borderId="14" xfId="23" applyNumberFormat="1" applyFont="1" applyFill="1" applyBorder="1" applyAlignment="1">
      <alignment horizontal="left" vertical="center"/>
    </xf>
    <xf numFmtId="0" fontId="3" fillId="4" borderId="6" xfId="0" applyFont="1" applyFill="1" applyBorder="1" applyAlignment="1">
      <alignment horizontal="left" vertical="top"/>
    </xf>
    <xf numFmtId="0" fontId="3" fillId="4" borderId="4" xfId="0" applyFont="1" applyFill="1" applyBorder="1" applyAlignment="1">
      <alignment horizontal="left" vertical="center"/>
    </xf>
    <xf numFmtId="0" fontId="3" fillId="4" borderId="4" xfId="23" applyFont="1" applyFill="1" applyBorder="1" applyAlignment="1">
      <alignment horizontal="left" vertical="center"/>
    </xf>
    <xf numFmtId="49" fontId="3" fillId="4" borderId="4" xfId="21" applyNumberFormat="1" applyFont="1" applyFill="1" applyBorder="1" applyAlignment="1">
      <alignment horizontal="left" vertical="top"/>
    </xf>
    <xf numFmtId="0" fontId="11" fillId="4" borderId="4" xfId="6" applyFont="1" applyFill="1" applyBorder="1" applyAlignment="1">
      <alignment horizontal="left"/>
    </xf>
    <xf numFmtId="17" fontId="3" fillId="4" borderId="4" xfId="0" applyNumberFormat="1" applyFont="1" applyFill="1" applyBorder="1" applyAlignment="1">
      <alignment horizontal="left" vertical="center"/>
    </xf>
    <xf numFmtId="4" fontId="11" fillId="4" borderId="4" xfId="23" applyNumberFormat="1" applyFont="1" applyFill="1" applyBorder="1" applyAlignment="1">
      <alignment horizontal="left" vertical="center"/>
    </xf>
    <xf numFmtId="0" fontId="11" fillId="0" borderId="4" xfId="22" applyFont="1" applyFill="1" applyBorder="1" applyAlignment="1">
      <alignment horizontal="left" vertical="top"/>
    </xf>
    <xf numFmtId="0" fontId="17" fillId="0" borderId="3" xfId="0" applyFont="1" applyFill="1" applyBorder="1" applyAlignment="1">
      <alignment horizontal="left" vertical="top"/>
    </xf>
    <xf numFmtId="0" fontId="17" fillId="0" borderId="4" xfId="0" applyFont="1" applyFill="1" applyBorder="1" applyAlignment="1">
      <alignment horizontal="left" vertical="top"/>
    </xf>
    <xf numFmtId="166" fontId="11" fillId="0" borderId="1" xfId="24" applyNumberFormat="1" applyFont="1" applyFill="1" applyBorder="1" applyAlignment="1">
      <alignment horizontal="left" vertical="center"/>
    </xf>
    <xf numFmtId="0" fontId="3" fillId="0" borderId="1" xfId="2" applyFont="1" applyFill="1" applyBorder="1" applyAlignment="1">
      <alignment horizontal="left" vertical="center"/>
    </xf>
    <xf numFmtId="49" fontId="11" fillId="0" borderId="1" xfId="0" applyNumberFormat="1" applyFont="1" applyFill="1" applyBorder="1" applyAlignment="1">
      <alignment horizontal="left"/>
    </xf>
    <xf numFmtId="3" fontId="3" fillId="0" borderId="4" xfId="1" applyNumberFormat="1" applyFont="1" applyFill="1" applyBorder="1" applyAlignment="1">
      <alignment horizontal="left" vertical="center"/>
    </xf>
    <xf numFmtId="49" fontId="11" fillId="0" borderId="3" xfId="0" applyNumberFormat="1" applyFont="1" applyFill="1" applyBorder="1" applyAlignment="1">
      <alignment horizontal="left"/>
    </xf>
    <xf numFmtId="0" fontId="11" fillId="0" borderId="4" xfId="26" applyFont="1" applyFill="1" applyBorder="1" applyAlignment="1">
      <alignment horizontal="left" vertical="center"/>
    </xf>
    <xf numFmtId="170" fontId="11" fillId="0" borderId="4" xfId="0" applyNumberFormat="1" applyFont="1" applyFill="1" applyBorder="1" applyAlignment="1">
      <alignment horizontal="left" vertical="center"/>
    </xf>
    <xf numFmtId="164" fontId="11" fillId="0" borderId="4" xfId="1" applyFont="1" applyFill="1" applyBorder="1" applyAlignment="1">
      <alignment horizontal="left" vertical="center"/>
    </xf>
    <xf numFmtId="0" fontId="11" fillId="0" borderId="4" xfId="3" applyNumberFormat="1" applyFont="1" applyFill="1" applyBorder="1" applyAlignment="1">
      <alignment horizontal="left" vertical="center"/>
    </xf>
    <xf numFmtId="0" fontId="11" fillId="0" borderId="4" xfId="5" applyNumberFormat="1" applyFont="1" applyFill="1" applyBorder="1" applyAlignment="1" applyProtection="1">
      <alignment horizontal="left" vertical="center"/>
      <protection hidden="1"/>
    </xf>
    <xf numFmtId="49" fontId="11" fillId="0" borderId="3" xfId="0" applyNumberFormat="1" applyFont="1" applyFill="1" applyBorder="1" applyAlignment="1">
      <alignment horizontal="left" vertical="center"/>
    </xf>
    <xf numFmtId="1" fontId="11" fillId="0" borderId="3" xfId="0" applyNumberFormat="1" applyFont="1" applyFill="1" applyBorder="1" applyAlignment="1">
      <alignment horizontal="left" vertical="center"/>
    </xf>
    <xf numFmtId="49" fontId="11" fillId="0" borderId="2" xfId="0" applyNumberFormat="1" applyFont="1" applyFill="1" applyBorder="1" applyAlignment="1">
      <alignment horizontal="left" vertical="center"/>
    </xf>
    <xf numFmtId="0" fontId="3" fillId="0" borderId="16" xfId="0" applyFont="1" applyFill="1" applyBorder="1" applyAlignment="1">
      <alignment horizontal="left" vertical="top"/>
    </xf>
    <xf numFmtId="4" fontId="3" fillId="0" borderId="13" xfId="0" applyNumberFormat="1" applyFont="1" applyFill="1" applyBorder="1" applyAlignment="1">
      <alignment horizontal="left" vertical="center"/>
    </xf>
    <xf numFmtId="4" fontId="5" fillId="0" borderId="4" xfId="0" applyNumberFormat="1" applyFont="1" applyFill="1" applyBorder="1" applyAlignment="1">
      <alignment horizontal="left" vertical="center"/>
    </xf>
    <xf numFmtId="0" fontId="11" fillId="0" borderId="4" xfId="2" applyNumberFormat="1" applyFont="1" applyFill="1" applyBorder="1" applyAlignment="1">
      <alignment horizontal="left" vertical="center"/>
    </xf>
    <xf numFmtId="175" fontId="3" fillId="0" borderId="4" xfId="0" applyNumberFormat="1" applyFont="1" applyFill="1" applyBorder="1" applyAlignment="1">
      <alignment horizontal="left" vertical="center"/>
    </xf>
    <xf numFmtId="4" fontId="3" fillId="0" borderId="4" xfId="0" applyNumberFormat="1" applyFont="1" applyFill="1" applyBorder="1" applyAlignment="1" applyProtection="1">
      <alignment horizontal="left" vertical="center"/>
    </xf>
    <xf numFmtId="0" fontId="3" fillId="0" borderId="1" xfId="0" applyFont="1" applyFill="1" applyBorder="1" applyAlignment="1">
      <alignment horizontal="left" vertical="center"/>
    </xf>
    <xf numFmtId="0" fontId="3" fillId="0" borderId="1" xfId="0" applyFont="1" applyFill="1" applyBorder="1" applyAlignment="1">
      <alignment horizontal="left"/>
    </xf>
    <xf numFmtId="0" fontId="10" fillId="0" borderId="1" xfId="0" applyNumberFormat="1" applyFont="1" applyFill="1" applyBorder="1" applyAlignment="1">
      <alignment horizontal="left" vertical="center"/>
    </xf>
    <xf numFmtId="0" fontId="11" fillId="0" borderId="5"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169" fontId="11" fillId="0" borderId="4" xfId="0" applyNumberFormat="1" applyFont="1" applyFill="1" applyBorder="1" applyAlignment="1">
      <alignment horizontal="left" vertical="center"/>
    </xf>
    <xf numFmtId="43" fontId="11" fillId="0" borderId="4" xfId="0" applyNumberFormat="1" applyFont="1" applyFill="1" applyBorder="1" applyAlignment="1">
      <alignment horizontal="left" vertical="center"/>
    </xf>
    <xf numFmtId="49" fontId="11" fillId="0" borderId="2" xfId="0" applyNumberFormat="1" applyFont="1" applyFill="1" applyBorder="1" applyAlignment="1">
      <alignment horizontal="left"/>
    </xf>
    <xf numFmtId="0" fontId="3" fillId="0" borderId="13" xfId="0" applyNumberFormat="1" applyFont="1" applyFill="1" applyBorder="1" applyAlignment="1">
      <alignment horizontal="left"/>
    </xf>
    <xf numFmtId="0" fontId="3" fillId="0" borderId="13" xfId="0" applyFont="1" applyFill="1" applyBorder="1" applyAlignment="1">
      <alignment horizontal="left"/>
    </xf>
    <xf numFmtId="49" fontId="11" fillId="0" borderId="7" xfId="0" applyNumberFormat="1" applyFont="1" applyFill="1" applyBorder="1" applyAlignment="1">
      <alignment horizontal="left"/>
    </xf>
    <xf numFmtId="0" fontId="3" fillId="0" borderId="2" xfId="0" applyFont="1" applyFill="1" applyBorder="1" applyAlignment="1">
      <alignment horizontal="left"/>
    </xf>
    <xf numFmtId="49" fontId="10" fillId="0" borderId="4" xfId="0" applyNumberFormat="1" applyFont="1" applyFill="1" applyBorder="1" applyAlignment="1">
      <alignment horizontal="left"/>
    </xf>
    <xf numFmtId="49" fontId="3" fillId="0" borderId="0" xfId="0" applyNumberFormat="1" applyFont="1" applyFill="1" applyAlignment="1">
      <alignment horizontal="left" vertical="center"/>
    </xf>
    <xf numFmtId="0" fontId="3" fillId="0" borderId="4" xfId="5" applyNumberFormat="1" applyFont="1" applyFill="1" applyBorder="1" applyAlignment="1" applyProtection="1">
      <alignment horizontal="left" vertical="center"/>
      <protection hidden="1"/>
    </xf>
    <xf numFmtId="43" fontId="3" fillId="0" borderId="4" xfId="0" applyNumberFormat="1" applyFont="1" applyFill="1" applyBorder="1" applyAlignment="1">
      <alignment horizontal="left" vertical="center"/>
    </xf>
    <xf numFmtId="169" fontId="19" fillId="0" borderId="4" xfId="0" applyNumberFormat="1" applyFont="1" applyFill="1" applyBorder="1" applyAlignment="1">
      <alignment horizontal="left" vertical="center"/>
    </xf>
    <xf numFmtId="49" fontId="11" fillId="0" borderId="0" xfId="0" applyNumberFormat="1" applyFont="1" applyFill="1" applyBorder="1" applyAlignment="1">
      <alignment horizontal="left" vertical="center"/>
    </xf>
    <xf numFmtId="0" fontId="3" fillId="0" borderId="4" xfId="28" applyNumberFormat="1" applyFont="1" applyFill="1" applyBorder="1" applyAlignment="1">
      <alignment horizontal="left" vertical="center"/>
    </xf>
    <xf numFmtId="166" fontId="3" fillId="0" borderId="4" xfId="23" applyNumberFormat="1" applyFont="1" applyFill="1" applyBorder="1" applyAlignment="1">
      <alignment horizontal="left" vertical="top"/>
    </xf>
    <xf numFmtId="171" fontId="3" fillId="0" borderId="4" xfId="23" applyNumberFormat="1" applyFont="1" applyFill="1" applyBorder="1" applyAlignment="1">
      <alignment horizontal="left" vertical="top"/>
    </xf>
    <xf numFmtId="171" fontId="3" fillId="4" borderId="4" xfId="23" applyNumberFormat="1" applyFont="1" applyFill="1" applyBorder="1" applyAlignment="1">
      <alignment horizontal="left" vertical="top"/>
    </xf>
    <xf numFmtId="49" fontId="11" fillId="0" borderId="0" xfId="0" applyNumberFormat="1" applyFont="1" applyFill="1" applyBorder="1" applyAlignment="1">
      <alignment horizontal="left" vertical="top"/>
    </xf>
    <xf numFmtId="49" fontId="11" fillId="0" borderId="3" xfId="0" applyNumberFormat="1" applyFont="1" applyFill="1" applyBorder="1" applyAlignment="1">
      <alignment horizontal="left" vertical="top"/>
    </xf>
    <xf numFmtId="4" fontId="3" fillId="0" borderId="3" xfId="0" applyNumberFormat="1" applyFont="1" applyFill="1" applyBorder="1" applyAlignment="1">
      <alignment horizontal="left" vertical="top"/>
    </xf>
    <xf numFmtId="4" fontId="3" fillId="0" borderId="0" xfId="0" applyNumberFormat="1" applyFont="1" applyFill="1" applyBorder="1" applyAlignment="1">
      <alignment horizontal="left" vertical="top"/>
    </xf>
    <xf numFmtId="49" fontId="3" fillId="0" borderId="0" xfId="0" applyNumberFormat="1" applyFont="1" applyFill="1" applyBorder="1" applyAlignment="1">
      <alignment horizontal="left" vertical="top"/>
    </xf>
    <xf numFmtId="167" fontId="11" fillId="0" borderId="12" xfId="0" applyNumberFormat="1" applyFont="1" applyFill="1" applyBorder="1" applyAlignment="1">
      <alignment horizontal="left" vertical="center"/>
    </xf>
    <xf numFmtId="0" fontId="3" fillId="0" borderId="0" xfId="2" applyFont="1" applyFill="1" applyAlignment="1">
      <alignment vertical="center"/>
    </xf>
    <xf numFmtId="0" fontId="5" fillId="0" borderId="0" xfId="2" applyFont="1" applyFill="1" applyBorder="1" applyAlignment="1">
      <alignment vertical="center"/>
    </xf>
    <xf numFmtId="0" fontId="3" fillId="0" borderId="0" xfId="0" applyFont="1" applyFill="1" applyAlignment="1"/>
    <xf numFmtId="172" fontId="3" fillId="0" borderId="0" xfId="2" applyNumberFormat="1" applyFont="1" applyFill="1" applyBorder="1" applyAlignment="1">
      <alignment vertical="center"/>
    </xf>
    <xf numFmtId="0" fontId="5" fillId="0" borderId="0" xfId="2" applyFont="1" applyFill="1" applyAlignment="1">
      <alignment vertical="center"/>
    </xf>
    <xf numFmtId="0" fontId="3" fillId="0" borderId="0" xfId="19" applyFont="1" applyFill="1" applyAlignment="1"/>
    <xf numFmtId="169" fontId="3" fillId="0" borderId="0" xfId="19" applyNumberFormat="1" applyFont="1" applyFill="1" applyAlignment="1"/>
    <xf numFmtId="0" fontId="3" fillId="0" borderId="0" xfId="2" applyFont="1" applyFill="1" applyBorder="1" applyAlignment="1">
      <alignment vertical="center"/>
    </xf>
    <xf numFmtId="168" fontId="5" fillId="0" borderId="0" xfId="2" applyNumberFormat="1" applyFont="1" applyFill="1" applyAlignment="1">
      <alignment vertical="center"/>
    </xf>
    <xf numFmtId="4" fontId="3" fillId="0" borderId="0" xfId="2" applyNumberFormat="1" applyFont="1" applyFill="1" applyAlignment="1">
      <alignment vertical="center"/>
    </xf>
    <xf numFmtId="49" fontId="5" fillId="2" borderId="4" xfId="0" applyNumberFormat="1" applyFont="1" applyFill="1" applyBorder="1" applyAlignment="1">
      <alignment vertical="center"/>
    </xf>
    <xf numFmtId="49" fontId="5" fillId="2" borderId="4" xfId="0" applyNumberFormat="1" applyFont="1" applyFill="1" applyBorder="1" applyAlignment="1"/>
    <xf numFmtId="49" fontId="3" fillId="2" borderId="4" xfId="0" applyNumberFormat="1" applyFont="1" applyFill="1" applyBorder="1" applyAlignment="1"/>
    <xf numFmtId="169" fontId="3" fillId="2" borderId="4" xfId="0" applyNumberFormat="1" applyFont="1" applyFill="1" applyBorder="1" applyAlignment="1"/>
    <xf numFmtId="169" fontId="3" fillId="2" borderId="4" xfId="0" applyNumberFormat="1" applyFont="1" applyFill="1" applyBorder="1" applyAlignment="1">
      <alignment vertical="center"/>
    </xf>
    <xf numFmtId="49" fontId="3" fillId="0" borderId="0" xfId="0" applyNumberFormat="1" applyFont="1" applyFill="1" applyAlignment="1"/>
    <xf numFmtId="49" fontId="5" fillId="0" borderId="0" xfId="0" applyNumberFormat="1" applyFont="1" applyFill="1" applyAlignment="1"/>
    <xf numFmtId="49" fontId="3" fillId="0" borderId="0" xfId="0" applyNumberFormat="1" applyFont="1" applyFill="1" applyBorder="1" applyAlignment="1"/>
    <xf numFmtId="49" fontId="3" fillId="3" borderId="18" xfId="0" applyNumberFormat="1" applyFont="1" applyFill="1" applyBorder="1" applyAlignment="1">
      <alignment vertical="center"/>
    </xf>
    <xf numFmtId="0" fontId="3" fillId="3" borderId="18" xfId="0" applyFont="1" applyFill="1" applyBorder="1" applyAlignment="1"/>
    <xf numFmtId="49" fontId="20" fillId="3" borderId="18" xfId="0" applyNumberFormat="1" applyFont="1" applyFill="1" applyBorder="1" applyAlignment="1"/>
    <xf numFmtId="0" fontId="3" fillId="3" borderId="14" xfId="23" applyNumberFormat="1" applyFont="1" applyFill="1" applyBorder="1" applyAlignment="1">
      <alignment vertical="center"/>
    </xf>
    <xf numFmtId="0" fontId="21" fillId="3" borderId="6" xfId="0" applyFont="1" applyFill="1" applyBorder="1" applyAlignment="1">
      <alignment vertical="top"/>
    </xf>
    <xf numFmtId="0" fontId="3" fillId="3" borderId="4" xfId="0" applyFont="1" applyFill="1" applyBorder="1" applyAlignment="1"/>
    <xf numFmtId="0" fontId="3" fillId="3" borderId="4" xfId="0" applyFont="1" applyFill="1" applyBorder="1" applyAlignment="1">
      <alignment vertical="center"/>
    </xf>
    <xf numFmtId="0" fontId="3" fillId="3" borderId="4" xfId="0" applyNumberFormat="1" applyFont="1" applyFill="1" applyBorder="1" applyAlignment="1">
      <alignment vertical="center"/>
    </xf>
    <xf numFmtId="0" fontId="3" fillId="3" borderId="4" xfId="23" applyFont="1" applyFill="1" applyBorder="1" applyAlignment="1">
      <alignment vertical="center"/>
    </xf>
    <xf numFmtId="49" fontId="3" fillId="3" borderId="4" xfId="21" applyNumberFormat="1" applyFont="1" applyFill="1" applyBorder="1" applyAlignment="1">
      <alignment vertical="top"/>
    </xf>
    <xf numFmtId="49" fontId="3" fillId="3" borderId="4" xfId="0" applyNumberFormat="1" applyFont="1" applyFill="1" applyBorder="1" applyAlignment="1">
      <alignment vertical="center"/>
    </xf>
    <xf numFmtId="0" fontId="3" fillId="3" borderId="4" xfId="6" applyFont="1" applyFill="1" applyBorder="1" applyAlignment="1"/>
    <xf numFmtId="17" fontId="3" fillId="3" borderId="4" xfId="0" applyNumberFormat="1" applyFont="1" applyFill="1" applyBorder="1" applyAlignment="1">
      <alignment vertical="center"/>
    </xf>
    <xf numFmtId="1" fontId="3" fillId="3" borderId="4" xfId="0" applyNumberFormat="1" applyFont="1" applyFill="1" applyBorder="1" applyAlignment="1">
      <alignment vertical="center"/>
    </xf>
    <xf numFmtId="49" fontId="3" fillId="3" borderId="4" xfId="12" applyNumberFormat="1" applyFont="1" applyFill="1" applyBorder="1" applyAlignment="1">
      <alignment vertical="center"/>
    </xf>
    <xf numFmtId="3" fontId="3" fillId="3" borderId="4" xfId="0" applyNumberFormat="1" applyFont="1" applyFill="1" applyBorder="1" applyAlignment="1">
      <alignment vertical="center"/>
    </xf>
    <xf numFmtId="171" fontId="3" fillId="3" borderId="4" xfId="0" applyNumberFormat="1" applyFont="1" applyFill="1" applyBorder="1" applyAlignment="1">
      <alignment vertical="center"/>
    </xf>
    <xf numFmtId="4" fontId="3" fillId="3" borderId="4" xfId="0" applyNumberFormat="1" applyFont="1" applyFill="1" applyBorder="1" applyAlignment="1">
      <alignment vertical="center"/>
    </xf>
    <xf numFmtId="4" fontId="3" fillId="3" borderId="4" xfId="23" applyNumberFormat="1" applyFont="1" applyFill="1" applyBorder="1" applyAlignment="1">
      <alignment vertical="center"/>
    </xf>
    <xf numFmtId="49" fontId="3" fillId="3" borderId="4" xfId="0" applyNumberFormat="1" applyFont="1" applyFill="1" applyBorder="1" applyAlignment="1"/>
    <xf numFmtId="49" fontId="20" fillId="3" borderId="4" xfId="0" applyNumberFormat="1" applyFont="1" applyFill="1" applyBorder="1" applyAlignment="1"/>
    <xf numFmtId="49" fontId="3" fillId="0" borderId="4" xfId="6" applyNumberFormat="1" applyFont="1" applyFill="1" applyBorder="1" applyAlignment="1">
      <alignment vertical="top"/>
    </xf>
    <xf numFmtId="49" fontId="3" fillId="0" borderId="4" xfId="0" applyNumberFormat="1" applyFont="1" applyFill="1" applyBorder="1" applyAlignment="1"/>
    <xf numFmtId="0" fontId="3" fillId="0" borderId="6" xfId="0" applyFont="1" applyFill="1" applyBorder="1" applyAlignment="1"/>
    <xf numFmtId="0" fontId="3" fillId="0" borderId="4" xfId="0" applyFont="1" applyFill="1" applyBorder="1" applyAlignment="1">
      <alignment vertical="top"/>
    </xf>
    <xf numFmtId="0" fontId="3" fillId="0" borderId="4" xfId="23" applyFont="1" applyFill="1" applyBorder="1" applyAlignment="1">
      <alignment vertical="top"/>
    </xf>
    <xf numFmtId="0" fontId="3" fillId="0" borderId="4" xfId="23" applyNumberFormat="1" applyFont="1" applyFill="1" applyBorder="1" applyAlignment="1">
      <alignment vertical="top"/>
    </xf>
    <xf numFmtId="0" fontId="3" fillId="0" borderId="4" xfId="21" applyFont="1" applyFill="1" applyBorder="1" applyAlignment="1">
      <alignment vertical="top"/>
    </xf>
    <xf numFmtId="0" fontId="3" fillId="0" borderId="4" xfId="23" applyFont="1" applyFill="1" applyBorder="1" applyAlignment="1">
      <alignment vertical="center"/>
    </xf>
    <xf numFmtId="49" fontId="3" fillId="0" borderId="4" xfId="21" applyNumberFormat="1" applyFont="1" applyFill="1" applyBorder="1" applyAlignment="1">
      <alignment vertical="top"/>
    </xf>
    <xf numFmtId="49" fontId="3" fillId="0" borderId="4" xfId="23" applyNumberFormat="1" applyFont="1" applyFill="1" applyBorder="1" applyAlignment="1">
      <alignment vertical="center"/>
    </xf>
    <xf numFmtId="49" fontId="3" fillId="0" borderId="3" xfId="23" applyNumberFormat="1" applyFont="1" applyFill="1" applyBorder="1" applyAlignment="1">
      <alignment vertical="center"/>
    </xf>
    <xf numFmtId="49" fontId="3" fillId="0" borderId="4" xfId="23" applyNumberFormat="1" applyFont="1" applyFill="1" applyBorder="1" applyAlignment="1">
      <alignment vertical="top"/>
    </xf>
    <xf numFmtId="17" fontId="3" fillId="0" borderId="3" xfId="23" applyNumberFormat="1" applyFont="1" applyFill="1" applyBorder="1" applyAlignment="1">
      <alignment vertical="center"/>
    </xf>
    <xf numFmtId="0" fontId="3" fillId="0" borderId="4" xfId="0" applyNumberFormat="1" applyFont="1" applyFill="1" applyBorder="1" applyAlignment="1">
      <alignment vertical="top"/>
    </xf>
    <xf numFmtId="1" fontId="3" fillId="0" borderId="4" xfId="0" applyNumberFormat="1" applyFont="1" applyFill="1" applyBorder="1" applyAlignment="1">
      <alignment vertical="top"/>
    </xf>
    <xf numFmtId="49" fontId="3" fillId="0" borderId="4" xfId="12" applyNumberFormat="1" applyFont="1" applyFill="1" applyBorder="1" applyAlignment="1">
      <alignment vertical="top"/>
    </xf>
    <xf numFmtId="4" fontId="3" fillId="0" borderId="4" xfId="23" applyNumberFormat="1" applyFont="1" applyFill="1" applyBorder="1" applyAlignment="1">
      <alignment vertical="center"/>
    </xf>
    <xf numFmtId="49" fontId="3" fillId="0" borderId="4" xfId="0" applyNumberFormat="1" applyFont="1" applyFill="1" applyBorder="1" applyAlignment="1">
      <alignment vertical="top"/>
    </xf>
    <xf numFmtId="0" fontId="3" fillId="0" borderId="4" xfId="0" applyFont="1" applyFill="1" applyBorder="1" applyAlignment="1"/>
    <xf numFmtId="0" fontId="3" fillId="0" borderId="0" xfId="0" applyFont="1" applyFill="1" applyAlignment="1">
      <alignment vertical="top"/>
    </xf>
    <xf numFmtId="0" fontId="11" fillId="0" borderId="0" xfId="0" applyFont="1" applyFill="1" applyAlignment="1">
      <alignment vertical="top"/>
    </xf>
    <xf numFmtId="49" fontId="3" fillId="0" borderId="1" xfId="6" applyNumberFormat="1" applyFont="1" applyFill="1" applyBorder="1" applyAlignment="1">
      <alignment vertical="top"/>
    </xf>
    <xf numFmtId="49" fontId="3" fillId="0" borderId="1" xfId="0" applyNumberFormat="1" applyFont="1" applyFill="1" applyBorder="1" applyAlignment="1"/>
    <xf numFmtId="0" fontId="3" fillId="0" borderId="17" xfId="0" applyFont="1" applyFill="1" applyBorder="1" applyAlignment="1"/>
    <xf numFmtId="0" fontId="3" fillId="0" borderId="1" xfId="0" applyFont="1" applyFill="1" applyBorder="1" applyAlignment="1">
      <alignment vertical="top"/>
    </xf>
    <xf numFmtId="0" fontId="3" fillId="0" borderId="1" xfId="23" applyFont="1" applyFill="1" applyBorder="1" applyAlignment="1">
      <alignment vertical="top"/>
    </xf>
    <xf numFmtId="0" fontId="3" fillId="0" borderId="5" xfId="23" applyNumberFormat="1" applyFont="1" applyFill="1" applyBorder="1" applyAlignment="1">
      <alignment vertical="top"/>
    </xf>
    <xf numFmtId="0" fontId="3" fillId="0" borderId="1" xfId="21" applyFont="1" applyFill="1" applyBorder="1" applyAlignment="1">
      <alignment vertical="top"/>
    </xf>
    <xf numFmtId="0" fontId="3" fillId="0" borderId="1" xfId="23" applyFont="1" applyFill="1" applyBorder="1" applyAlignment="1">
      <alignment vertical="center"/>
    </xf>
    <xf numFmtId="49" fontId="3" fillId="0" borderId="1" xfId="21" applyNumberFormat="1" applyFont="1" applyFill="1" applyBorder="1" applyAlignment="1">
      <alignment vertical="top"/>
    </xf>
    <xf numFmtId="0" fontId="3" fillId="0" borderId="5" xfId="23" applyFont="1" applyFill="1" applyBorder="1" applyAlignment="1">
      <alignment vertical="top"/>
    </xf>
    <xf numFmtId="49" fontId="3" fillId="0" borderId="1" xfId="23" applyNumberFormat="1" applyFont="1" applyFill="1" applyBorder="1" applyAlignment="1">
      <alignment vertical="center"/>
    </xf>
    <xf numFmtId="49" fontId="3" fillId="0" borderId="5" xfId="23" applyNumberFormat="1" applyFont="1" applyFill="1" applyBorder="1" applyAlignment="1">
      <alignment vertical="center"/>
    </xf>
    <xf numFmtId="49" fontId="3" fillId="0" borderId="5" xfId="23" applyNumberFormat="1" applyFont="1" applyFill="1" applyBorder="1" applyAlignment="1">
      <alignment vertical="top"/>
    </xf>
    <xf numFmtId="0" fontId="3" fillId="0" borderId="1" xfId="0" applyNumberFormat="1" applyFont="1" applyFill="1" applyBorder="1" applyAlignment="1">
      <alignment vertical="top"/>
    </xf>
    <xf numFmtId="1" fontId="3" fillId="0" borderId="1" xfId="0" applyNumberFormat="1" applyFont="1" applyFill="1" applyBorder="1" applyAlignment="1">
      <alignment vertical="top"/>
    </xf>
    <xf numFmtId="49" fontId="3" fillId="0" borderId="1" xfId="12" applyNumberFormat="1" applyFont="1" applyFill="1" applyBorder="1" applyAlignment="1">
      <alignment vertical="top"/>
    </xf>
    <xf numFmtId="4" fontId="3" fillId="0" borderId="5" xfId="23" applyNumberFormat="1" applyFont="1" applyFill="1" applyBorder="1" applyAlignment="1">
      <alignment vertical="center"/>
    </xf>
    <xf numFmtId="4" fontId="3" fillId="0" borderId="1" xfId="23" applyNumberFormat="1" applyFont="1" applyFill="1" applyBorder="1" applyAlignment="1">
      <alignment vertical="center"/>
    </xf>
    <xf numFmtId="4" fontId="3" fillId="0" borderId="3" xfId="23" applyNumberFormat="1" applyFont="1" applyFill="1" applyBorder="1" applyAlignment="1">
      <alignment vertical="center"/>
    </xf>
    <xf numFmtId="49" fontId="3" fillId="0" borderId="4" xfId="0" applyNumberFormat="1" applyFont="1" applyFill="1" applyBorder="1" applyAlignment="1">
      <alignment vertical="center"/>
    </xf>
    <xf numFmtId="0" fontId="3" fillId="0" borderId="6" xfId="0" applyFont="1" applyFill="1" applyBorder="1" applyAlignment="1">
      <alignment vertical="top"/>
    </xf>
    <xf numFmtId="0" fontId="3" fillId="0" borderId="4" xfId="0" applyFont="1" applyFill="1" applyBorder="1" applyAlignment="1">
      <alignment vertical="center"/>
    </xf>
    <xf numFmtId="0" fontId="3" fillId="0" borderId="4" xfId="0" applyNumberFormat="1" applyFont="1" applyFill="1" applyBorder="1" applyAlignment="1"/>
    <xf numFmtId="0" fontId="3" fillId="0" borderId="4" xfId="0" applyNumberFormat="1" applyFont="1" applyFill="1" applyBorder="1" applyAlignment="1">
      <alignment vertical="center"/>
    </xf>
    <xf numFmtId="1" fontId="3" fillId="0" borderId="4" xfId="0" applyNumberFormat="1" applyFont="1" applyFill="1" applyBorder="1" applyAlignment="1">
      <alignment vertical="center"/>
    </xf>
    <xf numFmtId="49" fontId="3" fillId="0" borderId="4" xfId="12" applyNumberFormat="1" applyFont="1" applyFill="1" applyBorder="1" applyAlignment="1">
      <alignment vertical="center"/>
    </xf>
    <xf numFmtId="171" fontId="3" fillId="0" borderId="4" xfId="0" applyNumberFormat="1" applyFont="1" applyFill="1" applyBorder="1" applyAlignment="1">
      <alignment vertical="center"/>
    </xf>
    <xf numFmtId="4" fontId="3" fillId="0" borderId="4" xfId="23" applyNumberFormat="1" applyFont="1" applyFill="1" applyBorder="1" applyAlignment="1">
      <alignment vertical="top"/>
    </xf>
    <xf numFmtId="2" fontId="3" fillId="0" borderId="4" xfId="0" applyNumberFormat="1" applyFont="1" applyFill="1" applyBorder="1" applyAlignment="1">
      <alignment vertical="center"/>
    </xf>
    <xf numFmtId="169" fontId="3" fillId="0" borderId="0" xfId="0" applyNumberFormat="1" applyFont="1" applyFill="1" applyBorder="1" applyAlignment="1"/>
    <xf numFmtId="49" fontId="5" fillId="2" borderId="4" xfId="0" applyNumberFormat="1" applyFont="1" applyFill="1" applyBorder="1" applyAlignment="1">
      <alignment vertical="center"/>
    </xf>
    <xf numFmtId="49" fontId="5" fillId="2" borderId="1" xfId="0" applyNumberFormat="1" applyFont="1" applyFill="1" applyBorder="1" applyAlignment="1">
      <alignment vertical="center"/>
    </xf>
    <xf numFmtId="49" fontId="5" fillId="2" borderId="5" xfId="0" applyNumberFormat="1" applyFont="1" applyFill="1" applyBorder="1" applyAlignment="1">
      <alignment vertical="center"/>
    </xf>
    <xf numFmtId="49" fontId="5" fillId="2" borderId="3" xfId="0" applyNumberFormat="1" applyFont="1" applyFill="1" applyBorder="1" applyAlignment="1">
      <alignment vertical="center"/>
    </xf>
    <xf numFmtId="49" fontId="5" fillId="2" borderId="4" xfId="1" applyNumberFormat="1" applyFont="1" applyFill="1" applyBorder="1" applyAlignment="1">
      <alignment vertical="center"/>
    </xf>
    <xf numFmtId="169" fontId="5" fillId="2" borderId="4" xfId="0" applyNumberFormat="1" applyFont="1" applyFill="1" applyBorder="1" applyAlignment="1">
      <alignment vertical="center"/>
    </xf>
  </cellXfs>
  <cellStyles count="29">
    <cellStyle name="Normal 2 3 2 2 2" xfId="4"/>
    <cellStyle name="Normal 3" xfId="14"/>
    <cellStyle name="Гиперссылка" xfId="22" builtinId="8"/>
    <cellStyle name="Денежный" xfId="27" builtinId="4"/>
    <cellStyle name="Обычный" xfId="0" builtinId="0"/>
    <cellStyle name="Обычный 10" xfId="24"/>
    <cellStyle name="Обычный 10 2 2" xfId="6"/>
    <cellStyle name="Обычный 11" xfId="8"/>
    <cellStyle name="Обычный 14" xfId="19"/>
    <cellStyle name="Обычный 142" xfId="18"/>
    <cellStyle name="Обычный 15 2" xfId="9"/>
    <cellStyle name="Обычный 16" xfId="13"/>
    <cellStyle name="Обычный 2" xfId="21"/>
    <cellStyle name="Обычный 2 2" xfId="2"/>
    <cellStyle name="Обычный 2 2 2 2" xfId="16"/>
    <cellStyle name="Обычный 2_План ГЗ на 2011г  первочередные " xfId="15"/>
    <cellStyle name="Обычный 3 2" xfId="7"/>
    <cellStyle name="Обычный 4 2" xfId="10"/>
    <cellStyle name="Обычный 4 2 2" xfId="3"/>
    <cellStyle name="Обычный 5" xfId="23"/>
    <cellStyle name="Обычный 6 2" xfId="20"/>
    <cellStyle name="Обычный_Лист1" xfId="12"/>
    <cellStyle name="Обычный_Лист1 2" xfId="28"/>
    <cellStyle name="Обычный_Лист3" xfId="26"/>
    <cellStyle name="Стиль 1" xfId="5"/>
    <cellStyle name="Финансовый" xfId="1" builtinId="3"/>
    <cellStyle name="Финансовый 10" xfId="17"/>
    <cellStyle name="Финансовый 2" xfId="11"/>
    <cellStyle name="Финансовый 2 3 2 5" xfId="25"/>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E882CB"/>
      <color rgb="FFFF99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mg-filesrv-01\&#1054;&#1073;&#1097;&#1072;&#1103;%20&#1087;&#1072;&#1087;&#1082;&#1072;%20&#1076;&#1077;&#1087;&#1072;&#1088;&#1090;&#1072;&#1084;&#1077;&#1085;&#1090;&#1072;%20&#1083;&#1079;&#1080;&#1084;&#1089;$\Users\S.Berdiyeva\Desktop\&#1055;&#1083;&#1072;&#1085;&#1080;&#1088;&#1086;&#1074;&#1072;&#1085;&#1080;&#1077;%202020\&#1087;&#1077;&#1088;&#1077;&#1095;&#1085;&#1080;%20&#1043;&#1055;&#1047;\&#1044;&#1057;&#1055;&#1080;&#1059;&#1048;&#1054;%201%20-%20&#1086;%20&#1086;&#1095;&#1077;&#1088;&#1077;&#1076;%20&#1043;&#1055;&#1047;%20&#1087;&#1086;%20&#1087;&#1077;&#1088;&#1077;&#1095;&#1085;&#1102;%202020%20&#1075;.%20&#1089;&#1083;&#1091;&#1078;%2015534%20&#1086;&#1090;%2009.09.2019%20&#1057;&#1080;&#1089;&#1077;&#1085;&#1072;&#1083;&#1080;&#1077;&#1074;%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g-filesrv-01\&#1054;&#1073;&#1097;&#1072;&#1103;%20&#1087;&#1072;&#1087;&#1082;&#1072;%20&#1076;&#1077;&#1087;&#1072;&#1088;&#1090;&#1072;&#1084;&#1077;&#1085;&#1090;&#1072;%20&#1083;&#1079;&#1080;&#1084;&#1089;$\Users\Zh.Zholamanov\AppData\Local\Microsoft\Windows\Temporary%20Internet%20Files\Content.Outlook\D2CMA6LH\&#1044;&#1040;&#1055;&#1048;&#1058;%20&#1040;&#1085;&#1086;&#1096;&#1082;&#1080;&#1085;&#1072;%20&#1083;&#1086;&#1090;&#1091;&#1089;%2015.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C178~1.BER/AppData/Local/Temp/notes90C43B/&#1050;&#1086;&#1087;&#1080;&#1103;%20&#1055;&#1047;%20&#1058;&#1056;&#1059;%20&#1040;&#1054;%20&#1069;&#1052;&#1043;%20&#1085;&#1072;%202019%20&#1075;&#1086;&#1076;%20&#1089;%202%20&#1080;&#1079;&#1084;&#1077;&#1085;&#1077;&#1085;&#1080;&#1103;&#1084;&#1080;%20&#1080;%20&#1076;&#1086;&#1087;&#1086;&#1083;&#1085;&#1077;&#1085;&#1080;&#1103;&#1084;&#108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g-filesrv-01\&#1054;&#1073;&#1097;&#1072;&#1103;%20&#1087;&#1072;&#1087;&#1082;&#1072;%20&#1076;&#1077;&#1087;&#1072;&#1088;&#1090;&#1072;&#1084;&#1077;&#1085;&#1090;&#1072;%20&#1083;&#1079;&#1080;&#1084;&#1089;$\Users\A.Tusipkalieva\Desktop\&#1084;&#1086;&#1103;%20&#1087;&#1072;&#1087;&#1082;&#1072;\&#1044;&#1055;&#1047;%20&#1080;&#1079;&#1084;&#1077;&#1085;&#1077;&#1085;&#1080;&#1103;%20&#1080;%20&#1076;&#1086;&#1087;&#1086;&#1083;&#1085;&#1077;&#1085;&#1080;&#1103;\&#1044;&#1055;&#1047;%2057%20&#1080;&#1079;&#1084;.&#1080;%20&#1076;&#1086;&#1087;%20&#1089;&#1074;&#1086;&#1076;\&#1040;&#1084;&#1072;&#1085;&#1090;&#1091;&#1088;&#1083;&#1080;&#1077;&#1074;%20&#1086;&#1090;%2008.12.17&#1075;%20&#1087;&#1086;&#1089;&#1083;&#1077;&#107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g-filesrv-01\&#1054;&#1073;&#1097;&#1072;&#1103;%20&#1087;&#1072;&#1087;&#1082;&#1072;%20&#1076;&#1077;&#1087;&#1072;&#1088;&#1090;&#1072;&#1084;&#1077;&#1085;&#1090;&#1072;%20&#1083;&#1079;&#1080;&#1084;&#1089;$\Users\S.Berdiyeva\Desktop\&#1087;&#1077;&#1088;&#1074;&#1086;&#1086;&#1095;&#1077;&#1088;&#1077;&#1076;&#1085;&#1099;&#1077;%20&#1079;&#1072;&#1082;&#1091;&#1087;&#1082;&#1080;\&#1087;&#1077;&#1088;&#1074;&#1086;&#1086;&#1095;&#1077;&#1088;&#1077;&#1078;&#1085;&#1099;&#1077;%20&#1085;&#1072;%20&#1091;&#1090;&#1074;&#1077;&#1088;&#1078;&#1076;&#1077;&#1085;&#1080;&#1077;%20&#1087;&#1086;%20&#1074;&#1089;&#1077;&#1084;%20&#1058;&#1056;&#1059;%20&#1085;&#1072;%202019%20&#1075;&#1086;&#1076;\&#1055;&#1077;&#1088;&#1074;&#1086;&#1086;&#1095;&#1077;&#1088;&#1077;&#1076;&#1085;&#1086;&#1081;%20&#1044;&#1055;&#1047;%202018&#1075;.%2003.10.2018&#1075;.%20&#1087;&#1086;&#1089;&#1083;&#1077;%20&#1101;&#1082;&#1086;&#1085;&#1086;&#1084;&#1080;&#1089;&#1090;&#1086;&#107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Tasbaeva/Desktop/&#1041;&#1050;%202/&#1041;&#1055;2020%20&#1089;%202%20&#1101;&#1090;&#1072;&#1087;&#1086;&#1084;%20&#1082;&#1086;&#1088;&#1088;&#1077;&#1082;&#1090;&#1080;&#1088;&#1086;&#1074;&#1082;&#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zakupok_SKC_2018"/>
      <sheetName val="Атрибуты товар"/>
      <sheetName val="Справочник единиц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5111 Одна пачка</v>
          </cell>
        </row>
        <row r="30">
          <cell r="B30" t="str">
            <v>616 Бобина</v>
          </cell>
        </row>
        <row r="31">
          <cell r="B31" t="str">
            <v>625 Лист</v>
          </cell>
        </row>
        <row r="32">
          <cell r="B32" t="str">
            <v>639 Доза</v>
          </cell>
        </row>
        <row r="33">
          <cell r="B33" t="str">
            <v>704 Набор</v>
          </cell>
        </row>
        <row r="34">
          <cell r="B34" t="str">
            <v>715 Пара</v>
          </cell>
        </row>
        <row r="35">
          <cell r="B35" t="str">
            <v>736 Рулон</v>
          </cell>
        </row>
        <row r="36">
          <cell r="B36" t="str">
            <v>778 Упаковка</v>
          </cell>
        </row>
        <row r="37">
          <cell r="B37" t="str">
            <v>783 Тысяча упаковок</v>
          </cell>
        </row>
        <row r="38">
          <cell r="B38" t="str">
            <v>796 Штука</v>
          </cell>
        </row>
        <row r="39">
          <cell r="B39" t="str">
            <v>797 Сто штук</v>
          </cell>
        </row>
        <row r="40">
          <cell r="B40" t="str">
            <v>798 Тысяча штук</v>
          </cell>
        </row>
        <row r="41">
          <cell r="B41" t="str">
            <v>799 Миллион штук</v>
          </cell>
        </row>
        <row r="42">
          <cell r="B42" t="str">
            <v>812 Ящик</v>
          </cell>
        </row>
        <row r="43">
          <cell r="B43" t="str">
            <v>836 Голова</v>
          </cell>
        </row>
        <row r="44">
          <cell r="B44" t="str">
            <v>839 Комплект</v>
          </cell>
        </row>
        <row r="45">
          <cell r="B45" t="str">
            <v>840 Секция</v>
          </cell>
        </row>
      </sheetData>
      <sheetData sheetId="3"/>
      <sheetData sheetId="4"/>
      <sheetData sheetId="5"/>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19"/>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row r="4">
          <cell r="A4" t="str">
            <v>ОТ</v>
          </cell>
        </row>
      </sheetData>
      <sheetData sheetId="4"/>
      <sheetData sheetId="5"/>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пз_27_11_2017"/>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efreshError="1"/>
      <sheetData sheetId="5">
        <row r="3">
          <cell r="B3" t="str">
            <v>С НДС</v>
          </cell>
        </row>
        <row r="4">
          <cell r="B4" t="str">
            <v>Без НДС</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Ы"/>
      <sheetName val="УСЛУГИ"/>
      <sheetName val="Атрибуты товар"/>
      <sheetName val="Справочник единиц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ow r="3">
          <cell r="B3" t="str">
            <v>004 Сантиметр</v>
          </cell>
        </row>
      </sheetData>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6" refreshError="1"/>
      <sheetData sheetId="7" refreshError="1"/>
      <sheetData sheetId="8" refreshError="1"/>
      <sheetData sheetId="9" refreshError="1"/>
      <sheetData sheetId="10" refreshError="1"/>
      <sheetData sheetId="11" refreshError="1"/>
      <sheetData sheetId="12">
        <row r="3">
          <cell r="B3" t="str">
            <v>С НДС</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row r="1">
          <cell r="B1" t="str">
            <v>Номер материала</v>
          </cell>
          <cell r="C1" t="str">
            <v>Наим.материала</v>
          </cell>
          <cell r="D1" t="str">
            <v>Ед. изм</v>
          </cell>
          <cell r="E1" t="str">
            <v>ПлановаяЦена(БезНДС)</v>
          </cell>
          <cell r="F1" t="str">
            <v>Потребность (кол)</v>
          </cell>
          <cell r="G1" t="str">
            <v>Текущий за</v>
          </cell>
          <cell r="H1" t="str">
            <v>СписПоПлГод(кол)</v>
          </cell>
          <cell r="I1" t="str">
            <v>СписВнПлГод(кол)</v>
          </cell>
          <cell r="J1" t="str">
            <v>СтрахЗапас(кол)</v>
          </cell>
          <cell r="K1" t="str">
            <v>ТекЗапПрофДеф(кол)</v>
          </cell>
          <cell r="L1" t="str">
            <v>Разница в объеме Закупа (кол)</v>
          </cell>
          <cell r="M1" t="str">
            <v>Потребность (сум)</v>
          </cell>
          <cell r="N1" t="str">
            <v>Потребность ИТОГО СУММА</v>
          </cell>
          <cell r="O1" t="str">
            <v>ПотрМатериал(сум)</v>
          </cell>
          <cell r="P1" t="str">
            <v>ПотрОборудование(сум)</v>
          </cell>
          <cell r="Q1" t="str">
            <v>СписПоПлГод(сум)</v>
          </cell>
          <cell r="R1" t="str">
            <v>ПокрСобстСкладом ПСП (кол-во)</v>
          </cell>
          <cell r="S1" t="str">
            <v>Текущий запас (сум)</v>
          </cell>
          <cell r="T1" t="str">
            <v>ПокрСобстСкладом ПСП (сумма)</v>
          </cell>
          <cell r="U1" t="str">
            <v>ПотрПокрЗап(кол)</v>
          </cell>
          <cell r="V1" t="str">
            <v>ПотрПокрЗап(сум)</v>
          </cell>
          <cell r="W1" t="str">
            <v>ПотрНеПокрЗап(кол)</v>
          </cell>
          <cell r="X1" t="str">
            <v>ПотрНеПокрЗап(сум)</v>
          </cell>
          <cell r="Y1" t="str">
            <v>ПотрОткрГод(кол)</v>
          </cell>
          <cell r="Z1" t="str">
            <v>ПотрОткрГод(сум)</v>
          </cell>
          <cell r="AA1" t="str">
            <v>БЗ-Расчет(кол)</v>
          </cell>
        </row>
        <row r="2">
          <cell r="N2">
            <v>100165645.34999999</v>
          </cell>
          <cell r="O2">
            <v>56364431.74000001</v>
          </cell>
          <cell r="P2">
            <v>43801213.609999999</v>
          </cell>
        </row>
        <row r="3">
          <cell r="B3">
            <v>120000211</v>
          </cell>
          <cell r="C3" t="str">
            <v>Счетчик воды турбинный СТВ-80</v>
          </cell>
          <cell r="D3" t="str">
            <v>ШТ</v>
          </cell>
          <cell r="E3">
            <v>70245</v>
          </cell>
          <cell r="F3">
            <v>3</v>
          </cell>
          <cell r="G3">
            <v>0</v>
          </cell>
          <cell r="H3">
            <v>0</v>
          </cell>
          <cell r="I3">
            <v>0</v>
          </cell>
          <cell r="J3">
            <v>2</v>
          </cell>
          <cell r="K3">
            <v>-3</v>
          </cell>
          <cell r="L3">
            <v>5</v>
          </cell>
          <cell r="M3">
            <v>210735</v>
          </cell>
          <cell r="N3">
            <v>210735</v>
          </cell>
          <cell r="O3">
            <v>0</v>
          </cell>
          <cell r="P3">
            <v>210735</v>
          </cell>
          <cell r="Q3">
            <v>0</v>
          </cell>
          <cell r="R3">
            <v>0</v>
          </cell>
          <cell r="S3">
            <v>0</v>
          </cell>
          <cell r="T3">
            <v>0</v>
          </cell>
          <cell r="U3">
            <v>0</v>
          </cell>
          <cell r="V3">
            <v>0</v>
          </cell>
          <cell r="W3">
            <v>5</v>
          </cell>
          <cell r="X3">
            <v>351225</v>
          </cell>
          <cell r="Y3">
            <v>3</v>
          </cell>
          <cell r="Z3">
            <v>210735</v>
          </cell>
          <cell r="AA3">
            <v>5</v>
          </cell>
        </row>
        <row r="4">
          <cell r="B4">
            <v>120000802</v>
          </cell>
          <cell r="C4" t="str">
            <v>Пробоотборник ДУ200мм 6,3Мпа БПУ-А</v>
          </cell>
          <cell r="D4" t="str">
            <v>КМП</v>
          </cell>
          <cell r="E4">
            <v>4920825</v>
          </cell>
          <cell r="F4">
            <v>1</v>
          </cell>
          <cell r="G4">
            <v>0</v>
          </cell>
          <cell r="H4">
            <v>0</v>
          </cell>
          <cell r="I4">
            <v>0</v>
          </cell>
          <cell r="J4">
            <v>0</v>
          </cell>
          <cell r="K4">
            <v>-1</v>
          </cell>
          <cell r="L4">
            <v>0</v>
          </cell>
          <cell r="M4">
            <v>4920825</v>
          </cell>
          <cell r="N4">
            <v>4920825</v>
          </cell>
          <cell r="O4">
            <v>0</v>
          </cell>
          <cell r="P4">
            <v>4920825</v>
          </cell>
          <cell r="Q4">
            <v>0</v>
          </cell>
          <cell r="R4">
            <v>0</v>
          </cell>
          <cell r="S4">
            <v>0</v>
          </cell>
          <cell r="T4">
            <v>0</v>
          </cell>
          <cell r="U4">
            <v>0</v>
          </cell>
          <cell r="V4">
            <v>0</v>
          </cell>
          <cell r="W4">
            <v>1</v>
          </cell>
          <cell r="X4">
            <v>4920825</v>
          </cell>
          <cell r="Y4">
            <v>1</v>
          </cell>
          <cell r="Z4">
            <v>4920825</v>
          </cell>
          <cell r="AA4">
            <v>1</v>
          </cell>
        </row>
        <row r="5">
          <cell r="B5">
            <v>120003179</v>
          </cell>
          <cell r="C5" t="str">
            <v>Блок вычисления расхода газа БВР</v>
          </cell>
          <cell r="D5" t="str">
            <v>ШТ</v>
          </cell>
          <cell r="E5">
            <v>186600</v>
          </cell>
          <cell r="F5">
            <v>5</v>
          </cell>
          <cell r="G5">
            <v>0</v>
          </cell>
          <cell r="H5">
            <v>0</v>
          </cell>
          <cell r="I5">
            <v>0</v>
          </cell>
          <cell r="J5">
            <v>0</v>
          </cell>
          <cell r="K5">
            <v>-5</v>
          </cell>
          <cell r="L5">
            <v>0</v>
          </cell>
          <cell r="M5">
            <v>933000</v>
          </cell>
          <cell r="N5">
            <v>933000</v>
          </cell>
          <cell r="O5">
            <v>0</v>
          </cell>
          <cell r="P5">
            <v>933000</v>
          </cell>
          <cell r="Q5">
            <v>0</v>
          </cell>
          <cell r="R5">
            <v>0</v>
          </cell>
          <cell r="S5">
            <v>0</v>
          </cell>
          <cell r="T5">
            <v>0</v>
          </cell>
          <cell r="U5">
            <v>0</v>
          </cell>
          <cell r="V5">
            <v>0</v>
          </cell>
          <cell r="W5">
            <v>5</v>
          </cell>
          <cell r="X5">
            <v>933000</v>
          </cell>
          <cell r="Y5">
            <v>5</v>
          </cell>
          <cell r="Z5">
            <v>933000</v>
          </cell>
          <cell r="AA5">
            <v>5</v>
          </cell>
        </row>
        <row r="6">
          <cell r="B6">
            <v>120003353</v>
          </cell>
          <cell r="C6" t="str">
            <v>САКЗ-МК-2 DN 50НД</v>
          </cell>
          <cell r="D6" t="str">
            <v>ШТ</v>
          </cell>
          <cell r="E6">
            <v>119348</v>
          </cell>
          <cell r="F6">
            <v>3</v>
          </cell>
          <cell r="G6">
            <v>0</v>
          </cell>
          <cell r="H6">
            <v>0</v>
          </cell>
          <cell r="I6">
            <v>0</v>
          </cell>
          <cell r="J6">
            <v>0</v>
          </cell>
          <cell r="K6">
            <v>-3</v>
          </cell>
          <cell r="L6">
            <v>0</v>
          </cell>
          <cell r="M6">
            <v>358044</v>
          </cell>
          <cell r="N6">
            <v>358044</v>
          </cell>
          <cell r="O6">
            <v>0</v>
          </cell>
          <cell r="P6">
            <v>358044</v>
          </cell>
          <cell r="Q6">
            <v>0</v>
          </cell>
          <cell r="R6">
            <v>0</v>
          </cell>
          <cell r="S6">
            <v>0</v>
          </cell>
          <cell r="T6">
            <v>0</v>
          </cell>
          <cell r="U6">
            <v>0</v>
          </cell>
          <cell r="V6">
            <v>0</v>
          </cell>
          <cell r="W6">
            <v>3</v>
          </cell>
          <cell r="X6">
            <v>358044</v>
          </cell>
          <cell r="Y6">
            <v>3</v>
          </cell>
          <cell r="Z6">
            <v>358044</v>
          </cell>
          <cell r="AA6">
            <v>3</v>
          </cell>
        </row>
        <row r="7">
          <cell r="B7">
            <v>120004010</v>
          </cell>
          <cell r="C7" t="str">
            <v>Счетчик жидкости турбинный ТОР1-50-50</v>
          </cell>
          <cell r="D7" t="str">
            <v>ШТ</v>
          </cell>
          <cell r="E7">
            <v>177922.5</v>
          </cell>
          <cell r="F7">
            <v>16</v>
          </cell>
          <cell r="G7">
            <v>4</v>
          </cell>
          <cell r="H7">
            <v>0</v>
          </cell>
          <cell r="I7">
            <v>0</v>
          </cell>
          <cell r="J7">
            <v>8</v>
          </cell>
          <cell r="K7">
            <v>-12</v>
          </cell>
          <cell r="L7">
            <v>20</v>
          </cell>
          <cell r="M7">
            <v>2846760</v>
          </cell>
          <cell r="N7">
            <v>2812870</v>
          </cell>
          <cell r="O7">
            <v>0</v>
          </cell>
          <cell r="P7">
            <v>2812870</v>
          </cell>
          <cell r="Q7">
            <v>0</v>
          </cell>
          <cell r="R7">
            <v>0</v>
          </cell>
          <cell r="S7">
            <v>677800</v>
          </cell>
          <cell r="T7">
            <v>0</v>
          </cell>
          <cell r="U7">
            <v>4</v>
          </cell>
          <cell r="V7">
            <v>677800</v>
          </cell>
          <cell r="W7">
            <v>20</v>
          </cell>
          <cell r="X7">
            <v>3558450</v>
          </cell>
          <cell r="Y7">
            <v>16</v>
          </cell>
          <cell r="Z7">
            <v>2812870</v>
          </cell>
          <cell r="AA7">
            <v>20</v>
          </cell>
        </row>
        <row r="8">
          <cell r="B8">
            <v>120004011</v>
          </cell>
          <cell r="C8" t="str">
            <v>Счетчик СТВ-65</v>
          </cell>
          <cell r="D8" t="str">
            <v>ШТ</v>
          </cell>
          <cell r="E8">
            <v>0</v>
          </cell>
          <cell r="F8">
            <v>0</v>
          </cell>
          <cell r="G8">
            <v>1</v>
          </cell>
          <cell r="H8">
            <v>0</v>
          </cell>
          <cell r="I8">
            <v>0</v>
          </cell>
          <cell r="J8">
            <v>1</v>
          </cell>
          <cell r="K8">
            <v>1</v>
          </cell>
          <cell r="L8">
            <v>0</v>
          </cell>
          <cell r="M8">
            <v>0</v>
          </cell>
          <cell r="N8">
            <v>0</v>
          </cell>
          <cell r="O8">
            <v>0</v>
          </cell>
          <cell r="P8">
            <v>0</v>
          </cell>
          <cell r="Q8">
            <v>0</v>
          </cell>
          <cell r="R8">
            <v>0</v>
          </cell>
          <cell r="S8">
            <v>65900</v>
          </cell>
          <cell r="T8">
            <v>0</v>
          </cell>
          <cell r="U8">
            <v>1</v>
          </cell>
          <cell r="V8">
            <v>65900</v>
          </cell>
          <cell r="W8">
            <v>0</v>
          </cell>
          <cell r="X8">
            <v>0</v>
          </cell>
          <cell r="Y8">
            <v>0</v>
          </cell>
          <cell r="Z8">
            <v>0</v>
          </cell>
          <cell r="AA8">
            <v>0</v>
          </cell>
        </row>
        <row r="9">
          <cell r="B9">
            <v>120006744</v>
          </cell>
          <cell r="C9" t="str">
            <v>Уровнемер ПМП 201А RS485 4-15В IP66 УХЛ1</v>
          </cell>
          <cell r="D9" t="str">
            <v>ШТ</v>
          </cell>
          <cell r="E9">
            <v>2184000</v>
          </cell>
          <cell r="F9">
            <v>2</v>
          </cell>
          <cell r="G9">
            <v>0</v>
          </cell>
          <cell r="H9">
            <v>0</v>
          </cell>
          <cell r="I9">
            <v>0</v>
          </cell>
          <cell r="J9">
            <v>0</v>
          </cell>
          <cell r="K9">
            <v>-2</v>
          </cell>
          <cell r="L9">
            <v>0</v>
          </cell>
          <cell r="M9">
            <v>4368000</v>
          </cell>
          <cell r="N9">
            <v>4368000</v>
          </cell>
          <cell r="O9">
            <v>0</v>
          </cell>
          <cell r="P9">
            <v>4368000</v>
          </cell>
          <cell r="Q9">
            <v>0</v>
          </cell>
          <cell r="R9">
            <v>0</v>
          </cell>
          <cell r="S9">
            <v>0</v>
          </cell>
          <cell r="T9">
            <v>0</v>
          </cell>
          <cell r="U9">
            <v>0</v>
          </cell>
          <cell r="V9">
            <v>0</v>
          </cell>
          <cell r="W9">
            <v>2</v>
          </cell>
          <cell r="X9">
            <v>4368000</v>
          </cell>
          <cell r="Y9">
            <v>2</v>
          </cell>
          <cell r="Z9">
            <v>4368000</v>
          </cell>
          <cell r="AA9">
            <v>2</v>
          </cell>
        </row>
        <row r="10">
          <cell r="B10">
            <v>120007814</v>
          </cell>
          <cell r="C10" t="str">
            <v>Счетчик воды крыльчатый ВСКМ-25</v>
          </cell>
          <cell r="D10" t="str">
            <v>КМП</v>
          </cell>
          <cell r="E10">
            <v>8750</v>
          </cell>
          <cell r="F10">
            <v>3</v>
          </cell>
          <cell r="G10">
            <v>0</v>
          </cell>
          <cell r="H10">
            <v>0</v>
          </cell>
          <cell r="I10">
            <v>0</v>
          </cell>
          <cell r="J10">
            <v>0</v>
          </cell>
          <cell r="K10">
            <v>-3</v>
          </cell>
          <cell r="L10">
            <v>0</v>
          </cell>
          <cell r="M10">
            <v>26250</v>
          </cell>
          <cell r="N10">
            <v>26250</v>
          </cell>
          <cell r="O10">
            <v>0</v>
          </cell>
          <cell r="P10">
            <v>26250</v>
          </cell>
          <cell r="Q10">
            <v>0</v>
          </cell>
          <cell r="R10">
            <v>0</v>
          </cell>
          <cell r="S10">
            <v>0</v>
          </cell>
          <cell r="T10">
            <v>0</v>
          </cell>
          <cell r="U10">
            <v>0</v>
          </cell>
          <cell r="V10">
            <v>0</v>
          </cell>
          <cell r="W10">
            <v>3</v>
          </cell>
          <cell r="X10">
            <v>26250</v>
          </cell>
          <cell r="Y10">
            <v>3</v>
          </cell>
          <cell r="Z10">
            <v>26250</v>
          </cell>
          <cell r="AA10">
            <v>3</v>
          </cell>
        </row>
        <row r="11">
          <cell r="B11">
            <v>120008575</v>
          </cell>
          <cell r="C11" t="str">
            <v>Счетчик жидкости камерный СКЖ 60-40-М2</v>
          </cell>
          <cell r="D11" t="str">
            <v>ШТ</v>
          </cell>
          <cell r="E11">
            <v>1770840</v>
          </cell>
          <cell r="F11">
            <v>3</v>
          </cell>
          <cell r="G11">
            <v>0</v>
          </cell>
          <cell r="H11">
            <v>0</v>
          </cell>
          <cell r="I11">
            <v>0</v>
          </cell>
          <cell r="J11">
            <v>0</v>
          </cell>
          <cell r="K11">
            <v>-3</v>
          </cell>
          <cell r="L11">
            <v>3</v>
          </cell>
          <cell r="M11">
            <v>5312520</v>
          </cell>
          <cell r="N11">
            <v>5312520</v>
          </cell>
          <cell r="O11">
            <v>0</v>
          </cell>
          <cell r="P11">
            <v>5312520</v>
          </cell>
          <cell r="Q11">
            <v>0</v>
          </cell>
          <cell r="R11">
            <v>0</v>
          </cell>
          <cell r="S11">
            <v>0</v>
          </cell>
          <cell r="T11">
            <v>0</v>
          </cell>
          <cell r="U11">
            <v>0</v>
          </cell>
          <cell r="V11">
            <v>0</v>
          </cell>
          <cell r="W11">
            <v>3</v>
          </cell>
          <cell r="X11">
            <v>5312520</v>
          </cell>
          <cell r="Y11">
            <v>3</v>
          </cell>
          <cell r="Z11">
            <v>5312520</v>
          </cell>
          <cell r="AA11">
            <v>3</v>
          </cell>
        </row>
        <row r="12">
          <cell r="B12">
            <v>120008579</v>
          </cell>
          <cell r="C12" t="str">
            <v>Уровнемер ПМП 128А RS232 4-15В IP66 УХЛ1</v>
          </cell>
          <cell r="D12" t="str">
            <v>КМП</v>
          </cell>
          <cell r="E12">
            <v>1225195</v>
          </cell>
          <cell r="F12">
            <v>2</v>
          </cell>
          <cell r="G12">
            <v>0</v>
          </cell>
          <cell r="H12">
            <v>0</v>
          </cell>
          <cell r="I12">
            <v>0</v>
          </cell>
          <cell r="J12">
            <v>0</v>
          </cell>
          <cell r="K12">
            <v>-2</v>
          </cell>
          <cell r="L12">
            <v>0</v>
          </cell>
          <cell r="M12">
            <v>2450390</v>
          </cell>
          <cell r="N12">
            <v>2450390</v>
          </cell>
          <cell r="O12">
            <v>0</v>
          </cell>
          <cell r="P12">
            <v>2450390</v>
          </cell>
          <cell r="Q12">
            <v>0</v>
          </cell>
          <cell r="R12">
            <v>0</v>
          </cell>
          <cell r="S12">
            <v>0</v>
          </cell>
          <cell r="T12">
            <v>0</v>
          </cell>
          <cell r="U12">
            <v>0</v>
          </cell>
          <cell r="V12">
            <v>0</v>
          </cell>
          <cell r="W12">
            <v>2</v>
          </cell>
          <cell r="X12">
            <v>2450390</v>
          </cell>
          <cell r="Y12">
            <v>2</v>
          </cell>
          <cell r="Z12">
            <v>2450390</v>
          </cell>
          <cell r="AA12">
            <v>2</v>
          </cell>
        </row>
        <row r="13">
          <cell r="B13">
            <v>120009463</v>
          </cell>
          <cell r="C13" t="str">
            <v>Расходомер массовый DN80 PN4,0</v>
          </cell>
          <cell r="D13" t="str">
            <v>ШТ</v>
          </cell>
          <cell r="E13">
            <v>2769815.17</v>
          </cell>
          <cell r="F13">
            <v>1</v>
          </cell>
          <cell r="G13">
            <v>0</v>
          </cell>
          <cell r="H13">
            <v>0</v>
          </cell>
          <cell r="I13">
            <v>0</v>
          </cell>
          <cell r="J13">
            <v>0</v>
          </cell>
          <cell r="K13">
            <v>-1</v>
          </cell>
          <cell r="L13">
            <v>0</v>
          </cell>
          <cell r="M13">
            <v>2769815.17</v>
          </cell>
          <cell r="N13">
            <v>2769815.17</v>
          </cell>
          <cell r="O13">
            <v>0</v>
          </cell>
          <cell r="P13">
            <v>2769815.17</v>
          </cell>
          <cell r="Q13">
            <v>0</v>
          </cell>
          <cell r="R13">
            <v>0</v>
          </cell>
          <cell r="S13">
            <v>0</v>
          </cell>
          <cell r="T13">
            <v>0</v>
          </cell>
          <cell r="U13">
            <v>0</v>
          </cell>
          <cell r="V13">
            <v>0</v>
          </cell>
          <cell r="W13">
            <v>1</v>
          </cell>
          <cell r="X13">
            <v>2769815.17</v>
          </cell>
          <cell r="Y13">
            <v>1</v>
          </cell>
          <cell r="Z13">
            <v>2769815.17</v>
          </cell>
          <cell r="AA13">
            <v>1</v>
          </cell>
        </row>
        <row r="14">
          <cell r="B14">
            <v>120009812</v>
          </cell>
          <cell r="C14" t="str">
            <v>Уровнемер рефлекс-радар DN100 зонд12м</v>
          </cell>
          <cell r="D14" t="str">
            <v>ШТ</v>
          </cell>
          <cell r="E14">
            <v>1916840</v>
          </cell>
          <cell r="F14">
            <v>2</v>
          </cell>
          <cell r="G14">
            <v>0</v>
          </cell>
          <cell r="H14">
            <v>0</v>
          </cell>
          <cell r="I14">
            <v>0</v>
          </cell>
          <cell r="J14">
            <v>0</v>
          </cell>
          <cell r="K14">
            <v>-2</v>
          </cell>
          <cell r="L14">
            <v>0</v>
          </cell>
          <cell r="M14">
            <v>3833680</v>
          </cell>
          <cell r="N14">
            <v>3833680</v>
          </cell>
          <cell r="O14">
            <v>0</v>
          </cell>
          <cell r="P14">
            <v>3833680</v>
          </cell>
          <cell r="Q14">
            <v>0</v>
          </cell>
          <cell r="R14">
            <v>0</v>
          </cell>
          <cell r="S14">
            <v>0</v>
          </cell>
          <cell r="T14">
            <v>0</v>
          </cell>
          <cell r="U14">
            <v>0</v>
          </cell>
          <cell r="V14">
            <v>0</v>
          </cell>
          <cell r="W14">
            <v>2</v>
          </cell>
          <cell r="X14">
            <v>3833680</v>
          </cell>
          <cell r="Y14">
            <v>2</v>
          </cell>
          <cell r="Z14">
            <v>3833680</v>
          </cell>
          <cell r="AA14">
            <v>2</v>
          </cell>
        </row>
        <row r="15">
          <cell r="B15">
            <v>120010372</v>
          </cell>
          <cell r="C15" t="str">
            <v>Расходомер ультрозвуковой DN100 PN6,3</v>
          </cell>
          <cell r="D15" t="str">
            <v>ШТ</v>
          </cell>
          <cell r="E15">
            <v>3258084.52</v>
          </cell>
          <cell r="F15">
            <v>1</v>
          </cell>
          <cell r="G15">
            <v>0</v>
          </cell>
          <cell r="H15">
            <v>0</v>
          </cell>
          <cell r="I15">
            <v>0</v>
          </cell>
          <cell r="J15">
            <v>0</v>
          </cell>
          <cell r="K15">
            <v>-1</v>
          </cell>
          <cell r="L15">
            <v>0</v>
          </cell>
          <cell r="M15">
            <v>3258084.52</v>
          </cell>
          <cell r="N15">
            <v>3258084.52</v>
          </cell>
          <cell r="O15">
            <v>0</v>
          </cell>
          <cell r="P15">
            <v>3258084.52</v>
          </cell>
          <cell r="Q15">
            <v>0</v>
          </cell>
          <cell r="R15">
            <v>0</v>
          </cell>
          <cell r="S15">
            <v>0</v>
          </cell>
          <cell r="T15">
            <v>0</v>
          </cell>
          <cell r="U15">
            <v>0</v>
          </cell>
          <cell r="V15">
            <v>0</v>
          </cell>
          <cell r="W15">
            <v>1</v>
          </cell>
          <cell r="X15">
            <v>3258084.52</v>
          </cell>
          <cell r="Y15">
            <v>1</v>
          </cell>
          <cell r="Z15">
            <v>3258084.52</v>
          </cell>
          <cell r="AA15">
            <v>1</v>
          </cell>
        </row>
        <row r="16">
          <cell r="B16">
            <v>120010373</v>
          </cell>
          <cell r="C16" t="str">
            <v>Расходомер ультрозвуковой DN150 PN6,3</v>
          </cell>
          <cell r="D16" t="str">
            <v>ШТ</v>
          </cell>
          <cell r="E16">
            <v>3905500.92</v>
          </cell>
          <cell r="F16">
            <v>1</v>
          </cell>
          <cell r="G16">
            <v>0</v>
          </cell>
          <cell r="H16">
            <v>0</v>
          </cell>
          <cell r="I16">
            <v>0</v>
          </cell>
          <cell r="J16">
            <v>0</v>
          </cell>
          <cell r="K16">
            <v>-1</v>
          </cell>
          <cell r="L16">
            <v>0</v>
          </cell>
          <cell r="M16">
            <v>3905500.92</v>
          </cell>
          <cell r="N16">
            <v>3905500.92</v>
          </cell>
          <cell r="O16">
            <v>0</v>
          </cell>
          <cell r="P16">
            <v>3905500.92</v>
          </cell>
          <cell r="Q16">
            <v>0</v>
          </cell>
          <cell r="R16">
            <v>0</v>
          </cell>
          <cell r="S16">
            <v>0</v>
          </cell>
          <cell r="T16">
            <v>0</v>
          </cell>
          <cell r="U16">
            <v>0</v>
          </cell>
          <cell r="V16">
            <v>0</v>
          </cell>
          <cell r="W16">
            <v>1</v>
          </cell>
          <cell r="X16">
            <v>3905500.92</v>
          </cell>
          <cell r="Y16">
            <v>1</v>
          </cell>
          <cell r="Z16">
            <v>3905500.92</v>
          </cell>
          <cell r="AA16">
            <v>1</v>
          </cell>
        </row>
        <row r="17">
          <cell r="B17">
            <v>120010936</v>
          </cell>
          <cell r="C17" t="str">
            <v>Уровнемер рефлекс-радар DN80 зонд1,65м</v>
          </cell>
          <cell r="D17" t="str">
            <v>ШТ</v>
          </cell>
          <cell r="E17">
            <v>1973388</v>
          </cell>
          <cell r="F17">
            <v>1</v>
          </cell>
          <cell r="G17">
            <v>0</v>
          </cell>
          <cell r="H17">
            <v>0</v>
          </cell>
          <cell r="I17">
            <v>0</v>
          </cell>
          <cell r="J17">
            <v>0</v>
          </cell>
          <cell r="K17">
            <v>-1</v>
          </cell>
          <cell r="L17">
            <v>0</v>
          </cell>
          <cell r="M17">
            <v>1973388</v>
          </cell>
          <cell r="N17">
            <v>1973388</v>
          </cell>
          <cell r="O17">
            <v>0</v>
          </cell>
          <cell r="P17">
            <v>1973388</v>
          </cell>
          <cell r="Q17">
            <v>0</v>
          </cell>
          <cell r="R17">
            <v>0</v>
          </cell>
          <cell r="S17">
            <v>0</v>
          </cell>
          <cell r="T17">
            <v>0</v>
          </cell>
          <cell r="U17">
            <v>0</v>
          </cell>
          <cell r="V17">
            <v>0</v>
          </cell>
          <cell r="W17">
            <v>1</v>
          </cell>
          <cell r="X17">
            <v>1973388</v>
          </cell>
          <cell r="Y17">
            <v>1</v>
          </cell>
          <cell r="Z17">
            <v>1973388</v>
          </cell>
          <cell r="AA17">
            <v>1</v>
          </cell>
        </row>
        <row r="18">
          <cell r="B18">
            <v>120010937</v>
          </cell>
          <cell r="C18" t="str">
            <v>Уровнемер рефлекс-радар DN100 зонд2,35м</v>
          </cell>
          <cell r="D18" t="str">
            <v>ШТ</v>
          </cell>
          <cell r="E18">
            <v>2078695</v>
          </cell>
          <cell r="F18">
            <v>1</v>
          </cell>
          <cell r="G18">
            <v>0</v>
          </cell>
          <cell r="H18">
            <v>0</v>
          </cell>
          <cell r="I18">
            <v>0</v>
          </cell>
          <cell r="J18">
            <v>0</v>
          </cell>
          <cell r="K18">
            <v>-1</v>
          </cell>
          <cell r="L18">
            <v>0</v>
          </cell>
          <cell r="M18">
            <v>2078695</v>
          </cell>
          <cell r="N18">
            <v>2078695</v>
          </cell>
          <cell r="O18">
            <v>0</v>
          </cell>
          <cell r="P18">
            <v>2078695</v>
          </cell>
          <cell r="Q18">
            <v>0</v>
          </cell>
          <cell r="R18">
            <v>0</v>
          </cell>
          <cell r="S18">
            <v>0</v>
          </cell>
          <cell r="T18">
            <v>0</v>
          </cell>
          <cell r="U18">
            <v>0</v>
          </cell>
          <cell r="V18">
            <v>0</v>
          </cell>
          <cell r="W18">
            <v>1</v>
          </cell>
          <cell r="X18">
            <v>2078695</v>
          </cell>
          <cell r="Y18">
            <v>1</v>
          </cell>
          <cell r="Z18">
            <v>2078695</v>
          </cell>
          <cell r="AA18">
            <v>1</v>
          </cell>
        </row>
        <row r="19">
          <cell r="B19">
            <v>120010939</v>
          </cell>
          <cell r="C19" t="str">
            <v>Расходомер вихревой кольцевой DN50 PN4</v>
          </cell>
          <cell r="D19" t="str">
            <v>ШТ</v>
          </cell>
          <cell r="E19">
            <v>2294708</v>
          </cell>
          <cell r="F19">
            <v>2</v>
          </cell>
          <cell r="G19">
            <v>0</v>
          </cell>
          <cell r="H19">
            <v>0</v>
          </cell>
          <cell r="I19">
            <v>0</v>
          </cell>
          <cell r="J19">
            <v>0</v>
          </cell>
          <cell r="K19">
            <v>-2</v>
          </cell>
          <cell r="L19">
            <v>0</v>
          </cell>
          <cell r="M19">
            <v>4589416</v>
          </cell>
          <cell r="N19">
            <v>4589416</v>
          </cell>
          <cell r="O19">
            <v>0</v>
          </cell>
          <cell r="P19">
            <v>4589416</v>
          </cell>
          <cell r="Q19">
            <v>0</v>
          </cell>
          <cell r="R19">
            <v>0</v>
          </cell>
          <cell r="S19">
            <v>0</v>
          </cell>
          <cell r="T19">
            <v>0</v>
          </cell>
          <cell r="U19">
            <v>0</v>
          </cell>
          <cell r="V19">
            <v>0</v>
          </cell>
          <cell r="W19">
            <v>2</v>
          </cell>
          <cell r="X19">
            <v>4589416</v>
          </cell>
          <cell r="Y19">
            <v>2</v>
          </cell>
          <cell r="Z19">
            <v>4589416</v>
          </cell>
          <cell r="AA19">
            <v>2</v>
          </cell>
        </row>
        <row r="20">
          <cell r="B20">
            <v>210017648</v>
          </cell>
          <cell r="C20" t="str">
            <v>Манометр МП3УУ2  0-250 кгс/см2</v>
          </cell>
          <cell r="D20" t="str">
            <v>ШТ</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B21">
            <v>210020401</v>
          </cell>
          <cell r="C21" t="str">
            <v>Кабель контрольный КВВГЭ 4 х 1,5 (М)</v>
          </cell>
          <cell r="D21" t="str">
            <v>М</v>
          </cell>
          <cell r="E21">
            <v>332.64</v>
          </cell>
          <cell r="F21">
            <v>4000</v>
          </cell>
          <cell r="G21">
            <v>0</v>
          </cell>
          <cell r="H21">
            <v>0</v>
          </cell>
          <cell r="I21">
            <v>0</v>
          </cell>
          <cell r="J21">
            <v>1000</v>
          </cell>
          <cell r="K21">
            <v>-4000</v>
          </cell>
          <cell r="L21">
            <v>0</v>
          </cell>
          <cell r="M21">
            <v>1330560</v>
          </cell>
          <cell r="N21">
            <v>1330560</v>
          </cell>
          <cell r="O21">
            <v>1330560</v>
          </cell>
          <cell r="P21">
            <v>0</v>
          </cell>
          <cell r="Q21">
            <v>0</v>
          </cell>
          <cell r="R21">
            <v>0</v>
          </cell>
          <cell r="S21">
            <v>0</v>
          </cell>
          <cell r="T21">
            <v>0</v>
          </cell>
          <cell r="U21">
            <v>0</v>
          </cell>
          <cell r="V21">
            <v>0</v>
          </cell>
          <cell r="W21">
            <v>5000</v>
          </cell>
          <cell r="X21">
            <v>1663200</v>
          </cell>
          <cell r="Y21">
            <v>4000</v>
          </cell>
          <cell r="Z21">
            <v>1330560</v>
          </cell>
          <cell r="AA21">
            <v>5000</v>
          </cell>
        </row>
        <row r="22">
          <cell r="B22">
            <v>210023039</v>
          </cell>
          <cell r="C22" t="str">
            <v>Датчик-реле контроля пламени СЛ-90-1/24Е</v>
          </cell>
          <cell r="D22" t="str">
            <v>ШТ</v>
          </cell>
          <cell r="E22">
            <v>91254</v>
          </cell>
          <cell r="F22">
            <v>10</v>
          </cell>
          <cell r="G22">
            <v>0</v>
          </cell>
          <cell r="H22">
            <v>0</v>
          </cell>
          <cell r="I22">
            <v>0</v>
          </cell>
          <cell r="J22">
            <v>0</v>
          </cell>
          <cell r="K22">
            <v>-10</v>
          </cell>
          <cell r="L22">
            <v>0</v>
          </cell>
          <cell r="M22">
            <v>912540</v>
          </cell>
          <cell r="N22">
            <v>912540</v>
          </cell>
          <cell r="O22">
            <v>912540</v>
          </cell>
          <cell r="P22">
            <v>0</v>
          </cell>
          <cell r="Q22">
            <v>0</v>
          </cell>
          <cell r="R22">
            <v>0</v>
          </cell>
          <cell r="S22">
            <v>0</v>
          </cell>
          <cell r="T22">
            <v>0</v>
          </cell>
          <cell r="U22">
            <v>0</v>
          </cell>
          <cell r="V22">
            <v>0</v>
          </cell>
          <cell r="W22">
            <v>10</v>
          </cell>
          <cell r="X22">
            <v>912540</v>
          </cell>
          <cell r="Y22">
            <v>10</v>
          </cell>
          <cell r="Z22">
            <v>912540</v>
          </cell>
          <cell r="AA22">
            <v>10</v>
          </cell>
        </row>
        <row r="23">
          <cell r="B23">
            <v>210023052</v>
          </cell>
          <cell r="C23" t="str">
            <v>Термопреобразователь ТСМУ -50+150С 100мм</v>
          </cell>
          <cell r="D23" t="str">
            <v>ШТ</v>
          </cell>
          <cell r="E23">
            <v>38969</v>
          </cell>
          <cell r="F23">
            <v>10</v>
          </cell>
          <cell r="G23">
            <v>0</v>
          </cell>
          <cell r="H23">
            <v>0</v>
          </cell>
          <cell r="I23">
            <v>0</v>
          </cell>
          <cell r="J23">
            <v>0</v>
          </cell>
          <cell r="K23">
            <v>-10</v>
          </cell>
          <cell r="L23">
            <v>0</v>
          </cell>
          <cell r="M23">
            <v>389690</v>
          </cell>
          <cell r="N23">
            <v>389690</v>
          </cell>
          <cell r="O23">
            <v>389690</v>
          </cell>
          <cell r="P23">
            <v>0</v>
          </cell>
          <cell r="Q23">
            <v>0</v>
          </cell>
          <cell r="R23">
            <v>0</v>
          </cell>
          <cell r="S23">
            <v>0</v>
          </cell>
          <cell r="T23">
            <v>0</v>
          </cell>
          <cell r="U23">
            <v>0</v>
          </cell>
          <cell r="V23">
            <v>0</v>
          </cell>
          <cell r="W23">
            <v>10</v>
          </cell>
          <cell r="X23">
            <v>389690</v>
          </cell>
          <cell r="Y23">
            <v>10</v>
          </cell>
          <cell r="Z23">
            <v>389690</v>
          </cell>
          <cell r="AA23">
            <v>10</v>
          </cell>
        </row>
        <row r="24">
          <cell r="B24">
            <v>210025330</v>
          </cell>
          <cell r="C24" t="str">
            <v>Датчик нагрузки ДН130 ПЛА140.201.022.000</v>
          </cell>
          <cell r="D24" t="str">
            <v>ШТ</v>
          </cell>
          <cell r="E24">
            <v>406770</v>
          </cell>
          <cell r="F24">
            <v>5</v>
          </cell>
          <cell r="G24">
            <v>0</v>
          </cell>
          <cell r="H24">
            <v>0</v>
          </cell>
          <cell r="I24">
            <v>0</v>
          </cell>
          <cell r="J24">
            <v>0</v>
          </cell>
          <cell r="K24">
            <v>-5</v>
          </cell>
          <cell r="L24">
            <v>0</v>
          </cell>
          <cell r="M24">
            <v>2033850</v>
          </cell>
          <cell r="N24">
            <v>2033850</v>
          </cell>
          <cell r="O24">
            <v>2033850</v>
          </cell>
          <cell r="P24">
            <v>0</v>
          </cell>
          <cell r="Q24">
            <v>0</v>
          </cell>
          <cell r="R24">
            <v>0</v>
          </cell>
          <cell r="S24">
            <v>0</v>
          </cell>
          <cell r="T24">
            <v>0</v>
          </cell>
          <cell r="U24">
            <v>0</v>
          </cell>
          <cell r="V24">
            <v>0</v>
          </cell>
          <cell r="W24">
            <v>5</v>
          </cell>
          <cell r="X24">
            <v>2033850</v>
          </cell>
          <cell r="Y24">
            <v>5</v>
          </cell>
          <cell r="Z24">
            <v>2033850</v>
          </cell>
          <cell r="AA24">
            <v>5</v>
          </cell>
        </row>
        <row r="25">
          <cell r="B25">
            <v>210026678</v>
          </cell>
          <cell r="C25" t="str">
            <v>Кабель КВВГЭ 7х1,5</v>
          </cell>
          <cell r="D25" t="str">
            <v>КМ</v>
          </cell>
          <cell r="E25">
            <v>624553</v>
          </cell>
          <cell r="F25">
            <v>3.5</v>
          </cell>
          <cell r="G25">
            <v>0.377</v>
          </cell>
          <cell r="H25">
            <v>0</v>
          </cell>
          <cell r="I25">
            <v>0</v>
          </cell>
          <cell r="J25">
            <v>0.2</v>
          </cell>
          <cell r="K25">
            <v>-3.1230000000000002</v>
          </cell>
          <cell r="L25">
            <v>0</v>
          </cell>
          <cell r="M25">
            <v>2185935.5</v>
          </cell>
          <cell r="N25">
            <v>2152351.21</v>
          </cell>
          <cell r="O25">
            <v>2152351.21</v>
          </cell>
          <cell r="P25">
            <v>0</v>
          </cell>
          <cell r="Q25">
            <v>0</v>
          </cell>
          <cell r="R25">
            <v>0</v>
          </cell>
          <cell r="S25">
            <v>201872.19</v>
          </cell>
          <cell r="T25">
            <v>0</v>
          </cell>
          <cell r="U25">
            <v>0.377</v>
          </cell>
          <cell r="V25">
            <v>201872.19</v>
          </cell>
          <cell r="W25">
            <v>3.323</v>
          </cell>
          <cell r="X25">
            <v>2075389.62</v>
          </cell>
          <cell r="Y25">
            <v>3.5</v>
          </cell>
          <cell r="Z25">
            <v>2152351.21</v>
          </cell>
          <cell r="AA25">
            <v>3.323</v>
          </cell>
        </row>
        <row r="26">
          <cell r="B26">
            <v>210026679</v>
          </cell>
          <cell r="C26" t="str">
            <v>Кабель КВВГЭ 14х1,5</v>
          </cell>
          <cell r="D26" t="str">
            <v>КМ</v>
          </cell>
          <cell r="E26">
            <v>1154111</v>
          </cell>
          <cell r="F26">
            <v>2</v>
          </cell>
          <cell r="G26">
            <v>1</v>
          </cell>
          <cell r="H26">
            <v>0</v>
          </cell>
          <cell r="I26">
            <v>0</v>
          </cell>
          <cell r="J26">
            <v>1</v>
          </cell>
          <cell r="K26">
            <v>-1</v>
          </cell>
          <cell r="L26">
            <v>0</v>
          </cell>
          <cell r="M26">
            <v>2308222</v>
          </cell>
          <cell r="N26">
            <v>2135465.91</v>
          </cell>
          <cell r="O26">
            <v>2135465.91</v>
          </cell>
          <cell r="P26">
            <v>0</v>
          </cell>
          <cell r="Q26">
            <v>0</v>
          </cell>
          <cell r="R26">
            <v>0</v>
          </cell>
          <cell r="S26">
            <v>981354.91</v>
          </cell>
          <cell r="T26">
            <v>0</v>
          </cell>
          <cell r="U26">
            <v>1</v>
          </cell>
          <cell r="V26">
            <v>981354.91</v>
          </cell>
          <cell r="W26">
            <v>2</v>
          </cell>
          <cell r="X26">
            <v>2308222</v>
          </cell>
          <cell r="Y26">
            <v>2</v>
          </cell>
          <cell r="Z26">
            <v>2135465.91</v>
          </cell>
          <cell r="AA26">
            <v>2</v>
          </cell>
        </row>
        <row r="27">
          <cell r="B27">
            <v>210026680</v>
          </cell>
          <cell r="C27" t="str">
            <v>Сигнализатор предельного уровня</v>
          </cell>
          <cell r="D27" t="str">
            <v>ШТ</v>
          </cell>
          <cell r="E27">
            <v>752601.2</v>
          </cell>
          <cell r="F27">
            <v>23</v>
          </cell>
          <cell r="G27">
            <v>0</v>
          </cell>
          <cell r="H27">
            <v>0</v>
          </cell>
          <cell r="I27">
            <v>0</v>
          </cell>
          <cell r="J27">
            <v>0</v>
          </cell>
          <cell r="K27">
            <v>-23</v>
          </cell>
          <cell r="L27">
            <v>0</v>
          </cell>
          <cell r="M27">
            <v>17309827.600000001</v>
          </cell>
          <cell r="N27">
            <v>17309827.600000001</v>
          </cell>
          <cell r="O27">
            <v>17309827.600000001</v>
          </cell>
          <cell r="P27">
            <v>0</v>
          </cell>
          <cell r="Q27">
            <v>0</v>
          </cell>
          <cell r="R27">
            <v>0</v>
          </cell>
          <cell r="S27">
            <v>0</v>
          </cell>
          <cell r="T27">
            <v>0</v>
          </cell>
          <cell r="U27">
            <v>0</v>
          </cell>
          <cell r="V27">
            <v>0</v>
          </cell>
          <cell r="W27">
            <v>23</v>
          </cell>
          <cell r="X27">
            <v>17309827.600000001</v>
          </cell>
          <cell r="Y27">
            <v>23</v>
          </cell>
          <cell r="Z27">
            <v>17309827.600000001</v>
          </cell>
          <cell r="AA27">
            <v>23</v>
          </cell>
        </row>
        <row r="28">
          <cell r="B28">
            <v>210028296</v>
          </cell>
          <cell r="C28" t="str">
            <v>Клапан ВН1/2Н 4бар Е</v>
          </cell>
          <cell r="D28" t="str">
            <v>ШТ</v>
          </cell>
          <cell r="E28">
            <v>80719.8</v>
          </cell>
          <cell r="F28">
            <v>10</v>
          </cell>
          <cell r="G28">
            <v>0</v>
          </cell>
          <cell r="H28">
            <v>0</v>
          </cell>
          <cell r="I28">
            <v>0</v>
          </cell>
          <cell r="J28">
            <v>0</v>
          </cell>
          <cell r="K28">
            <v>-10</v>
          </cell>
          <cell r="L28">
            <v>0</v>
          </cell>
          <cell r="M28">
            <v>807198</v>
          </cell>
          <cell r="N28">
            <v>807198</v>
          </cell>
          <cell r="O28">
            <v>807198</v>
          </cell>
          <cell r="P28">
            <v>0</v>
          </cell>
          <cell r="Q28">
            <v>0</v>
          </cell>
          <cell r="R28">
            <v>0</v>
          </cell>
          <cell r="S28">
            <v>0</v>
          </cell>
          <cell r="T28">
            <v>0</v>
          </cell>
          <cell r="U28">
            <v>0</v>
          </cell>
          <cell r="V28">
            <v>0</v>
          </cell>
          <cell r="W28">
            <v>10</v>
          </cell>
          <cell r="X28">
            <v>807198</v>
          </cell>
          <cell r="Y28">
            <v>10</v>
          </cell>
          <cell r="Z28">
            <v>807198</v>
          </cell>
          <cell r="AA28">
            <v>10</v>
          </cell>
        </row>
        <row r="29">
          <cell r="B29">
            <v>210028915</v>
          </cell>
          <cell r="C29" t="str">
            <v>Нагреватель с вентилятором 400Вт 15А 10А</v>
          </cell>
          <cell r="D29" t="str">
            <v>ШТ</v>
          </cell>
          <cell r="E29">
            <v>125730</v>
          </cell>
          <cell r="F29">
            <v>20</v>
          </cell>
          <cell r="G29">
            <v>0</v>
          </cell>
          <cell r="H29">
            <v>0</v>
          </cell>
          <cell r="I29">
            <v>0</v>
          </cell>
          <cell r="J29">
            <v>0</v>
          </cell>
          <cell r="K29">
            <v>-20</v>
          </cell>
          <cell r="L29">
            <v>0</v>
          </cell>
          <cell r="M29">
            <v>2514600</v>
          </cell>
          <cell r="N29">
            <v>2514600</v>
          </cell>
          <cell r="O29">
            <v>2514600</v>
          </cell>
          <cell r="P29">
            <v>0</v>
          </cell>
          <cell r="Q29">
            <v>0</v>
          </cell>
          <cell r="R29">
            <v>0</v>
          </cell>
          <cell r="S29">
            <v>0</v>
          </cell>
          <cell r="T29">
            <v>0</v>
          </cell>
          <cell r="U29">
            <v>0</v>
          </cell>
          <cell r="V29">
            <v>0</v>
          </cell>
          <cell r="W29">
            <v>20</v>
          </cell>
          <cell r="X29">
            <v>2514600</v>
          </cell>
          <cell r="Y29">
            <v>20</v>
          </cell>
          <cell r="Z29">
            <v>2514600</v>
          </cell>
          <cell r="AA29">
            <v>20</v>
          </cell>
        </row>
        <row r="30">
          <cell r="B30">
            <v>210029881</v>
          </cell>
          <cell r="C30" t="str">
            <v>Модуль ввода аналог сигнал S7-300 SM 331</v>
          </cell>
          <cell r="D30" t="str">
            <v>ШТ</v>
          </cell>
          <cell r="E30">
            <v>389000</v>
          </cell>
          <cell r="F30">
            <v>1</v>
          </cell>
          <cell r="G30">
            <v>0</v>
          </cell>
          <cell r="H30">
            <v>0</v>
          </cell>
          <cell r="I30">
            <v>0</v>
          </cell>
          <cell r="J30">
            <v>0</v>
          </cell>
          <cell r="K30">
            <v>-1</v>
          </cell>
          <cell r="L30">
            <v>-1</v>
          </cell>
          <cell r="M30">
            <v>389000</v>
          </cell>
          <cell r="N30">
            <v>389000</v>
          </cell>
          <cell r="O30">
            <v>389000</v>
          </cell>
          <cell r="P30">
            <v>0</v>
          </cell>
          <cell r="Q30">
            <v>0</v>
          </cell>
          <cell r="R30">
            <v>0</v>
          </cell>
          <cell r="S30">
            <v>0</v>
          </cell>
          <cell r="T30">
            <v>0</v>
          </cell>
          <cell r="U30">
            <v>0</v>
          </cell>
          <cell r="V30">
            <v>0</v>
          </cell>
          <cell r="W30">
            <v>1</v>
          </cell>
          <cell r="X30">
            <v>389000</v>
          </cell>
          <cell r="Y30">
            <v>1</v>
          </cell>
          <cell r="Z30">
            <v>389000</v>
          </cell>
          <cell r="AA30">
            <v>1</v>
          </cell>
        </row>
        <row r="31">
          <cell r="B31">
            <v>210031647</v>
          </cell>
          <cell r="C31" t="str">
            <v>Панель управления ТР700 7'' 800х480</v>
          </cell>
          <cell r="D31" t="str">
            <v>ШТ</v>
          </cell>
          <cell r="E31">
            <v>526392</v>
          </cell>
          <cell r="F31">
            <v>1</v>
          </cell>
          <cell r="G31">
            <v>0</v>
          </cell>
          <cell r="H31">
            <v>0</v>
          </cell>
          <cell r="I31">
            <v>0</v>
          </cell>
          <cell r="J31">
            <v>0</v>
          </cell>
          <cell r="K31">
            <v>-1</v>
          </cell>
          <cell r="L31">
            <v>0</v>
          </cell>
          <cell r="M31">
            <v>526392</v>
          </cell>
          <cell r="N31">
            <v>526392</v>
          </cell>
          <cell r="O31">
            <v>526392</v>
          </cell>
          <cell r="P31">
            <v>0</v>
          </cell>
          <cell r="Q31">
            <v>0</v>
          </cell>
          <cell r="R31">
            <v>0</v>
          </cell>
          <cell r="S31">
            <v>0</v>
          </cell>
          <cell r="T31">
            <v>0</v>
          </cell>
          <cell r="U31">
            <v>0</v>
          </cell>
          <cell r="V31">
            <v>0</v>
          </cell>
          <cell r="W31">
            <v>1</v>
          </cell>
          <cell r="X31">
            <v>526392</v>
          </cell>
          <cell r="Y31">
            <v>1</v>
          </cell>
          <cell r="Z31">
            <v>526392</v>
          </cell>
          <cell r="AA31">
            <v>1</v>
          </cell>
        </row>
        <row r="32">
          <cell r="B32">
            <v>210033211</v>
          </cell>
          <cell r="C32" t="str">
            <v>Регулятор расхода жидкости РР-02.00.000</v>
          </cell>
          <cell r="D32" t="str">
            <v>ШТ</v>
          </cell>
          <cell r="E32">
            <v>274714</v>
          </cell>
          <cell r="F32">
            <v>18</v>
          </cell>
          <cell r="G32">
            <v>0</v>
          </cell>
          <cell r="H32">
            <v>0</v>
          </cell>
          <cell r="I32">
            <v>0</v>
          </cell>
          <cell r="J32">
            <v>0</v>
          </cell>
          <cell r="K32">
            <v>-18</v>
          </cell>
          <cell r="L32">
            <v>0</v>
          </cell>
          <cell r="M32">
            <v>4944852</v>
          </cell>
          <cell r="N32">
            <v>4944852</v>
          </cell>
          <cell r="O32">
            <v>4944852</v>
          </cell>
          <cell r="P32">
            <v>0</v>
          </cell>
          <cell r="Q32">
            <v>0</v>
          </cell>
          <cell r="R32">
            <v>0</v>
          </cell>
          <cell r="S32">
            <v>0</v>
          </cell>
          <cell r="T32">
            <v>0</v>
          </cell>
          <cell r="U32">
            <v>0</v>
          </cell>
          <cell r="V32">
            <v>0</v>
          </cell>
          <cell r="W32">
            <v>18</v>
          </cell>
          <cell r="X32">
            <v>4944852</v>
          </cell>
          <cell r="Y32">
            <v>18</v>
          </cell>
          <cell r="Z32">
            <v>4944852</v>
          </cell>
          <cell r="AA32">
            <v>18</v>
          </cell>
        </row>
        <row r="33">
          <cell r="B33">
            <v>210034944</v>
          </cell>
          <cell r="C33" t="str">
            <v>Клапан ВН2Н 1бар КП</v>
          </cell>
          <cell r="D33" t="str">
            <v>ШТ</v>
          </cell>
          <cell r="E33">
            <v>189622.65</v>
          </cell>
          <cell r="F33">
            <v>5</v>
          </cell>
          <cell r="G33">
            <v>0</v>
          </cell>
          <cell r="H33">
            <v>0</v>
          </cell>
          <cell r="I33">
            <v>0</v>
          </cell>
          <cell r="J33">
            <v>0</v>
          </cell>
          <cell r="K33">
            <v>-5</v>
          </cell>
          <cell r="L33">
            <v>0</v>
          </cell>
          <cell r="M33">
            <v>948113.25</v>
          </cell>
          <cell r="N33">
            <v>948113.25</v>
          </cell>
          <cell r="O33">
            <v>948113.25</v>
          </cell>
          <cell r="P33">
            <v>0</v>
          </cell>
          <cell r="Q33">
            <v>0</v>
          </cell>
          <cell r="R33">
            <v>0</v>
          </cell>
          <cell r="S33">
            <v>0</v>
          </cell>
          <cell r="T33">
            <v>0</v>
          </cell>
          <cell r="U33">
            <v>0</v>
          </cell>
          <cell r="V33">
            <v>0</v>
          </cell>
          <cell r="W33">
            <v>5</v>
          </cell>
          <cell r="X33">
            <v>948113.25</v>
          </cell>
          <cell r="Y33">
            <v>5</v>
          </cell>
          <cell r="Z33">
            <v>948113.25</v>
          </cell>
          <cell r="AA33">
            <v>5</v>
          </cell>
        </row>
        <row r="34">
          <cell r="B34">
            <v>210034945</v>
          </cell>
          <cell r="C34" t="str">
            <v>Клапан ВН1Н 4бар ПЕ</v>
          </cell>
          <cell r="D34" t="str">
            <v>ШТ</v>
          </cell>
          <cell r="E34">
            <v>191124.26</v>
          </cell>
          <cell r="F34">
            <v>2</v>
          </cell>
          <cell r="G34">
            <v>0</v>
          </cell>
          <cell r="H34">
            <v>0</v>
          </cell>
          <cell r="I34">
            <v>0</v>
          </cell>
          <cell r="J34">
            <v>0</v>
          </cell>
          <cell r="K34">
            <v>-2</v>
          </cell>
          <cell r="L34">
            <v>0</v>
          </cell>
          <cell r="M34">
            <v>382248.52</v>
          </cell>
          <cell r="N34">
            <v>382248.52</v>
          </cell>
          <cell r="O34">
            <v>382248.52</v>
          </cell>
          <cell r="P34">
            <v>0</v>
          </cell>
          <cell r="Q34">
            <v>0</v>
          </cell>
          <cell r="R34">
            <v>0</v>
          </cell>
          <cell r="S34">
            <v>0</v>
          </cell>
          <cell r="T34">
            <v>0</v>
          </cell>
          <cell r="U34">
            <v>0</v>
          </cell>
          <cell r="V34">
            <v>0</v>
          </cell>
          <cell r="W34">
            <v>2</v>
          </cell>
          <cell r="X34">
            <v>382248.52</v>
          </cell>
          <cell r="Y34">
            <v>2</v>
          </cell>
          <cell r="Z34">
            <v>382248.52</v>
          </cell>
          <cell r="AA34">
            <v>2</v>
          </cell>
        </row>
        <row r="35">
          <cell r="B35">
            <v>210034946</v>
          </cell>
          <cell r="C35" t="str">
            <v>Клапан ВН3Н 1бар ПЕ</v>
          </cell>
          <cell r="D35" t="str">
            <v>ШТ</v>
          </cell>
          <cell r="E35">
            <v>541551</v>
          </cell>
          <cell r="F35">
            <v>1</v>
          </cell>
          <cell r="G35">
            <v>0</v>
          </cell>
          <cell r="H35">
            <v>0</v>
          </cell>
          <cell r="I35">
            <v>0</v>
          </cell>
          <cell r="J35">
            <v>0</v>
          </cell>
          <cell r="K35">
            <v>-1</v>
          </cell>
          <cell r="L35">
            <v>0</v>
          </cell>
          <cell r="M35">
            <v>541551</v>
          </cell>
          <cell r="N35">
            <v>541551</v>
          </cell>
          <cell r="O35">
            <v>541551</v>
          </cell>
          <cell r="P35">
            <v>0</v>
          </cell>
          <cell r="Q35">
            <v>0</v>
          </cell>
          <cell r="R35">
            <v>0</v>
          </cell>
          <cell r="S35">
            <v>0</v>
          </cell>
          <cell r="T35">
            <v>0</v>
          </cell>
          <cell r="U35">
            <v>0</v>
          </cell>
          <cell r="V35">
            <v>0</v>
          </cell>
          <cell r="W35">
            <v>1</v>
          </cell>
          <cell r="X35">
            <v>541551</v>
          </cell>
          <cell r="Y35">
            <v>1</v>
          </cell>
          <cell r="Z35">
            <v>541551</v>
          </cell>
          <cell r="AA35">
            <v>1</v>
          </cell>
        </row>
        <row r="36">
          <cell r="B36">
            <v>210034947</v>
          </cell>
          <cell r="C36" t="str">
            <v>Клапан ВН1/2Н 4бар КП</v>
          </cell>
          <cell r="D36" t="str">
            <v>ШТ</v>
          </cell>
          <cell r="E36">
            <v>87140.92</v>
          </cell>
          <cell r="F36">
            <v>6</v>
          </cell>
          <cell r="G36">
            <v>0</v>
          </cell>
          <cell r="H36">
            <v>0</v>
          </cell>
          <cell r="I36">
            <v>0</v>
          </cell>
          <cell r="J36">
            <v>0</v>
          </cell>
          <cell r="K36">
            <v>-6</v>
          </cell>
          <cell r="L36">
            <v>0</v>
          </cell>
          <cell r="M36">
            <v>522845.52</v>
          </cell>
          <cell r="N36">
            <v>522845.52</v>
          </cell>
          <cell r="O36">
            <v>522845.52</v>
          </cell>
          <cell r="P36">
            <v>0</v>
          </cell>
          <cell r="Q36">
            <v>0</v>
          </cell>
          <cell r="R36">
            <v>0</v>
          </cell>
          <cell r="S36">
            <v>0</v>
          </cell>
          <cell r="T36">
            <v>0</v>
          </cell>
          <cell r="U36">
            <v>0</v>
          </cell>
          <cell r="V36">
            <v>0</v>
          </cell>
          <cell r="W36">
            <v>6</v>
          </cell>
          <cell r="X36">
            <v>522845.52</v>
          </cell>
          <cell r="Y36">
            <v>6</v>
          </cell>
          <cell r="Z36">
            <v>522845.52</v>
          </cell>
          <cell r="AA36">
            <v>6</v>
          </cell>
        </row>
        <row r="37">
          <cell r="B37">
            <v>210034948</v>
          </cell>
          <cell r="C37" t="str">
            <v>Кабель КВВГЭ 19х1,5</v>
          </cell>
          <cell r="D37" t="str">
            <v>КМ</v>
          </cell>
          <cell r="E37">
            <v>1529228</v>
          </cell>
          <cell r="F37">
            <v>0.75</v>
          </cell>
          <cell r="G37">
            <v>0</v>
          </cell>
          <cell r="H37">
            <v>0</v>
          </cell>
          <cell r="I37">
            <v>0</v>
          </cell>
          <cell r="J37">
            <v>0</v>
          </cell>
          <cell r="K37">
            <v>-0.75</v>
          </cell>
          <cell r="L37">
            <v>0</v>
          </cell>
          <cell r="M37">
            <v>1146921</v>
          </cell>
          <cell r="N37">
            <v>1146921</v>
          </cell>
          <cell r="O37">
            <v>1146921</v>
          </cell>
          <cell r="P37">
            <v>0</v>
          </cell>
          <cell r="Q37">
            <v>0</v>
          </cell>
          <cell r="R37">
            <v>0</v>
          </cell>
          <cell r="S37">
            <v>0</v>
          </cell>
          <cell r="T37">
            <v>0</v>
          </cell>
          <cell r="U37">
            <v>0</v>
          </cell>
          <cell r="V37">
            <v>0</v>
          </cell>
          <cell r="W37">
            <v>0.75</v>
          </cell>
          <cell r="X37">
            <v>1146921</v>
          </cell>
          <cell r="Y37">
            <v>0.75</v>
          </cell>
          <cell r="Z37">
            <v>1146921</v>
          </cell>
          <cell r="AA37">
            <v>0.75</v>
          </cell>
        </row>
        <row r="38">
          <cell r="B38">
            <v>220000887</v>
          </cell>
          <cell r="C38" t="str">
            <v>АГЗУ"Спутник": Привод гидравлическ.ГП-1М</v>
          </cell>
          <cell r="D38" t="str">
            <v>ШТ</v>
          </cell>
          <cell r="E38">
            <v>238341.33</v>
          </cell>
          <cell r="F38">
            <v>3</v>
          </cell>
          <cell r="G38">
            <v>0</v>
          </cell>
          <cell r="H38">
            <v>0</v>
          </cell>
          <cell r="I38">
            <v>0</v>
          </cell>
          <cell r="J38">
            <v>0</v>
          </cell>
          <cell r="K38">
            <v>-3</v>
          </cell>
          <cell r="L38">
            <v>0</v>
          </cell>
          <cell r="M38">
            <v>715023.99</v>
          </cell>
          <cell r="N38">
            <v>715023.99</v>
          </cell>
          <cell r="O38">
            <v>715023.99</v>
          </cell>
          <cell r="P38">
            <v>0</v>
          </cell>
          <cell r="Q38">
            <v>0</v>
          </cell>
          <cell r="R38">
            <v>0</v>
          </cell>
          <cell r="S38">
            <v>0</v>
          </cell>
          <cell r="T38">
            <v>0</v>
          </cell>
          <cell r="U38">
            <v>0</v>
          </cell>
          <cell r="V38">
            <v>0</v>
          </cell>
          <cell r="W38">
            <v>3</v>
          </cell>
          <cell r="X38">
            <v>715023.99</v>
          </cell>
          <cell r="Y38">
            <v>3</v>
          </cell>
          <cell r="Z38">
            <v>715023.99</v>
          </cell>
          <cell r="AA38">
            <v>3</v>
          </cell>
        </row>
        <row r="39">
          <cell r="B39">
            <v>220000893</v>
          </cell>
          <cell r="C39" t="str">
            <v>Заслонка КЭ.00.00.000</v>
          </cell>
          <cell r="D39" t="str">
            <v>ШТ</v>
          </cell>
          <cell r="E39">
            <v>46599</v>
          </cell>
          <cell r="F39">
            <v>25</v>
          </cell>
          <cell r="G39">
            <v>0</v>
          </cell>
          <cell r="H39">
            <v>0</v>
          </cell>
          <cell r="I39">
            <v>0</v>
          </cell>
          <cell r="J39">
            <v>0</v>
          </cell>
          <cell r="K39">
            <v>-25</v>
          </cell>
          <cell r="L39">
            <v>0</v>
          </cell>
          <cell r="M39">
            <v>1164975</v>
          </cell>
          <cell r="N39">
            <v>1164975</v>
          </cell>
          <cell r="O39">
            <v>1164975</v>
          </cell>
          <cell r="P39">
            <v>0</v>
          </cell>
          <cell r="Q39">
            <v>0</v>
          </cell>
          <cell r="R39">
            <v>0</v>
          </cell>
          <cell r="S39">
            <v>0</v>
          </cell>
          <cell r="T39">
            <v>0</v>
          </cell>
          <cell r="U39">
            <v>0</v>
          </cell>
          <cell r="V39">
            <v>0</v>
          </cell>
          <cell r="W39">
            <v>25</v>
          </cell>
          <cell r="X39">
            <v>1164975</v>
          </cell>
          <cell r="Y39">
            <v>25</v>
          </cell>
          <cell r="Z39">
            <v>1164975</v>
          </cell>
          <cell r="AA39">
            <v>25</v>
          </cell>
        </row>
        <row r="40">
          <cell r="B40">
            <v>220006235</v>
          </cell>
          <cell r="C40" t="str">
            <v>Переключатель потока ПДРК.613445.003-06</v>
          </cell>
          <cell r="D40" t="str">
            <v>ШТ</v>
          </cell>
          <cell r="E40">
            <v>1861760</v>
          </cell>
          <cell r="F40">
            <v>3</v>
          </cell>
          <cell r="G40">
            <v>0</v>
          </cell>
          <cell r="H40">
            <v>0</v>
          </cell>
          <cell r="I40">
            <v>0</v>
          </cell>
          <cell r="J40">
            <v>0</v>
          </cell>
          <cell r="K40">
            <v>-3</v>
          </cell>
          <cell r="L40">
            <v>0</v>
          </cell>
          <cell r="M40">
            <v>5585280</v>
          </cell>
          <cell r="N40">
            <v>5585280</v>
          </cell>
          <cell r="O40">
            <v>5585280</v>
          </cell>
          <cell r="P40">
            <v>0</v>
          </cell>
          <cell r="Q40">
            <v>0</v>
          </cell>
          <cell r="R40">
            <v>0</v>
          </cell>
          <cell r="S40">
            <v>0</v>
          </cell>
          <cell r="T40">
            <v>0</v>
          </cell>
          <cell r="U40">
            <v>0</v>
          </cell>
          <cell r="V40">
            <v>0</v>
          </cell>
          <cell r="W40">
            <v>3</v>
          </cell>
          <cell r="X40">
            <v>5585280</v>
          </cell>
          <cell r="Y40">
            <v>3</v>
          </cell>
          <cell r="Z40">
            <v>5585280</v>
          </cell>
          <cell r="AA40">
            <v>3</v>
          </cell>
        </row>
        <row r="41">
          <cell r="B41">
            <v>220029025</v>
          </cell>
          <cell r="C41" t="str">
            <v>Вычислитель БЭСКЖ-2М для СКЖ</v>
          </cell>
          <cell r="D41" t="str">
            <v>ШТ</v>
          </cell>
          <cell r="E41">
            <v>379711.5</v>
          </cell>
          <cell r="F41">
            <v>2</v>
          </cell>
          <cell r="G41">
            <v>0</v>
          </cell>
          <cell r="H41">
            <v>0</v>
          </cell>
          <cell r="I41">
            <v>0</v>
          </cell>
          <cell r="J41">
            <v>0</v>
          </cell>
          <cell r="K41">
            <v>-2</v>
          </cell>
          <cell r="L41">
            <v>0</v>
          </cell>
          <cell r="M41">
            <v>759423</v>
          </cell>
          <cell r="N41">
            <v>759423</v>
          </cell>
          <cell r="O41">
            <v>759423</v>
          </cell>
          <cell r="P41">
            <v>0</v>
          </cell>
          <cell r="Q41">
            <v>0</v>
          </cell>
          <cell r="R41">
            <v>0</v>
          </cell>
          <cell r="S41">
            <v>0</v>
          </cell>
          <cell r="T41">
            <v>0</v>
          </cell>
          <cell r="U41">
            <v>0</v>
          </cell>
          <cell r="V41">
            <v>0</v>
          </cell>
          <cell r="W41">
            <v>2</v>
          </cell>
          <cell r="X41">
            <v>759423</v>
          </cell>
          <cell r="Y41">
            <v>2</v>
          </cell>
          <cell r="Z41">
            <v>759423</v>
          </cell>
          <cell r="AA41">
            <v>2</v>
          </cell>
        </row>
        <row r="42">
          <cell r="B42">
            <v>220029496</v>
          </cell>
          <cell r="C42" t="str">
            <v>Горелка запальная ЭИВ-01-700мм</v>
          </cell>
          <cell r="D42" t="str">
            <v>ШТ</v>
          </cell>
          <cell r="E42">
            <v>68693.33</v>
          </cell>
          <cell r="F42">
            <v>8</v>
          </cell>
          <cell r="G42">
            <v>0</v>
          </cell>
          <cell r="H42">
            <v>0</v>
          </cell>
          <cell r="I42">
            <v>0</v>
          </cell>
          <cell r="J42">
            <v>0</v>
          </cell>
          <cell r="K42">
            <v>-8</v>
          </cell>
          <cell r="L42">
            <v>0</v>
          </cell>
          <cell r="M42">
            <v>549546.64</v>
          </cell>
          <cell r="N42">
            <v>549546.64</v>
          </cell>
          <cell r="O42">
            <v>549546.64</v>
          </cell>
          <cell r="P42">
            <v>0</v>
          </cell>
          <cell r="Q42">
            <v>0</v>
          </cell>
          <cell r="R42">
            <v>0</v>
          </cell>
          <cell r="S42">
            <v>0</v>
          </cell>
          <cell r="T42">
            <v>0</v>
          </cell>
          <cell r="U42">
            <v>0</v>
          </cell>
          <cell r="V42">
            <v>0</v>
          </cell>
          <cell r="W42">
            <v>8</v>
          </cell>
          <cell r="X42">
            <v>549546.64</v>
          </cell>
          <cell r="Y42">
            <v>8</v>
          </cell>
          <cell r="Z42">
            <v>549546.64</v>
          </cell>
          <cell r="AA42">
            <v>8</v>
          </cell>
        </row>
        <row r="43">
          <cell r="B43">
            <v>220032355</v>
          </cell>
          <cell r="C43" t="str">
            <v>Клапан запорно-регулирующий 1,6Мпа 150мм</v>
          </cell>
          <cell r="D43" t="str">
            <v>ШТ</v>
          </cell>
          <cell r="E43">
            <v>1676885.7</v>
          </cell>
          <cell r="F43">
            <v>3</v>
          </cell>
          <cell r="G43">
            <v>0</v>
          </cell>
          <cell r="H43">
            <v>0</v>
          </cell>
          <cell r="I43">
            <v>0</v>
          </cell>
          <cell r="J43">
            <v>0</v>
          </cell>
          <cell r="K43">
            <v>-3</v>
          </cell>
          <cell r="L43">
            <v>0</v>
          </cell>
          <cell r="M43">
            <v>5030657.0999999996</v>
          </cell>
          <cell r="N43">
            <v>5030657.0999999996</v>
          </cell>
          <cell r="O43">
            <v>5030657.0999999996</v>
          </cell>
          <cell r="P43">
            <v>0</v>
          </cell>
          <cell r="Q43">
            <v>0</v>
          </cell>
          <cell r="R43">
            <v>0</v>
          </cell>
          <cell r="S43">
            <v>0</v>
          </cell>
          <cell r="T43">
            <v>0</v>
          </cell>
          <cell r="U43">
            <v>0</v>
          </cell>
          <cell r="V43">
            <v>0</v>
          </cell>
          <cell r="W43">
            <v>3</v>
          </cell>
          <cell r="X43">
            <v>5030657.0999999996</v>
          </cell>
          <cell r="Y43">
            <v>3</v>
          </cell>
          <cell r="Z43">
            <v>5030657.0999999996</v>
          </cell>
          <cell r="AA43">
            <v>3</v>
          </cell>
        </row>
        <row r="44">
          <cell r="B44">
            <v>220034144</v>
          </cell>
          <cell r="C44" t="str">
            <v>Переключатель потока ПДРК.613445.003-08</v>
          </cell>
          <cell r="D44" t="str">
            <v>ШТ</v>
          </cell>
          <cell r="E44">
            <v>1785760</v>
          </cell>
          <cell r="F44">
            <v>2</v>
          </cell>
          <cell r="G44">
            <v>0</v>
          </cell>
          <cell r="H44">
            <v>0</v>
          </cell>
          <cell r="I44">
            <v>0</v>
          </cell>
          <cell r="J44">
            <v>0</v>
          </cell>
          <cell r="K44">
            <v>-2</v>
          </cell>
          <cell r="L44">
            <v>0</v>
          </cell>
          <cell r="M44">
            <v>3571520</v>
          </cell>
          <cell r="N44">
            <v>3571520</v>
          </cell>
          <cell r="O44">
            <v>3571520</v>
          </cell>
          <cell r="P44">
            <v>0</v>
          </cell>
          <cell r="Q44">
            <v>0</v>
          </cell>
          <cell r="R44">
            <v>0</v>
          </cell>
          <cell r="S44">
            <v>0</v>
          </cell>
          <cell r="T44">
            <v>0</v>
          </cell>
          <cell r="U44">
            <v>0</v>
          </cell>
          <cell r="V44">
            <v>0</v>
          </cell>
          <cell r="W44">
            <v>2</v>
          </cell>
          <cell r="X44">
            <v>3571520</v>
          </cell>
          <cell r="Y44">
            <v>2</v>
          </cell>
          <cell r="Z44">
            <v>3571520</v>
          </cell>
          <cell r="AA44">
            <v>2</v>
          </cell>
        </row>
        <row r="45">
          <cell r="N45">
            <v>280238306.78000003</v>
          </cell>
          <cell r="O45">
            <v>23811840</v>
          </cell>
          <cell r="P45">
            <v>256426466.78000003</v>
          </cell>
        </row>
        <row r="46">
          <cell r="B46">
            <v>120002997</v>
          </cell>
          <cell r="C46" t="str">
            <v>ИБП 10000ВА</v>
          </cell>
          <cell r="D46" t="str">
            <v>ШТ</v>
          </cell>
          <cell r="E46">
            <v>2622300</v>
          </cell>
          <cell r="F46">
            <v>3</v>
          </cell>
          <cell r="G46">
            <v>0</v>
          </cell>
          <cell r="H46">
            <v>0</v>
          </cell>
          <cell r="I46">
            <v>0</v>
          </cell>
          <cell r="J46">
            <v>0</v>
          </cell>
          <cell r="K46">
            <v>-3</v>
          </cell>
          <cell r="L46">
            <v>0</v>
          </cell>
          <cell r="M46">
            <v>7866900</v>
          </cell>
          <cell r="N46">
            <v>7866900</v>
          </cell>
          <cell r="O46">
            <v>0</v>
          </cell>
          <cell r="P46">
            <v>7866900</v>
          </cell>
          <cell r="Q46">
            <v>0</v>
          </cell>
          <cell r="R46">
            <v>0</v>
          </cell>
          <cell r="S46">
            <v>0</v>
          </cell>
          <cell r="T46">
            <v>0</v>
          </cell>
          <cell r="U46">
            <v>0</v>
          </cell>
          <cell r="V46">
            <v>0</v>
          </cell>
          <cell r="W46">
            <v>3</v>
          </cell>
          <cell r="X46">
            <v>7866900</v>
          </cell>
          <cell r="Y46">
            <v>3</v>
          </cell>
          <cell r="Z46">
            <v>7866900</v>
          </cell>
          <cell r="AA46">
            <v>3</v>
          </cell>
        </row>
        <row r="47">
          <cell r="B47">
            <v>120003311</v>
          </cell>
          <cell r="C47" t="str">
            <v>ИБП 3000ВА</v>
          </cell>
          <cell r="D47" t="str">
            <v>ШТ</v>
          </cell>
          <cell r="E47">
            <v>674500</v>
          </cell>
          <cell r="F47">
            <v>2</v>
          </cell>
          <cell r="G47">
            <v>0</v>
          </cell>
          <cell r="H47">
            <v>0</v>
          </cell>
          <cell r="I47">
            <v>0</v>
          </cell>
          <cell r="J47">
            <v>0</v>
          </cell>
          <cell r="K47">
            <v>-2</v>
          </cell>
          <cell r="L47">
            <v>0</v>
          </cell>
          <cell r="M47">
            <v>1349000</v>
          </cell>
          <cell r="N47">
            <v>1349000</v>
          </cell>
          <cell r="O47">
            <v>0</v>
          </cell>
          <cell r="P47">
            <v>1349000</v>
          </cell>
          <cell r="Q47">
            <v>0</v>
          </cell>
          <cell r="R47">
            <v>0</v>
          </cell>
          <cell r="S47">
            <v>0</v>
          </cell>
          <cell r="T47">
            <v>0</v>
          </cell>
          <cell r="U47">
            <v>0</v>
          </cell>
          <cell r="V47">
            <v>0</v>
          </cell>
          <cell r="W47">
            <v>2</v>
          </cell>
          <cell r="X47">
            <v>1349000</v>
          </cell>
          <cell r="Y47">
            <v>2</v>
          </cell>
          <cell r="Z47">
            <v>1349000</v>
          </cell>
          <cell r="AA47">
            <v>2</v>
          </cell>
        </row>
        <row r="48">
          <cell r="B48">
            <v>120004402</v>
          </cell>
          <cell r="C48" t="str">
            <v>Компьютер Core i5 3,6GHz 8Gb</v>
          </cell>
          <cell r="D48" t="str">
            <v>ШТ</v>
          </cell>
          <cell r="E48">
            <v>846102.6</v>
          </cell>
          <cell r="F48">
            <v>11</v>
          </cell>
          <cell r="G48">
            <v>0</v>
          </cell>
          <cell r="H48">
            <v>0</v>
          </cell>
          <cell r="I48">
            <v>0</v>
          </cell>
          <cell r="J48">
            <v>0</v>
          </cell>
          <cell r="K48">
            <v>-11</v>
          </cell>
          <cell r="L48">
            <v>0</v>
          </cell>
          <cell r="M48">
            <v>9307128.5999999996</v>
          </cell>
          <cell r="N48">
            <v>9307128.5999999996</v>
          </cell>
          <cell r="O48">
            <v>0</v>
          </cell>
          <cell r="P48">
            <v>9307128.5999999996</v>
          </cell>
          <cell r="Q48">
            <v>0</v>
          </cell>
          <cell r="R48">
            <v>0</v>
          </cell>
          <cell r="S48">
            <v>0</v>
          </cell>
          <cell r="T48">
            <v>0</v>
          </cell>
          <cell r="U48">
            <v>0</v>
          </cell>
          <cell r="V48">
            <v>0</v>
          </cell>
          <cell r="W48">
            <v>11</v>
          </cell>
          <cell r="X48">
            <v>9307128.5999999996</v>
          </cell>
          <cell r="Y48">
            <v>11</v>
          </cell>
          <cell r="Z48">
            <v>9307128.5999999996</v>
          </cell>
          <cell r="AA48">
            <v>11</v>
          </cell>
        </row>
        <row r="49">
          <cell r="B49">
            <v>120004819</v>
          </cell>
          <cell r="C49" t="str">
            <v>Ламинатор А3-4-1800мм/мин</v>
          </cell>
          <cell r="D49" t="str">
            <v>ШТ</v>
          </cell>
          <cell r="E49">
            <v>128200</v>
          </cell>
          <cell r="F49">
            <v>10</v>
          </cell>
          <cell r="G49">
            <v>0</v>
          </cell>
          <cell r="H49">
            <v>0</v>
          </cell>
          <cell r="I49">
            <v>0</v>
          </cell>
          <cell r="J49">
            <v>0</v>
          </cell>
          <cell r="K49">
            <v>-10</v>
          </cell>
          <cell r="L49">
            <v>0</v>
          </cell>
          <cell r="M49">
            <v>1282000</v>
          </cell>
          <cell r="N49">
            <v>1282000</v>
          </cell>
          <cell r="O49">
            <v>0</v>
          </cell>
          <cell r="P49">
            <v>1282000</v>
          </cell>
          <cell r="Q49">
            <v>0</v>
          </cell>
          <cell r="R49">
            <v>0</v>
          </cell>
          <cell r="S49">
            <v>0</v>
          </cell>
          <cell r="T49">
            <v>0</v>
          </cell>
          <cell r="U49">
            <v>0</v>
          </cell>
          <cell r="V49">
            <v>0</v>
          </cell>
          <cell r="W49">
            <v>10</v>
          </cell>
          <cell r="X49">
            <v>1282000</v>
          </cell>
          <cell r="Y49">
            <v>10</v>
          </cell>
          <cell r="Z49">
            <v>1282000</v>
          </cell>
          <cell r="AA49">
            <v>10</v>
          </cell>
        </row>
        <row r="50">
          <cell r="B50">
            <v>120004903</v>
          </cell>
          <cell r="C50" t="str">
            <v>Принтер цветной лазерный А3 30стр/мин</v>
          </cell>
          <cell r="D50" t="str">
            <v>ШТ</v>
          </cell>
          <cell r="E50">
            <v>1326800</v>
          </cell>
          <cell r="F50">
            <v>5</v>
          </cell>
          <cell r="G50">
            <v>0</v>
          </cell>
          <cell r="H50">
            <v>0</v>
          </cell>
          <cell r="I50">
            <v>0</v>
          </cell>
          <cell r="J50">
            <v>0</v>
          </cell>
          <cell r="K50">
            <v>-5</v>
          </cell>
          <cell r="L50">
            <v>0</v>
          </cell>
          <cell r="M50">
            <v>6634000</v>
          </cell>
          <cell r="N50">
            <v>6634000</v>
          </cell>
          <cell r="O50">
            <v>0</v>
          </cell>
          <cell r="P50">
            <v>6634000</v>
          </cell>
          <cell r="Q50">
            <v>0</v>
          </cell>
          <cell r="R50">
            <v>0</v>
          </cell>
          <cell r="S50">
            <v>0</v>
          </cell>
          <cell r="T50">
            <v>0</v>
          </cell>
          <cell r="U50">
            <v>0</v>
          </cell>
          <cell r="V50">
            <v>0</v>
          </cell>
          <cell r="W50">
            <v>5</v>
          </cell>
          <cell r="X50">
            <v>6634000</v>
          </cell>
          <cell r="Y50">
            <v>5</v>
          </cell>
          <cell r="Z50">
            <v>6634000</v>
          </cell>
          <cell r="AA50">
            <v>5</v>
          </cell>
        </row>
        <row r="51">
          <cell r="B51">
            <v>120006193</v>
          </cell>
          <cell r="C51" t="str">
            <v>Зеркальный цифровой фотоаппарат</v>
          </cell>
          <cell r="D51" t="str">
            <v>ШТ</v>
          </cell>
          <cell r="E51">
            <v>254795</v>
          </cell>
          <cell r="F51">
            <v>1</v>
          </cell>
          <cell r="G51">
            <v>0</v>
          </cell>
          <cell r="H51">
            <v>0</v>
          </cell>
          <cell r="I51">
            <v>0</v>
          </cell>
          <cell r="J51">
            <v>0</v>
          </cell>
          <cell r="K51">
            <v>-1</v>
          </cell>
          <cell r="L51">
            <v>0</v>
          </cell>
          <cell r="M51">
            <v>254795</v>
          </cell>
          <cell r="N51">
            <v>254795</v>
          </cell>
          <cell r="O51">
            <v>0</v>
          </cell>
          <cell r="P51">
            <v>254795</v>
          </cell>
          <cell r="Q51">
            <v>0</v>
          </cell>
          <cell r="R51">
            <v>0</v>
          </cell>
          <cell r="S51">
            <v>0</v>
          </cell>
          <cell r="T51">
            <v>0</v>
          </cell>
          <cell r="U51">
            <v>0</v>
          </cell>
          <cell r="V51">
            <v>0</v>
          </cell>
          <cell r="W51">
            <v>1</v>
          </cell>
          <cell r="X51">
            <v>254795</v>
          </cell>
          <cell r="Y51">
            <v>1</v>
          </cell>
          <cell r="Z51">
            <v>254795</v>
          </cell>
          <cell r="AA51">
            <v>1</v>
          </cell>
        </row>
        <row r="52">
          <cell r="B52">
            <v>120006741</v>
          </cell>
          <cell r="C52" t="str">
            <v>Комплект конференц-системы на 8 пультов</v>
          </cell>
          <cell r="D52" t="str">
            <v>ШТ</v>
          </cell>
          <cell r="E52">
            <v>1390855</v>
          </cell>
          <cell r="F52">
            <v>1</v>
          </cell>
          <cell r="G52">
            <v>0</v>
          </cell>
          <cell r="H52">
            <v>0</v>
          </cell>
          <cell r="I52">
            <v>0</v>
          </cell>
          <cell r="J52">
            <v>0</v>
          </cell>
          <cell r="K52">
            <v>-1</v>
          </cell>
          <cell r="L52">
            <v>0</v>
          </cell>
          <cell r="M52">
            <v>1390855</v>
          </cell>
          <cell r="N52">
            <v>1390855</v>
          </cell>
          <cell r="O52">
            <v>0</v>
          </cell>
          <cell r="P52">
            <v>1390855</v>
          </cell>
          <cell r="Q52">
            <v>0</v>
          </cell>
          <cell r="R52">
            <v>0</v>
          </cell>
          <cell r="S52">
            <v>0</v>
          </cell>
          <cell r="T52">
            <v>0</v>
          </cell>
          <cell r="U52">
            <v>0</v>
          </cell>
          <cell r="V52">
            <v>0</v>
          </cell>
          <cell r="W52">
            <v>1</v>
          </cell>
          <cell r="X52">
            <v>1390855</v>
          </cell>
          <cell r="Y52">
            <v>1</v>
          </cell>
          <cell r="Z52">
            <v>1390855</v>
          </cell>
          <cell r="AA52">
            <v>1</v>
          </cell>
        </row>
        <row r="53">
          <cell r="B53">
            <v>120006992</v>
          </cell>
          <cell r="C53" t="str">
            <v>Сканер сетевой А4 односторонний</v>
          </cell>
          <cell r="D53" t="str">
            <v>ШТ</v>
          </cell>
          <cell r="E53">
            <v>1755406.67</v>
          </cell>
          <cell r="F53">
            <v>3</v>
          </cell>
          <cell r="G53">
            <v>0</v>
          </cell>
          <cell r="H53">
            <v>0</v>
          </cell>
          <cell r="I53">
            <v>0</v>
          </cell>
          <cell r="J53">
            <v>0</v>
          </cell>
          <cell r="K53">
            <v>-3</v>
          </cell>
          <cell r="L53">
            <v>0</v>
          </cell>
          <cell r="M53">
            <v>5266220.01</v>
          </cell>
          <cell r="N53">
            <v>5266220.01</v>
          </cell>
          <cell r="O53">
            <v>0</v>
          </cell>
          <cell r="P53">
            <v>5266220.01</v>
          </cell>
          <cell r="Q53">
            <v>0</v>
          </cell>
          <cell r="R53">
            <v>0</v>
          </cell>
          <cell r="S53">
            <v>0</v>
          </cell>
          <cell r="T53">
            <v>0</v>
          </cell>
          <cell r="U53">
            <v>0</v>
          </cell>
          <cell r="V53">
            <v>0</v>
          </cell>
          <cell r="W53">
            <v>3</v>
          </cell>
          <cell r="X53">
            <v>5266220.01</v>
          </cell>
          <cell r="Y53">
            <v>3</v>
          </cell>
          <cell r="Z53">
            <v>5266220.01</v>
          </cell>
          <cell r="AA53">
            <v>3</v>
          </cell>
        </row>
        <row r="54">
          <cell r="B54">
            <v>120007324</v>
          </cell>
          <cell r="C54" t="str">
            <v>ИБП 950ВА</v>
          </cell>
          <cell r="D54" t="str">
            <v>ШТ</v>
          </cell>
          <cell r="E54">
            <v>66400</v>
          </cell>
          <cell r="F54">
            <v>82</v>
          </cell>
          <cell r="G54">
            <v>0</v>
          </cell>
          <cell r="H54">
            <v>0</v>
          </cell>
          <cell r="I54">
            <v>0</v>
          </cell>
          <cell r="J54">
            <v>0</v>
          </cell>
          <cell r="K54">
            <v>-82</v>
          </cell>
          <cell r="L54">
            <v>0</v>
          </cell>
          <cell r="M54">
            <v>5444800</v>
          </cell>
          <cell r="N54">
            <v>5444800</v>
          </cell>
          <cell r="O54">
            <v>0</v>
          </cell>
          <cell r="P54">
            <v>5444800</v>
          </cell>
          <cell r="Q54">
            <v>0</v>
          </cell>
          <cell r="R54">
            <v>0</v>
          </cell>
          <cell r="S54">
            <v>0</v>
          </cell>
          <cell r="T54">
            <v>0</v>
          </cell>
          <cell r="U54">
            <v>0</v>
          </cell>
          <cell r="V54">
            <v>0</v>
          </cell>
          <cell r="W54">
            <v>82</v>
          </cell>
          <cell r="X54">
            <v>5444800</v>
          </cell>
          <cell r="Y54">
            <v>82</v>
          </cell>
          <cell r="Z54">
            <v>5444800</v>
          </cell>
          <cell r="AA54">
            <v>82</v>
          </cell>
        </row>
        <row r="55">
          <cell r="B55">
            <v>120007604</v>
          </cell>
          <cell r="C55" t="str">
            <v>Компьютер Core i7 3,6GHz 8Gb</v>
          </cell>
          <cell r="D55" t="str">
            <v>ШТ</v>
          </cell>
          <cell r="E55">
            <v>560250</v>
          </cell>
          <cell r="F55">
            <v>24</v>
          </cell>
          <cell r="G55">
            <v>0</v>
          </cell>
          <cell r="H55">
            <v>0</v>
          </cell>
          <cell r="I55">
            <v>0</v>
          </cell>
          <cell r="J55">
            <v>0</v>
          </cell>
          <cell r="K55">
            <v>-24</v>
          </cell>
          <cell r="L55">
            <v>0</v>
          </cell>
          <cell r="M55">
            <v>13446000</v>
          </cell>
          <cell r="N55">
            <v>13446000</v>
          </cell>
          <cell r="O55">
            <v>0</v>
          </cell>
          <cell r="P55">
            <v>13446000</v>
          </cell>
          <cell r="Q55">
            <v>0</v>
          </cell>
          <cell r="R55">
            <v>0</v>
          </cell>
          <cell r="S55">
            <v>0</v>
          </cell>
          <cell r="T55">
            <v>0</v>
          </cell>
          <cell r="U55">
            <v>0</v>
          </cell>
          <cell r="V55">
            <v>0</v>
          </cell>
          <cell r="W55">
            <v>24</v>
          </cell>
          <cell r="X55">
            <v>13446000</v>
          </cell>
          <cell r="Y55">
            <v>24</v>
          </cell>
          <cell r="Z55">
            <v>13446000</v>
          </cell>
          <cell r="AA55">
            <v>24</v>
          </cell>
        </row>
        <row r="56">
          <cell r="B56">
            <v>120007608</v>
          </cell>
          <cell r="C56" t="str">
            <v>МФУ черно-белый лазерный А4</v>
          </cell>
          <cell r="D56" t="str">
            <v>ШТ</v>
          </cell>
          <cell r="E56">
            <v>84200</v>
          </cell>
          <cell r="F56">
            <v>80</v>
          </cell>
          <cell r="G56">
            <v>0</v>
          </cell>
          <cell r="H56">
            <v>0</v>
          </cell>
          <cell r="I56">
            <v>0</v>
          </cell>
          <cell r="J56">
            <v>0</v>
          </cell>
          <cell r="K56">
            <v>-80</v>
          </cell>
          <cell r="L56">
            <v>0</v>
          </cell>
          <cell r="M56">
            <v>6736000</v>
          </cell>
          <cell r="N56">
            <v>6736000</v>
          </cell>
          <cell r="O56">
            <v>0</v>
          </cell>
          <cell r="P56">
            <v>6736000</v>
          </cell>
          <cell r="Q56">
            <v>0</v>
          </cell>
          <cell r="R56">
            <v>0</v>
          </cell>
          <cell r="S56">
            <v>0</v>
          </cell>
          <cell r="T56">
            <v>0</v>
          </cell>
          <cell r="U56">
            <v>0</v>
          </cell>
          <cell r="V56">
            <v>0</v>
          </cell>
          <cell r="W56">
            <v>80</v>
          </cell>
          <cell r="X56">
            <v>6736000</v>
          </cell>
          <cell r="Y56">
            <v>80</v>
          </cell>
          <cell r="Z56">
            <v>6736000</v>
          </cell>
          <cell r="AA56">
            <v>80</v>
          </cell>
        </row>
        <row r="57">
          <cell r="B57">
            <v>120008218</v>
          </cell>
          <cell r="C57" t="str">
            <v>Коммутатор сетевой управляемый 8port</v>
          </cell>
          <cell r="D57" t="str">
            <v>ШТ</v>
          </cell>
          <cell r="E57">
            <v>46000</v>
          </cell>
          <cell r="F57">
            <v>16</v>
          </cell>
          <cell r="G57">
            <v>0</v>
          </cell>
          <cell r="H57">
            <v>0</v>
          </cell>
          <cell r="I57">
            <v>0</v>
          </cell>
          <cell r="J57">
            <v>0</v>
          </cell>
          <cell r="K57">
            <v>-16</v>
          </cell>
          <cell r="L57">
            <v>0</v>
          </cell>
          <cell r="M57">
            <v>736000</v>
          </cell>
          <cell r="N57">
            <v>736000</v>
          </cell>
          <cell r="O57">
            <v>0</v>
          </cell>
          <cell r="P57">
            <v>736000</v>
          </cell>
          <cell r="Q57">
            <v>0</v>
          </cell>
          <cell r="R57">
            <v>0</v>
          </cell>
          <cell r="S57">
            <v>0</v>
          </cell>
          <cell r="T57">
            <v>0</v>
          </cell>
          <cell r="U57">
            <v>0</v>
          </cell>
          <cell r="V57">
            <v>0</v>
          </cell>
          <cell r="W57">
            <v>16</v>
          </cell>
          <cell r="X57">
            <v>736000</v>
          </cell>
          <cell r="Y57">
            <v>16</v>
          </cell>
          <cell r="Z57">
            <v>736000</v>
          </cell>
          <cell r="AA57">
            <v>16</v>
          </cell>
        </row>
        <row r="58">
          <cell r="B58">
            <v>120008219</v>
          </cell>
          <cell r="C58" t="str">
            <v>Антенна Wi-Fi точка доступа 150Мбит/с</v>
          </cell>
          <cell r="D58" t="str">
            <v>ШТ</v>
          </cell>
          <cell r="E58">
            <v>58000</v>
          </cell>
          <cell r="F58">
            <v>50</v>
          </cell>
          <cell r="G58">
            <v>0</v>
          </cell>
          <cell r="H58">
            <v>0</v>
          </cell>
          <cell r="I58">
            <v>0</v>
          </cell>
          <cell r="J58">
            <v>0</v>
          </cell>
          <cell r="K58">
            <v>-50</v>
          </cell>
          <cell r="L58">
            <v>0</v>
          </cell>
          <cell r="M58">
            <v>2900000</v>
          </cell>
          <cell r="N58">
            <v>2900000</v>
          </cell>
          <cell r="O58">
            <v>0</v>
          </cell>
          <cell r="P58">
            <v>2900000</v>
          </cell>
          <cell r="Q58">
            <v>0</v>
          </cell>
          <cell r="R58">
            <v>0</v>
          </cell>
          <cell r="S58">
            <v>0</v>
          </cell>
          <cell r="T58">
            <v>0</v>
          </cell>
          <cell r="U58">
            <v>0</v>
          </cell>
          <cell r="V58">
            <v>0</v>
          </cell>
          <cell r="W58">
            <v>50</v>
          </cell>
          <cell r="X58">
            <v>2900000</v>
          </cell>
          <cell r="Y58">
            <v>50</v>
          </cell>
          <cell r="Z58">
            <v>2900000</v>
          </cell>
          <cell r="AA58">
            <v>50</v>
          </cell>
        </row>
        <row r="59">
          <cell r="B59">
            <v>120008222</v>
          </cell>
          <cell r="C59" t="str">
            <v>Антенна RocketDish 5G-30</v>
          </cell>
          <cell r="D59" t="str">
            <v>ШТ</v>
          </cell>
          <cell r="E59">
            <v>130500</v>
          </cell>
          <cell r="F59">
            <v>4</v>
          </cell>
          <cell r="G59">
            <v>0</v>
          </cell>
          <cell r="H59">
            <v>0</v>
          </cell>
          <cell r="I59">
            <v>0</v>
          </cell>
          <cell r="J59">
            <v>0</v>
          </cell>
          <cell r="K59">
            <v>-4</v>
          </cell>
          <cell r="L59">
            <v>0</v>
          </cell>
          <cell r="M59">
            <v>522000</v>
          </cell>
          <cell r="N59">
            <v>522000</v>
          </cell>
          <cell r="O59">
            <v>0</v>
          </cell>
          <cell r="P59">
            <v>522000</v>
          </cell>
          <cell r="Q59">
            <v>0</v>
          </cell>
          <cell r="R59">
            <v>0</v>
          </cell>
          <cell r="S59">
            <v>0</v>
          </cell>
          <cell r="T59">
            <v>0</v>
          </cell>
          <cell r="U59">
            <v>0</v>
          </cell>
          <cell r="V59">
            <v>0</v>
          </cell>
          <cell r="W59">
            <v>4</v>
          </cell>
          <cell r="X59">
            <v>522000</v>
          </cell>
          <cell r="Y59">
            <v>4</v>
          </cell>
          <cell r="Z59">
            <v>522000</v>
          </cell>
          <cell r="AA59">
            <v>4</v>
          </cell>
        </row>
        <row r="60">
          <cell r="B60">
            <v>120008581</v>
          </cell>
          <cell r="C60" t="str">
            <v>Телефон VoIP SIP-T19 E2</v>
          </cell>
          <cell r="D60" t="str">
            <v>ШТ</v>
          </cell>
          <cell r="E60">
            <v>28200</v>
          </cell>
          <cell r="F60">
            <v>23</v>
          </cell>
          <cell r="G60">
            <v>0</v>
          </cell>
          <cell r="H60">
            <v>0</v>
          </cell>
          <cell r="I60">
            <v>0</v>
          </cell>
          <cell r="J60">
            <v>0</v>
          </cell>
          <cell r="K60">
            <v>-23</v>
          </cell>
          <cell r="L60">
            <v>0</v>
          </cell>
          <cell r="M60">
            <v>648600</v>
          </cell>
          <cell r="N60">
            <v>648600</v>
          </cell>
          <cell r="O60">
            <v>0</v>
          </cell>
          <cell r="P60">
            <v>648600</v>
          </cell>
          <cell r="Q60">
            <v>0</v>
          </cell>
          <cell r="R60">
            <v>0</v>
          </cell>
          <cell r="S60">
            <v>0</v>
          </cell>
          <cell r="T60">
            <v>0</v>
          </cell>
          <cell r="U60">
            <v>0</v>
          </cell>
          <cell r="V60">
            <v>0</v>
          </cell>
          <cell r="W60">
            <v>23</v>
          </cell>
          <cell r="X60">
            <v>648600</v>
          </cell>
          <cell r="Y60">
            <v>23</v>
          </cell>
          <cell r="Z60">
            <v>648600</v>
          </cell>
          <cell r="AA60">
            <v>23</v>
          </cell>
        </row>
        <row r="61">
          <cell r="B61">
            <v>120008586</v>
          </cell>
          <cell r="C61" t="str">
            <v>Блок питания AEG SMi2000HD</v>
          </cell>
          <cell r="D61" t="str">
            <v>ШТ</v>
          </cell>
          <cell r="E61">
            <v>163799.99</v>
          </cell>
          <cell r="F61">
            <v>7</v>
          </cell>
          <cell r="G61">
            <v>0</v>
          </cell>
          <cell r="H61">
            <v>0</v>
          </cell>
          <cell r="I61">
            <v>0</v>
          </cell>
          <cell r="J61">
            <v>0</v>
          </cell>
          <cell r="K61">
            <v>-7</v>
          </cell>
          <cell r="L61">
            <v>0</v>
          </cell>
          <cell r="M61">
            <v>1146599.93</v>
          </cell>
          <cell r="N61">
            <v>1146599.93</v>
          </cell>
          <cell r="O61">
            <v>0</v>
          </cell>
          <cell r="P61">
            <v>1146599.93</v>
          </cell>
          <cell r="Q61">
            <v>0</v>
          </cell>
          <cell r="R61">
            <v>0</v>
          </cell>
          <cell r="S61">
            <v>0</v>
          </cell>
          <cell r="T61">
            <v>0</v>
          </cell>
          <cell r="U61">
            <v>0</v>
          </cell>
          <cell r="V61">
            <v>0</v>
          </cell>
          <cell r="W61">
            <v>7</v>
          </cell>
          <cell r="X61">
            <v>1146599.93</v>
          </cell>
          <cell r="Y61">
            <v>7</v>
          </cell>
          <cell r="Z61">
            <v>1146599.93</v>
          </cell>
          <cell r="AA61">
            <v>7</v>
          </cell>
        </row>
        <row r="62">
          <cell r="B62">
            <v>120008658</v>
          </cell>
          <cell r="C62" t="str">
            <v>Монитор 40" 3840 х 2160</v>
          </cell>
          <cell r="D62" t="str">
            <v>ШТ</v>
          </cell>
          <cell r="E62">
            <v>348290</v>
          </cell>
          <cell r="F62">
            <v>3</v>
          </cell>
          <cell r="G62">
            <v>0</v>
          </cell>
          <cell r="H62">
            <v>0</v>
          </cell>
          <cell r="I62">
            <v>0</v>
          </cell>
          <cell r="J62">
            <v>0</v>
          </cell>
          <cell r="K62">
            <v>-3</v>
          </cell>
          <cell r="L62">
            <v>0</v>
          </cell>
          <cell r="M62">
            <v>1044870</v>
          </cell>
          <cell r="N62">
            <v>1044870</v>
          </cell>
          <cell r="O62">
            <v>0</v>
          </cell>
          <cell r="P62">
            <v>1044870</v>
          </cell>
          <cell r="Q62">
            <v>0</v>
          </cell>
          <cell r="R62">
            <v>0</v>
          </cell>
          <cell r="S62">
            <v>0</v>
          </cell>
          <cell r="T62">
            <v>0</v>
          </cell>
          <cell r="U62">
            <v>0</v>
          </cell>
          <cell r="V62">
            <v>0</v>
          </cell>
          <cell r="W62">
            <v>3</v>
          </cell>
          <cell r="X62">
            <v>1044870</v>
          </cell>
          <cell r="Y62">
            <v>3</v>
          </cell>
          <cell r="Z62">
            <v>1044870</v>
          </cell>
          <cell r="AA62">
            <v>3</v>
          </cell>
        </row>
        <row r="63">
          <cell r="B63">
            <v>120008727</v>
          </cell>
          <cell r="C63" t="str">
            <v>Блок внутренний 500мбит/с 1мбит/с</v>
          </cell>
          <cell r="D63" t="str">
            <v>КМП</v>
          </cell>
          <cell r="E63">
            <v>2652335.5</v>
          </cell>
          <cell r="F63">
            <v>2</v>
          </cell>
          <cell r="G63">
            <v>0</v>
          </cell>
          <cell r="H63">
            <v>0</v>
          </cell>
          <cell r="I63">
            <v>0</v>
          </cell>
          <cell r="J63">
            <v>0</v>
          </cell>
          <cell r="K63">
            <v>-2</v>
          </cell>
          <cell r="L63">
            <v>0</v>
          </cell>
          <cell r="M63">
            <v>5304671</v>
          </cell>
          <cell r="N63">
            <v>5304671</v>
          </cell>
          <cell r="O63">
            <v>0</v>
          </cell>
          <cell r="P63">
            <v>5304671</v>
          </cell>
          <cell r="Q63">
            <v>0</v>
          </cell>
          <cell r="R63">
            <v>0</v>
          </cell>
          <cell r="S63">
            <v>0</v>
          </cell>
          <cell r="T63">
            <v>0</v>
          </cell>
          <cell r="U63">
            <v>0</v>
          </cell>
          <cell r="V63">
            <v>0</v>
          </cell>
          <cell r="W63">
            <v>2</v>
          </cell>
          <cell r="X63">
            <v>5304671</v>
          </cell>
          <cell r="Y63">
            <v>2</v>
          </cell>
          <cell r="Z63">
            <v>5304671</v>
          </cell>
          <cell r="AA63">
            <v>2</v>
          </cell>
        </row>
        <row r="64">
          <cell r="B64">
            <v>120009760</v>
          </cell>
          <cell r="C64" t="str">
            <v>Машина переплетная 190лист А3</v>
          </cell>
          <cell r="D64" t="str">
            <v>ШТ</v>
          </cell>
          <cell r="E64">
            <v>46700</v>
          </cell>
          <cell r="F64">
            <v>15</v>
          </cell>
          <cell r="G64">
            <v>0</v>
          </cell>
          <cell r="H64">
            <v>0</v>
          </cell>
          <cell r="I64">
            <v>0</v>
          </cell>
          <cell r="J64">
            <v>0</v>
          </cell>
          <cell r="K64">
            <v>-15</v>
          </cell>
          <cell r="L64">
            <v>0</v>
          </cell>
          <cell r="M64">
            <v>700500</v>
          </cell>
          <cell r="N64">
            <v>700500</v>
          </cell>
          <cell r="O64">
            <v>0</v>
          </cell>
          <cell r="P64">
            <v>700500</v>
          </cell>
          <cell r="Q64">
            <v>0</v>
          </cell>
          <cell r="R64">
            <v>0</v>
          </cell>
          <cell r="S64">
            <v>0</v>
          </cell>
          <cell r="T64">
            <v>0</v>
          </cell>
          <cell r="U64">
            <v>0</v>
          </cell>
          <cell r="V64">
            <v>0</v>
          </cell>
          <cell r="W64">
            <v>15</v>
          </cell>
          <cell r="X64">
            <v>700500</v>
          </cell>
          <cell r="Y64">
            <v>15</v>
          </cell>
          <cell r="Z64">
            <v>700500</v>
          </cell>
          <cell r="AA64">
            <v>15</v>
          </cell>
        </row>
        <row r="65">
          <cell r="B65">
            <v>120009761</v>
          </cell>
          <cell r="C65" t="str">
            <v>Резак бумаги А3 448мм</v>
          </cell>
          <cell r="D65" t="str">
            <v>ШТ</v>
          </cell>
          <cell r="E65">
            <v>48800</v>
          </cell>
          <cell r="F65">
            <v>9</v>
          </cell>
          <cell r="G65">
            <v>0</v>
          </cell>
          <cell r="H65">
            <v>0</v>
          </cell>
          <cell r="I65">
            <v>0</v>
          </cell>
          <cell r="J65">
            <v>0</v>
          </cell>
          <cell r="K65">
            <v>-9</v>
          </cell>
          <cell r="L65">
            <v>0</v>
          </cell>
          <cell r="M65">
            <v>439200</v>
          </cell>
          <cell r="N65">
            <v>439200</v>
          </cell>
          <cell r="O65">
            <v>0</v>
          </cell>
          <cell r="P65">
            <v>439200</v>
          </cell>
          <cell r="Q65">
            <v>0</v>
          </cell>
          <cell r="R65">
            <v>0</v>
          </cell>
          <cell r="S65">
            <v>0</v>
          </cell>
          <cell r="T65">
            <v>0</v>
          </cell>
          <cell r="U65">
            <v>0</v>
          </cell>
          <cell r="V65">
            <v>0</v>
          </cell>
          <cell r="W65">
            <v>9</v>
          </cell>
          <cell r="X65">
            <v>439200</v>
          </cell>
          <cell r="Y65">
            <v>9</v>
          </cell>
          <cell r="Z65">
            <v>439200</v>
          </cell>
          <cell r="AA65">
            <v>9</v>
          </cell>
        </row>
        <row r="66">
          <cell r="B66">
            <v>120009764</v>
          </cell>
          <cell r="C66" t="str">
            <v>Роутер передача данных PoE Ethernet/GSM</v>
          </cell>
          <cell r="D66" t="str">
            <v>ШТ</v>
          </cell>
          <cell r="E66">
            <v>182500</v>
          </cell>
          <cell r="F66">
            <v>3</v>
          </cell>
          <cell r="G66">
            <v>0</v>
          </cell>
          <cell r="H66">
            <v>0</v>
          </cell>
          <cell r="I66">
            <v>0</v>
          </cell>
          <cell r="J66">
            <v>0</v>
          </cell>
          <cell r="K66">
            <v>-3</v>
          </cell>
          <cell r="L66">
            <v>0</v>
          </cell>
          <cell r="M66">
            <v>547500</v>
          </cell>
          <cell r="N66">
            <v>547500</v>
          </cell>
          <cell r="O66">
            <v>0</v>
          </cell>
          <cell r="P66">
            <v>547500</v>
          </cell>
          <cell r="Q66">
            <v>0</v>
          </cell>
          <cell r="R66">
            <v>0</v>
          </cell>
          <cell r="S66">
            <v>0</v>
          </cell>
          <cell r="T66">
            <v>0</v>
          </cell>
          <cell r="U66">
            <v>0</v>
          </cell>
          <cell r="V66">
            <v>0</v>
          </cell>
          <cell r="W66">
            <v>3</v>
          </cell>
          <cell r="X66">
            <v>547500</v>
          </cell>
          <cell r="Y66">
            <v>3</v>
          </cell>
          <cell r="Z66">
            <v>547500</v>
          </cell>
          <cell r="AA66">
            <v>3</v>
          </cell>
        </row>
        <row r="67">
          <cell r="B67">
            <v>120009846</v>
          </cell>
          <cell r="C67" t="str">
            <v>Точка доступа Ubiquiti Rocket M5</v>
          </cell>
          <cell r="D67" t="str">
            <v>ШТ</v>
          </cell>
          <cell r="E67">
            <v>54050</v>
          </cell>
          <cell r="F67">
            <v>4</v>
          </cell>
          <cell r="G67">
            <v>0</v>
          </cell>
          <cell r="H67">
            <v>0</v>
          </cell>
          <cell r="I67">
            <v>0</v>
          </cell>
          <cell r="J67">
            <v>0</v>
          </cell>
          <cell r="K67">
            <v>-4</v>
          </cell>
          <cell r="L67">
            <v>0</v>
          </cell>
          <cell r="M67">
            <v>216200</v>
          </cell>
          <cell r="N67">
            <v>216200</v>
          </cell>
          <cell r="O67">
            <v>0</v>
          </cell>
          <cell r="P67">
            <v>216200</v>
          </cell>
          <cell r="Q67">
            <v>0</v>
          </cell>
          <cell r="R67">
            <v>0</v>
          </cell>
          <cell r="S67">
            <v>0</v>
          </cell>
          <cell r="T67">
            <v>0</v>
          </cell>
          <cell r="U67">
            <v>0</v>
          </cell>
          <cell r="V67">
            <v>0</v>
          </cell>
          <cell r="W67">
            <v>4</v>
          </cell>
          <cell r="X67">
            <v>216200</v>
          </cell>
          <cell r="Y67">
            <v>4</v>
          </cell>
          <cell r="Z67">
            <v>216200</v>
          </cell>
          <cell r="AA67">
            <v>4</v>
          </cell>
        </row>
        <row r="68">
          <cell r="B68">
            <v>120010244</v>
          </cell>
          <cell r="C68" t="str">
            <v>Монитор 23,8" 1920 x 1080</v>
          </cell>
          <cell r="D68" t="str">
            <v>ШТ</v>
          </cell>
          <cell r="E68">
            <v>105751.33</v>
          </cell>
          <cell r="F68">
            <v>234</v>
          </cell>
          <cell r="G68">
            <v>0</v>
          </cell>
          <cell r="H68">
            <v>0</v>
          </cell>
          <cell r="I68">
            <v>0</v>
          </cell>
          <cell r="J68">
            <v>0</v>
          </cell>
          <cell r="K68">
            <v>-234</v>
          </cell>
          <cell r="L68">
            <v>226</v>
          </cell>
          <cell r="M68">
            <v>24745811.219999999</v>
          </cell>
          <cell r="N68">
            <v>24745811.219999999</v>
          </cell>
          <cell r="O68">
            <v>0</v>
          </cell>
          <cell r="P68">
            <v>24745811.219999999</v>
          </cell>
          <cell r="Q68">
            <v>0</v>
          </cell>
          <cell r="R68">
            <v>0</v>
          </cell>
          <cell r="S68">
            <v>0</v>
          </cell>
          <cell r="T68">
            <v>0</v>
          </cell>
          <cell r="U68">
            <v>0</v>
          </cell>
          <cell r="V68">
            <v>0</v>
          </cell>
          <cell r="W68">
            <v>234</v>
          </cell>
          <cell r="X68">
            <v>24745811.219999999</v>
          </cell>
          <cell r="Y68">
            <v>234</v>
          </cell>
          <cell r="Z68">
            <v>24745811.219999999</v>
          </cell>
          <cell r="AA68">
            <v>234</v>
          </cell>
        </row>
        <row r="69">
          <cell r="B69">
            <v>120010245</v>
          </cell>
          <cell r="C69" t="str">
            <v>Ноутбук 14" i5 4,1GHz 4Gb 1000Gb</v>
          </cell>
          <cell r="D69" t="str">
            <v>ШТ</v>
          </cell>
          <cell r="E69">
            <v>488000</v>
          </cell>
          <cell r="F69">
            <v>16</v>
          </cell>
          <cell r="G69">
            <v>0</v>
          </cell>
          <cell r="H69">
            <v>0</v>
          </cell>
          <cell r="I69">
            <v>0</v>
          </cell>
          <cell r="J69">
            <v>0</v>
          </cell>
          <cell r="K69">
            <v>-16</v>
          </cell>
          <cell r="L69">
            <v>0</v>
          </cell>
          <cell r="M69">
            <v>7808000</v>
          </cell>
          <cell r="N69">
            <v>7808000</v>
          </cell>
          <cell r="O69">
            <v>0</v>
          </cell>
          <cell r="P69">
            <v>7808000</v>
          </cell>
          <cell r="Q69">
            <v>0</v>
          </cell>
          <cell r="R69">
            <v>0</v>
          </cell>
          <cell r="S69">
            <v>0</v>
          </cell>
          <cell r="T69">
            <v>0</v>
          </cell>
          <cell r="U69">
            <v>0</v>
          </cell>
          <cell r="V69">
            <v>0</v>
          </cell>
          <cell r="W69">
            <v>16</v>
          </cell>
          <cell r="X69">
            <v>7808000</v>
          </cell>
          <cell r="Y69">
            <v>16</v>
          </cell>
          <cell r="Z69">
            <v>7808000</v>
          </cell>
          <cell r="AA69">
            <v>16</v>
          </cell>
        </row>
        <row r="70">
          <cell r="B70">
            <v>120010246</v>
          </cell>
          <cell r="C70" t="str">
            <v>Компьютер Core i7 4,2GHz 16Gb</v>
          </cell>
          <cell r="D70" t="str">
            <v>ШТ</v>
          </cell>
          <cell r="E70">
            <v>520016.67</v>
          </cell>
          <cell r="F70">
            <v>226</v>
          </cell>
          <cell r="G70">
            <v>0</v>
          </cell>
          <cell r="H70">
            <v>0</v>
          </cell>
          <cell r="I70">
            <v>0</v>
          </cell>
          <cell r="J70">
            <v>0</v>
          </cell>
          <cell r="K70">
            <v>-226</v>
          </cell>
          <cell r="L70">
            <v>123</v>
          </cell>
          <cell r="M70">
            <v>117523767.42</v>
          </cell>
          <cell r="N70">
            <v>117523767.42</v>
          </cell>
          <cell r="O70">
            <v>0</v>
          </cell>
          <cell r="P70">
            <v>117523767.42</v>
          </cell>
          <cell r="Q70">
            <v>0</v>
          </cell>
          <cell r="R70">
            <v>0</v>
          </cell>
          <cell r="S70">
            <v>0</v>
          </cell>
          <cell r="T70">
            <v>0</v>
          </cell>
          <cell r="U70">
            <v>0</v>
          </cell>
          <cell r="V70">
            <v>0</v>
          </cell>
          <cell r="W70">
            <v>226</v>
          </cell>
          <cell r="X70">
            <v>117523767.42</v>
          </cell>
          <cell r="Y70">
            <v>226</v>
          </cell>
          <cell r="Z70">
            <v>117523767.42</v>
          </cell>
          <cell r="AA70">
            <v>226</v>
          </cell>
        </row>
        <row r="71">
          <cell r="B71">
            <v>120010933</v>
          </cell>
          <cell r="C71" t="str">
            <v>POS-терминал Celeron J1900 1,8GHz 4Gb</v>
          </cell>
          <cell r="D71" t="str">
            <v>КМП</v>
          </cell>
          <cell r="E71">
            <v>411885</v>
          </cell>
          <cell r="F71">
            <v>30</v>
          </cell>
          <cell r="G71">
            <v>0</v>
          </cell>
          <cell r="H71">
            <v>0</v>
          </cell>
          <cell r="I71">
            <v>0</v>
          </cell>
          <cell r="J71">
            <v>0</v>
          </cell>
          <cell r="K71">
            <v>-30</v>
          </cell>
          <cell r="L71">
            <v>0</v>
          </cell>
          <cell r="M71">
            <v>12356550</v>
          </cell>
          <cell r="N71">
            <v>12356550</v>
          </cell>
          <cell r="O71">
            <v>0</v>
          </cell>
          <cell r="P71">
            <v>12356550</v>
          </cell>
          <cell r="Q71">
            <v>0</v>
          </cell>
          <cell r="R71">
            <v>0</v>
          </cell>
          <cell r="S71">
            <v>0</v>
          </cell>
          <cell r="T71">
            <v>0</v>
          </cell>
          <cell r="U71">
            <v>0</v>
          </cell>
          <cell r="V71">
            <v>0</v>
          </cell>
          <cell r="W71">
            <v>30</v>
          </cell>
          <cell r="X71">
            <v>12356550</v>
          </cell>
          <cell r="Y71">
            <v>30</v>
          </cell>
          <cell r="Z71">
            <v>12356550</v>
          </cell>
          <cell r="AA71">
            <v>30</v>
          </cell>
        </row>
        <row r="72">
          <cell r="B72">
            <v>120010934</v>
          </cell>
          <cell r="C72" t="str">
            <v>Компьютер Celeron J5005 1,8GHz 2Gb</v>
          </cell>
          <cell r="D72" t="str">
            <v>ШТ</v>
          </cell>
          <cell r="E72">
            <v>200561</v>
          </cell>
          <cell r="F72">
            <v>30</v>
          </cell>
          <cell r="G72">
            <v>0</v>
          </cell>
          <cell r="H72">
            <v>0</v>
          </cell>
          <cell r="I72">
            <v>0</v>
          </cell>
          <cell r="J72">
            <v>0</v>
          </cell>
          <cell r="K72">
            <v>-30</v>
          </cell>
          <cell r="L72">
            <v>0</v>
          </cell>
          <cell r="M72">
            <v>6016830</v>
          </cell>
          <cell r="N72">
            <v>6016830</v>
          </cell>
          <cell r="O72">
            <v>0</v>
          </cell>
          <cell r="P72">
            <v>6016830</v>
          </cell>
          <cell r="Q72">
            <v>0</v>
          </cell>
          <cell r="R72">
            <v>0</v>
          </cell>
          <cell r="S72">
            <v>0</v>
          </cell>
          <cell r="T72">
            <v>0</v>
          </cell>
          <cell r="U72">
            <v>0</v>
          </cell>
          <cell r="V72">
            <v>0</v>
          </cell>
          <cell r="W72">
            <v>30</v>
          </cell>
          <cell r="X72">
            <v>6016830</v>
          </cell>
          <cell r="Y72">
            <v>30</v>
          </cell>
          <cell r="Z72">
            <v>6016830</v>
          </cell>
          <cell r="AA72">
            <v>30</v>
          </cell>
        </row>
        <row r="73">
          <cell r="B73">
            <v>120010935</v>
          </cell>
          <cell r="C73" t="str">
            <v>ИБП 2000ВА</v>
          </cell>
          <cell r="D73" t="str">
            <v>ШТ</v>
          </cell>
          <cell r="E73">
            <v>827946.67</v>
          </cell>
          <cell r="F73">
            <v>8</v>
          </cell>
          <cell r="G73">
            <v>0</v>
          </cell>
          <cell r="H73">
            <v>0</v>
          </cell>
          <cell r="I73">
            <v>0</v>
          </cell>
          <cell r="J73">
            <v>0</v>
          </cell>
          <cell r="K73">
            <v>-8</v>
          </cell>
          <cell r="L73">
            <v>0</v>
          </cell>
          <cell r="M73">
            <v>6623573.3600000003</v>
          </cell>
          <cell r="N73">
            <v>6623573.3600000003</v>
          </cell>
          <cell r="O73">
            <v>0</v>
          </cell>
          <cell r="P73">
            <v>6623573.3600000003</v>
          </cell>
          <cell r="Q73">
            <v>0</v>
          </cell>
          <cell r="R73">
            <v>0</v>
          </cell>
          <cell r="S73">
            <v>0</v>
          </cell>
          <cell r="T73">
            <v>0</v>
          </cell>
          <cell r="U73">
            <v>0</v>
          </cell>
          <cell r="V73">
            <v>0</v>
          </cell>
          <cell r="W73">
            <v>8</v>
          </cell>
          <cell r="X73">
            <v>6623573.3600000003</v>
          </cell>
          <cell r="Y73">
            <v>8</v>
          </cell>
          <cell r="Z73">
            <v>6623573.3600000003</v>
          </cell>
          <cell r="AA73">
            <v>8</v>
          </cell>
        </row>
        <row r="74">
          <cell r="B74">
            <v>120010938</v>
          </cell>
          <cell r="C74" t="str">
            <v>Антенна Wi-Fi всенаправленная 5GHz 75м/с</v>
          </cell>
          <cell r="D74" t="str">
            <v>КМП</v>
          </cell>
          <cell r="E74">
            <v>158000</v>
          </cell>
          <cell r="F74">
            <v>1</v>
          </cell>
          <cell r="G74">
            <v>0</v>
          </cell>
          <cell r="H74">
            <v>0</v>
          </cell>
          <cell r="I74">
            <v>0</v>
          </cell>
          <cell r="J74">
            <v>0</v>
          </cell>
          <cell r="K74">
            <v>-1</v>
          </cell>
          <cell r="L74">
            <v>0</v>
          </cell>
          <cell r="M74">
            <v>158000</v>
          </cell>
          <cell r="N74">
            <v>158000</v>
          </cell>
          <cell r="O74">
            <v>0</v>
          </cell>
          <cell r="P74">
            <v>158000</v>
          </cell>
          <cell r="Q74">
            <v>0</v>
          </cell>
          <cell r="R74">
            <v>0</v>
          </cell>
          <cell r="S74">
            <v>0</v>
          </cell>
          <cell r="T74">
            <v>0</v>
          </cell>
          <cell r="U74">
            <v>0</v>
          </cell>
          <cell r="V74">
            <v>0</v>
          </cell>
          <cell r="W74">
            <v>1</v>
          </cell>
          <cell r="X74">
            <v>158000</v>
          </cell>
          <cell r="Y74">
            <v>1</v>
          </cell>
          <cell r="Z74">
            <v>158000</v>
          </cell>
          <cell r="AA74">
            <v>1</v>
          </cell>
        </row>
        <row r="75">
          <cell r="B75">
            <v>150000939</v>
          </cell>
          <cell r="C75" t="str">
            <v>Проектор портативный 1280Х800</v>
          </cell>
          <cell r="D75" t="str">
            <v>ШТ</v>
          </cell>
          <cell r="E75">
            <v>323800</v>
          </cell>
          <cell r="F75">
            <v>5</v>
          </cell>
          <cell r="G75">
            <v>0</v>
          </cell>
          <cell r="H75">
            <v>0</v>
          </cell>
          <cell r="I75">
            <v>0</v>
          </cell>
          <cell r="J75">
            <v>0</v>
          </cell>
          <cell r="K75">
            <v>-5</v>
          </cell>
          <cell r="L75">
            <v>0</v>
          </cell>
          <cell r="M75">
            <v>1619000</v>
          </cell>
          <cell r="N75">
            <v>1619000</v>
          </cell>
          <cell r="O75">
            <v>0</v>
          </cell>
          <cell r="P75">
            <v>1619000</v>
          </cell>
          <cell r="Q75">
            <v>0</v>
          </cell>
          <cell r="R75">
            <v>0</v>
          </cell>
          <cell r="S75">
            <v>0</v>
          </cell>
          <cell r="T75">
            <v>0</v>
          </cell>
          <cell r="U75">
            <v>0</v>
          </cell>
          <cell r="V75">
            <v>0</v>
          </cell>
          <cell r="W75">
            <v>5</v>
          </cell>
          <cell r="X75">
            <v>1619000</v>
          </cell>
          <cell r="Y75">
            <v>5</v>
          </cell>
          <cell r="Z75">
            <v>1619000</v>
          </cell>
          <cell r="AA75">
            <v>5</v>
          </cell>
        </row>
        <row r="76">
          <cell r="B76">
            <v>150001422</v>
          </cell>
          <cell r="C76" t="str">
            <v>Телефон проводной</v>
          </cell>
          <cell r="D76" t="str">
            <v>ШТ</v>
          </cell>
          <cell r="E76">
            <v>25000</v>
          </cell>
          <cell r="F76">
            <v>10</v>
          </cell>
          <cell r="G76">
            <v>0</v>
          </cell>
          <cell r="H76">
            <v>0</v>
          </cell>
          <cell r="I76">
            <v>0</v>
          </cell>
          <cell r="J76">
            <v>0</v>
          </cell>
          <cell r="K76">
            <v>-10</v>
          </cell>
          <cell r="L76">
            <v>0</v>
          </cell>
          <cell r="M76">
            <v>250000</v>
          </cell>
          <cell r="N76">
            <v>250000</v>
          </cell>
          <cell r="O76">
            <v>0</v>
          </cell>
          <cell r="P76">
            <v>250000</v>
          </cell>
          <cell r="Q76">
            <v>0</v>
          </cell>
          <cell r="R76">
            <v>0</v>
          </cell>
          <cell r="S76">
            <v>0</v>
          </cell>
          <cell r="T76">
            <v>0</v>
          </cell>
          <cell r="U76">
            <v>0</v>
          </cell>
          <cell r="V76">
            <v>0</v>
          </cell>
          <cell r="W76">
            <v>10</v>
          </cell>
          <cell r="X76">
            <v>250000</v>
          </cell>
          <cell r="Y76">
            <v>10</v>
          </cell>
          <cell r="Z76">
            <v>250000</v>
          </cell>
          <cell r="AA76">
            <v>10</v>
          </cell>
        </row>
        <row r="77">
          <cell r="B77">
            <v>150003097</v>
          </cell>
          <cell r="C77" t="str">
            <v>Телевизор LCD 75" smart-tv</v>
          </cell>
          <cell r="D77" t="str">
            <v>ШТ</v>
          </cell>
          <cell r="E77">
            <v>1535273.81</v>
          </cell>
          <cell r="F77">
            <v>4</v>
          </cell>
          <cell r="G77">
            <v>0</v>
          </cell>
          <cell r="H77">
            <v>0</v>
          </cell>
          <cell r="I77">
            <v>0</v>
          </cell>
          <cell r="J77">
            <v>0</v>
          </cell>
          <cell r="K77">
            <v>-4</v>
          </cell>
          <cell r="L77">
            <v>0</v>
          </cell>
          <cell r="M77">
            <v>6141095.2400000002</v>
          </cell>
          <cell r="N77">
            <v>6141095.2400000002</v>
          </cell>
          <cell r="O77">
            <v>0</v>
          </cell>
          <cell r="P77">
            <v>6141095.2400000002</v>
          </cell>
          <cell r="Q77">
            <v>0</v>
          </cell>
          <cell r="R77">
            <v>0</v>
          </cell>
          <cell r="S77">
            <v>0</v>
          </cell>
          <cell r="T77">
            <v>0</v>
          </cell>
          <cell r="U77">
            <v>0</v>
          </cell>
          <cell r="V77">
            <v>0</v>
          </cell>
          <cell r="W77">
            <v>4</v>
          </cell>
          <cell r="X77">
            <v>6141095.2400000002</v>
          </cell>
          <cell r="Y77">
            <v>4</v>
          </cell>
          <cell r="Z77">
            <v>6141095.2400000002</v>
          </cell>
          <cell r="AA77">
            <v>4</v>
          </cell>
        </row>
        <row r="78">
          <cell r="B78">
            <v>210026430</v>
          </cell>
          <cell r="C78" t="str">
            <v>Батарея аккумуляторная 12В</v>
          </cell>
          <cell r="D78" t="str">
            <v>ШТ</v>
          </cell>
          <cell r="E78">
            <v>65400</v>
          </cell>
          <cell r="F78">
            <v>134</v>
          </cell>
          <cell r="G78">
            <v>0</v>
          </cell>
          <cell r="H78">
            <v>0</v>
          </cell>
          <cell r="I78">
            <v>0</v>
          </cell>
          <cell r="J78">
            <v>0</v>
          </cell>
          <cell r="K78">
            <v>-134</v>
          </cell>
          <cell r="L78">
            <v>0</v>
          </cell>
          <cell r="M78">
            <v>8763600</v>
          </cell>
          <cell r="N78">
            <v>8763600</v>
          </cell>
          <cell r="O78">
            <v>8763600</v>
          </cell>
          <cell r="P78">
            <v>0</v>
          </cell>
          <cell r="Q78">
            <v>0</v>
          </cell>
          <cell r="R78">
            <v>0</v>
          </cell>
          <cell r="S78">
            <v>0</v>
          </cell>
          <cell r="T78">
            <v>0</v>
          </cell>
          <cell r="U78">
            <v>0</v>
          </cell>
          <cell r="V78">
            <v>0</v>
          </cell>
          <cell r="W78">
            <v>134</v>
          </cell>
          <cell r="X78">
            <v>8763600</v>
          </cell>
          <cell r="Y78">
            <v>134</v>
          </cell>
          <cell r="Z78">
            <v>8763600</v>
          </cell>
          <cell r="AA78">
            <v>134</v>
          </cell>
        </row>
        <row r="79">
          <cell r="B79">
            <v>210027233</v>
          </cell>
          <cell r="C79" t="str">
            <v>Аккумулятор 12В 120Ач</v>
          </cell>
          <cell r="D79" t="str">
            <v>ШТ</v>
          </cell>
          <cell r="E79">
            <v>117187.5</v>
          </cell>
          <cell r="F79">
            <v>120</v>
          </cell>
          <cell r="G79">
            <v>0</v>
          </cell>
          <cell r="H79">
            <v>0</v>
          </cell>
          <cell r="I79">
            <v>0</v>
          </cell>
          <cell r="J79">
            <v>0</v>
          </cell>
          <cell r="K79">
            <v>-120</v>
          </cell>
          <cell r="L79">
            <v>0</v>
          </cell>
          <cell r="M79">
            <v>14062500</v>
          </cell>
          <cell r="N79">
            <v>14062500</v>
          </cell>
          <cell r="O79">
            <v>14062500</v>
          </cell>
          <cell r="P79">
            <v>0</v>
          </cell>
          <cell r="Q79">
            <v>0</v>
          </cell>
          <cell r="R79">
            <v>0</v>
          </cell>
          <cell r="S79">
            <v>0</v>
          </cell>
          <cell r="T79">
            <v>0</v>
          </cell>
          <cell r="U79">
            <v>0</v>
          </cell>
          <cell r="V79">
            <v>0</v>
          </cell>
          <cell r="W79">
            <v>120</v>
          </cell>
          <cell r="X79">
            <v>14062500</v>
          </cell>
          <cell r="Y79">
            <v>120</v>
          </cell>
          <cell r="Z79">
            <v>14062500</v>
          </cell>
          <cell r="AA79">
            <v>120</v>
          </cell>
        </row>
        <row r="80">
          <cell r="B80">
            <v>210029895</v>
          </cell>
          <cell r="C80" t="str">
            <v>Радиомост Wi-Fi 25dBi</v>
          </cell>
          <cell r="D80" t="str">
            <v>ШТ</v>
          </cell>
          <cell r="E80">
            <v>46940</v>
          </cell>
          <cell r="F80">
            <v>21</v>
          </cell>
          <cell r="G80">
            <v>0</v>
          </cell>
          <cell r="H80">
            <v>0</v>
          </cell>
          <cell r="I80">
            <v>0</v>
          </cell>
          <cell r="J80">
            <v>0</v>
          </cell>
          <cell r="K80">
            <v>-21</v>
          </cell>
          <cell r="L80">
            <v>0</v>
          </cell>
          <cell r="M80">
            <v>985740</v>
          </cell>
          <cell r="N80">
            <v>985740</v>
          </cell>
          <cell r="O80">
            <v>985740</v>
          </cell>
          <cell r="P80">
            <v>0</v>
          </cell>
          <cell r="Q80">
            <v>0</v>
          </cell>
          <cell r="R80">
            <v>0</v>
          </cell>
          <cell r="S80">
            <v>0</v>
          </cell>
          <cell r="T80">
            <v>0</v>
          </cell>
          <cell r="U80">
            <v>0</v>
          </cell>
          <cell r="V80">
            <v>0</v>
          </cell>
          <cell r="W80">
            <v>21</v>
          </cell>
          <cell r="X80">
            <v>985740</v>
          </cell>
          <cell r="Y80">
            <v>21</v>
          </cell>
          <cell r="Z80">
            <v>985740</v>
          </cell>
          <cell r="AA80">
            <v>21</v>
          </cell>
        </row>
        <row r="81">
          <cell r="B81">
            <v>210031091</v>
          </cell>
          <cell r="C81" t="str">
            <v>Аккумулятор 12В 75Ач</v>
          </cell>
          <cell r="D81" t="str">
            <v>ШТ</v>
          </cell>
          <cell r="E81">
            <v>0</v>
          </cell>
          <cell r="F81">
            <v>0</v>
          </cell>
          <cell r="G81">
            <v>12</v>
          </cell>
          <cell r="H81">
            <v>0</v>
          </cell>
          <cell r="I81">
            <v>0</v>
          </cell>
          <cell r="J81">
            <v>12</v>
          </cell>
          <cell r="K81">
            <v>12</v>
          </cell>
          <cell r="L81">
            <v>0</v>
          </cell>
          <cell r="M81">
            <v>0</v>
          </cell>
          <cell r="N81">
            <v>0</v>
          </cell>
          <cell r="O81">
            <v>0</v>
          </cell>
          <cell r="P81">
            <v>0</v>
          </cell>
          <cell r="Q81">
            <v>0</v>
          </cell>
          <cell r="R81">
            <v>0</v>
          </cell>
          <cell r="S81">
            <v>868560</v>
          </cell>
          <cell r="T81">
            <v>0</v>
          </cell>
          <cell r="U81">
            <v>0</v>
          </cell>
          <cell r="V81">
            <v>0</v>
          </cell>
          <cell r="W81">
            <v>0</v>
          </cell>
          <cell r="X81">
            <v>0</v>
          </cell>
          <cell r="Y81">
            <v>0</v>
          </cell>
          <cell r="Z81">
            <v>0</v>
          </cell>
          <cell r="AA81">
            <v>0</v>
          </cell>
        </row>
        <row r="82">
          <cell r="N82">
            <v>34745308.149999999</v>
          </cell>
          <cell r="O82">
            <v>23735188.850000001</v>
          </cell>
          <cell r="P82">
            <v>11010119.300000001</v>
          </cell>
        </row>
        <row r="83">
          <cell r="B83">
            <v>120001130</v>
          </cell>
          <cell r="C83" t="str">
            <v>Превентор трубный ПМТ1-156х21</v>
          </cell>
          <cell r="D83" t="str">
            <v>ШТ</v>
          </cell>
          <cell r="E83">
            <v>0</v>
          </cell>
          <cell r="F83">
            <v>0</v>
          </cell>
          <cell r="G83">
            <v>2</v>
          </cell>
          <cell r="H83">
            <v>0</v>
          </cell>
          <cell r="I83">
            <v>0</v>
          </cell>
          <cell r="J83">
            <v>0</v>
          </cell>
          <cell r="K83">
            <v>2</v>
          </cell>
          <cell r="L83">
            <v>0</v>
          </cell>
          <cell r="M83">
            <v>0</v>
          </cell>
          <cell r="N83">
            <v>0</v>
          </cell>
          <cell r="O83">
            <v>0</v>
          </cell>
          <cell r="P83">
            <v>0</v>
          </cell>
          <cell r="Q83">
            <v>0</v>
          </cell>
          <cell r="R83">
            <v>0</v>
          </cell>
          <cell r="S83">
            <v>2806720</v>
          </cell>
          <cell r="T83">
            <v>0</v>
          </cell>
          <cell r="U83">
            <v>0</v>
          </cell>
          <cell r="V83">
            <v>0</v>
          </cell>
          <cell r="W83">
            <v>0</v>
          </cell>
          <cell r="X83">
            <v>0</v>
          </cell>
          <cell r="Y83">
            <v>0</v>
          </cell>
          <cell r="Z83">
            <v>0</v>
          </cell>
          <cell r="AA83">
            <v>0</v>
          </cell>
        </row>
        <row r="84">
          <cell r="B84">
            <v>120002516</v>
          </cell>
          <cell r="C84" t="str">
            <v>Арматура АФК 3 1/16"</v>
          </cell>
          <cell r="D84" t="str">
            <v>ШТ</v>
          </cell>
          <cell r="E84">
            <v>0</v>
          </cell>
          <cell r="F84">
            <v>0</v>
          </cell>
          <cell r="G84">
            <v>1</v>
          </cell>
          <cell r="H84">
            <v>0</v>
          </cell>
          <cell r="I84">
            <v>0</v>
          </cell>
          <cell r="J84">
            <v>1</v>
          </cell>
          <cell r="K84">
            <v>1</v>
          </cell>
          <cell r="L84">
            <v>0</v>
          </cell>
          <cell r="M84">
            <v>0</v>
          </cell>
          <cell r="N84">
            <v>0</v>
          </cell>
          <cell r="O84">
            <v>0</v>
          </cell>
          <cell r="P84">
            <v>0</v>
          </cell>
          <cell r="Q84">
            <v>0</v>
          </cell>
          <cell r="R84">
            <v>0</v>
          </cell>
          <cell r="S84">
            <v>100980000</v>
          </cell>
          <cell r="T84">
            <v>0</v>
          </cell>
          <cell r="U84">
            <v>1</v>
          </cell>
          <cell r="V84">
            <v>100980000</v>
          </cell>
          <cell r="W84">
            <v>0</v>
          </cell>
          <cell r="X84">
            <v>0</v>
          </cell>
          <cell r="Y84">
            <v>0</v>
          </cell>
          <cell r="Z84">
            <v>0</v>
          </cell>
          <cell r="AA84">
            <v>0</v>
          </cell>
        </row>
        <row r="85">
          <cell r="B85">
            <v>120006264</v>
          </cell>
          <cell r="C85" t="str">
            <v>Вертлюг ВП-80-20</v>
          </cell>
          <cell r="D85" t="str">
            <v>ШТ</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B86">
            <v>120006733</v>
          </cell>
          <cell r="C86" t="str">
            <v>Труба обсадная ОГ-1М-127х5,6 Д</v>
          </cell>
          <cell r="D86" t="str">
            <v>Т</v>
          </cell>
          <cell r="E86">
            <v>0</v>
          </cell>
          <cell r="F86">
            <v>0</v>
          </cell>
          <cell r="G86">
            <v>31.65</v>
          </cell>
          <cell r="H86">
            <v>0</v>
          </cell>
          <cell r="I86">
            <v>0</v>
          </cell>
          <cell r="J86">
            <v>0</v>
          </cell>
          <cell r="K86">
            <v>31.65</v>
          </cell>
          <cell r="L86">
            <v>0</v>
          </cell>
          <cell r="M86">
            <v>0</v>
          </cell>
          <cell r="N86">
            <v>0</v>
          </cell>
          <cell r="O86">
            <v>0</v>
          </cell>
          <cell r="P86">
            <v>0</v>
          </cell>
          <cell r="Q86">
            <v>0</v>
          </cell>
          <cell r="R86">
            <v>0</v>
          </cell>
          <cell r="S86">
            <v>7856967.2999999998</v>
          </cell>
          <cell r="T86">
            <v>0</v>
          </cell>
          <cell r="U86">
            <v>0</v>
          </cell>
          <cell r="V86">
            <v>0</v>
          </cell>
          <cell r="W86">
            <v>0</v>
          </cell>
          <cell r="X86">
            <v>0</v>
          </cell>
          <cell r="Y86">
            <v>0</v>
          </cell>
          <cell r="Z86">
            <v>0</v>
          </cell>
          <cell r="AA86">
            <v>0</v>
          </cell>
        </row>
        <row r="87">
          <cell r="B87">
            <v>120007790</v>
          </cell>
          <cell r="C87" t="str">
            <v>Труба обсадная ОГ-1М-101,6х10,2 Д</v>
          </cell>
          <cell r="D87" t="str">
            <v>Т</v>
          </cell>
          <cell r="E87">
            <v>0</v>
          </cell>
          <cell r="F87">
            <v>0</v>
          </cell>
          <cell r="G87">
            <v>100.69</v>
          </cell>
          <cell r="H87">
            <v>0</v>
          </cell>
          <cell r="I87">
            <v>0</v>
          </cell>
          <cell r="J87">
            <v>0</v>
          </cell>
          <cell r="K87">
            <v>100.69</v>
          </cell>
          <cell r="L87">
            <v>0</v>
          </cell>
          <cell r="M87">
            <v>0</v>
          </cell>
          <cell r="N87">
            <v>0</v>
          </cell>
          <cell r="O87">
            <v>0</v>
          </cell>
          <cell r="P87">
            <v>0</v>
          </cell>
          <cell r="Q87">
            <v>0</v>
          </cell>
          <cell r="R87">
            <v>0</v>
          </cell>
          <cell r="S87">
            <v>24792521.949999999</v>
          </cell>
          <cell r="T87">
            <v>0</v>
          </cell>
          <cell r="U87">
            <v>0</v>
          </cell>
          <cell r="V87">
            <v>0</v>
          </cell>
          <cell r="W87">
            <v>0</v>
          </cell>
          <cell r="X87">
            <v>0</v>
          </cell>
          <cell r="Y87">
            <v>0</v>
          </cell>
          <cell r="Z87">
            <v>0</v>
          </cell>
          <cell r="AA87">
            <v>0</v>
          </cell>
        </row>
        <row r="88">
          <cell r="B88">
            <v>120007821</v>
          </cell>
          <cell r="C88" t="str">
            <v>Труба обсадная ОГ-1М-114х8,6 Д</v>
          </cell>
          <cell r="D88" t="str">
            <v>Т</v>
          </cell>
          <cell r="E88">
            <v>0</v>
          </cell>
          <cell r="F88">
            <v>0</v>
          </cell>
          <cell r="G88">
            <v>36.979999999999997</v>
          </cell>
          <cell r="H88">
            <v>0</v>
          </cell>
          <cell r="I88">
            <v>0</v>
          </cell>
          <cell r="J88">
            <v>0</v>
          </cell>
          <cell r="K88">
            <v>36.979999999999997</v>
          </cell>
          <cell r="L88">
            <v>0</v>
          </cell>
          <cell r="M88">
            <v>0</v>
          </cell>
          <cell r="N88">
            <v>0</v>
          </cell>
          <cell r="O88">
            <v>0</v>
          </cell>
          <cell r="P88">
            <v>0</v>
          </cell>
          <cell r="Q88">
            <v>0</v>
          </cell>
          <cell r="R88">
            <v>0</v>
          </cell>
          <cell r="S88">
            <v>9708147.9900000002</v>
          </cell>
          <cell r="T88">
            <v>0</v>
          </cell>
          <cell r="U88">
            <v>0</v>
          </cell>
          <cell r="V88">
            <v>0</v>
          </cell>
          <cell r="W88">
            <v>0</v>
          </cell>
          <cell r="X88">
            <v>0</v>
          </cell>
          <cell r="Y88">
            <v>0</v>
          </cell>
          <cell r="Z88">
            <v>0</v>
          </cell>
          <cell r="AA88">
            <v>0</v>
          </cell>
        </row>
        <row r="89">
          <cell r="B89">
            <v>120010212</v>
          </cell>
          <cell r="C89" t="str">
            <v>Труба НКТ 89х11 Т95</v>
          </cell>
          <cell r="D89" t="str">
            <v>Т</v>
          </cell>
          <cell r="E89">
            <v>0</v>
          </cell>
          <cell r="F89">
            <v>0</v>
          </cell>
          <cell r="G89">
            <v>147.62200000000001</v>
          </cell>
          <cell r="H89">
            <v>0</v>
          </cell>
          <cell r="I89">
            <v>0</v>
          </cell>
          <cell r="J89">
            <v>0</v>
          </cell>
          <cell r="K89">
            <v>147.62200000000001</v>
          </cell>
          <cell r="L89">
            <v>0</v>
          </cell>
          <cell r="M89">
            <v>0</v>
          </cell>
          <cell r="N89">
            <v>0</v>
          </cell>
          <cell r="O89">
            <v>0</v>
          </cell>
          <cell r="P89">
            <v>0</v>
          </cell>
          <cell r="Q89">
            <v>0</v>
          </cell>
          <cell r="R89">
            <v>0</v>
          </cell>
          <cell r="S89">
            <v>174132516.31</v>
          </cell>
          <cell r="T89">
            <v>0</v>
          </cell>
          <cell r="U89">
            <v>0</v>
          </cell>
          <cell r="V89">
            <v>0</v>
          </cell>
          <cell r="W89">
            <v>0</v>
          </cell>
          <cell r="X89">
            <v>0</v>
          </cell>
          <cell r="Y89">
            <v>0</v>
          </cell>
          <cell r="Z89">
            <v>0</v>
          </cell>
          <cell r="AA89">
            <v>0</v>
          </cell>
        </row>
        <row r="90">
          <cell r="B90">
            <v>120010218</v>
          </cell>
          <cell r="C90" t="str">
            <v>Труба обсадная 340мм R95</v>
          </cell>
          <cell r="D90" t="str">
            <v>Т</v>
          </cell>
          <cell r="E90">
            <v>0</v>
          </cell>
          <cell r="F90">
            <v>0</v>
          </cell>
          <cell r="G90">
            <v>277.50700000000001</v>
          </cell>
          <cell r="H90">
            <v>0</v>
          </cell>
          <cell r="I90">
            <v>0</v>
          </cell>
          <cell r="J90">
            <v>0</v>
          </cell>
          <cell r="K90">
            <v>277.50700000000001</v>
          </cell>
          <cell r="L90">
            <v>0</v>
          </cell>
          <cell r="M90">
            <v>0</v>
          </cell>
          <cell r="N90">
            <v>0</v>
          </cell>
          <cell r="O90">
            <v>0</v>
          </cell>
          <cell r="P90">
            <v>0</v>
          </cell>
          <cell r="Q90">
            <v>0</v>
          </cell>
          <cell r="R90">
            <v>0</v>
          </cell>
          <cell r="S90">
            <v>321403540.10000002</v>
          </cell>
          <cell r="T90">
            <v>0</v>
          </cell>
          <cell r="U90">
            <v>0</v>
          </cell>
          <cell r="V90">
            <v>0</v>
          </cell>
          <cell r="W90">
            <v>0</v>
          </cell>
          <cell r="X90">
            <v>0</v>
          </cell>
          <cell r="Y90">
            <v>0</v>
          </cell>
          <cell r="Z90">
            <v>0</v>
          </cell>
          <cell r="AA90">
            <v>0</v>
          </cell>
        </row>
        <row r="91">
          <cell r="B91">
            <v>120010219</v>
          </cell>
          <cell r="C91" t="str">
            <v>Труба обсадная 473мм K55</v>
          </cell>
          <cell r="D91" t="str">
            <v>Т</v>
          </cell>
          <cell r="E91">
            <v>0</v>
          </cell>
          <cell r="F91">
            <v>0</v>
          </cell>
          <cell r="G91">
            <v>110.893</v>
          </cell>
          <cell r="H91">
            <v>0</v>
          </cell>
          <cell r="I91">
            <v>0</v>
          </cell>
          <cell r="J91">
            <v>0</v>
          </cell>
          <cell r="K91">
            <v>110.893</v>
          </cell>
          <cell r="L91">
            <v>0</v>
          </cell>
          <cell r="M91">
            <v>0</v>
          </cell>
          <cell r="N91">
            <v>0</v>
          </cell>
          <cell r="O91">
            <v>0</v>
          </cell>
          <cell r="P91">
            <v>0</v>
          </cell>
          <cell r="Q91">
            <v>0</v>
          </cell>
          <cell r="R91">
            <v>0</v>
          </cell>
          <cell r="S91">
            <v>121737409.44</v>
          </cell>
          <cell r="T91">
            <v>0</v>
          </cell>
          <cell r="U91">
            <v>0</v>
          </cell>
          <cell r="V91">
            <v>0</v>
          </cell>
          <cell r="W91">
            <v>0</v>
          </cell>
          <cell r="X91">
            <v>0</v>
          </cell>
          <cell r="Y91">
            <v>0</v>
          </cell>
          <cell r="Z91">
            <v>0</v>
          </cell>
          <cell r="AA91">
            <v>0</v>
          </cell>
        </row>
        <row r="92">
          <cell r="B92">
            <v>120010220</v>
          </cell>
          <cell r="C92" t="str">
            <v>Труба обсадная 762мм Х56</v>
          </cell>
          <cell r="D92" t="str">
            <v>ШТ</v>
          </cell>
          <cell r="E92">
            <v>0</v>
          </cell>
          <cell r="F92">
            <v>0</v>
          </cell>
          <cell r="G92">
            <v>4</v>
          </cell>
          <cell r="H92">
            <v>0</v>
          </cell>
          <cell r="I92">
            <v>0</v>
          </cell>
          <cell r="J92">
            <v>0</v>
          </cell>
          <cell r="K92">
            <v>4</v>
          </cell>
          <cell r="L92">
            <v>0</v>
          </cell>
          <cell r="M92">
            <v>0</v>
          </cell>
          <cell r="N92">
            <v>0</v>
          </cell>
          <cell r="O92">
            <v>0</v>
          </cell>
          <cell r="P92">
            <v>0</v>
          </cell>
          <cell r="Q92">
            <v>0</v>
          </cell>
          <cell r="R92">
            <v>0</v>
          </cell>
          <cell r="S92">
            <v>19069200</v>
          </cell>
          <cell r="T92">
            <v>0</v>
          </cell>
          <cell r="U92">
            <v>0</v>
          </cell>
          <cell r="V92">
            <v>0</v>
          </cell>
          <cell r="W92">
            <v>0</v>
          </cell>
          <cell r="X92">
            <v>0</v>
          </cell>
          <cell r="Y92">
            <v>0</v>
          </cell>
          <cell r="Z92">
            <v>0</v>
          </cell>
          <cell r="AA92">
            <v>0</v>
          </cell>
        </row>
        <row r="93">
          <cell r="B93">
            <v>120010763</v>
          </cell>
          <cell r="C93" t="str">
            <v>Труба бурильная ведущая ВБТ-80К правое</v>
          </cell>
          <cell r="D93" t="str">
            <v>ШТ</v>
          </cell>
          <cell r="E93">
            <v>0</v>
          </cell>
          <cell r="F93">
            <v>0</v>
          </cell>
          <cell r="G93">
            <v>4</v>
          </cell>
          <cell r="H93">
            <v>0</v>
          </cell>
          <cell r="I93">
            <v>0</v>
          </cell>
          <cell r="J93">
            <v>2</v>
          </cell>
          <cell r="K93">
            <v>4</v>
          </cell>
          <cell r="L93">
            <v>0</v>
          </cell>
          <cell r="M93">
            <v>0</v>
          </cell>
          <cell r="N93">
            <v>0</v>
          </cell>
          <cell r="O93">
            <v>0</v>
          </cell>
          <cell r="P93">
            <v>0</v>
          </cell>
          <cell r="Q93">
            <v>0</v>
          </cell>
          <cell r="R93">
            <v>0</v>
          </cell>
          <cell r="S93">
            <v>10047000</v>
          </cell>
          <cell r="T93">
            <v>0</v>
          </cell>
          <cell r="U93">
            <v>0</v>
          </cell>
          <cell r="V93">
            <v>0</v>
          </cell>
          <cell r="W93">
            <v>0</v>
          </cell>
          <cell r="X93">
            <v>0</v>
          </cell>
          <cell r="Y93">
            <v>0</v>
          </cell>
          <cell r="Z93">
            <v>0</v>
          </cell>
          <cell r="AA93">
            <v>0</v>
          </cell>
        </row>
        <row r="94">
          <cell r="B94">
            <v>120010764</v>
          </cell>
          <cell r="C94" t="str">
            <v>Труба бурильная ведущая ВБТ-80К левое</v>
          </cell>
          <cell r="D94" t="str">
            <v>ШТ</v>
          </cell>
          <cell r="E94">
            <v>0</v>
          </cell>
          <cell r="F94">
            <v>0</v>
          </cell>
          <cell r="G94">
            <v>3</v>
          </cell>
          <cell r="H94">
            <v>0</v>
          </cell>
          <cell r="I94">
            <v>0</v>
          </cell>
          <cell r="J94">
            <v>2</v>
          </cell>
          <cell r="K94">
            <v>3</v>
          </cell>
          <cell r="L94">
            <v>0</v>
          </cell>
          <cell r="M94">
            <v>0</v>
          </cell>
          <cell r="N94">
            <v>0</v>
          </cell>
          <cell r="O94">
            <v>0</v>
          </cell>
          <cell r="P94">
            <v>0</v>
          </cell>
          <cell r="Q94">
            <v>0</v>
          </cell>
          <cell r="R94">
            <v>0</v>
          </cell>
          <cell r="S94">
            <v>7092750</v>
          </cell>
          <cell r="T94">
            <v>0</v>
          </cell>
          <cell r="U94">
            <v>0</v>
          </cell>
          <cell r="V94">
            <v>0</v>
          </cell>
          <cell r="W94">
            <v>0</v>
          </cell>
          <cell r="X94">
            <v>0</v>
          </cell>
          <cell r="Y94">
            <v>0</v>
          </cell>
          <cell r="Z94">
            <v>0</v>
          </cell>
          <cell r="AA94">
            <v>0</v>
          </cell>
        </row>
        <row r="95">
          <cell r="B95">
            <v>150004098</v>
          </cell>
          <cell r="C95" t="str">
            <v>Вагон-инструменталка 8х2,5х2,5</v>
          </cell>
          <cell r="D95" t="str">
            <v>КМП</v>
          </cell>
          <cell r="E95">
            <v>11010119.300000001</v>
          </cell>
          <cell r="F95">
            <v>1</v>
          </cell>
          <cell r="G95">
            <v>0</v>
          </cell>
          <cell r="H95">
            <v>0</v>
          </cell>
          <cell r="I95">
            <v>0</v>
          </cell>
          <cell r="J95">
            <v>0</v>
          </cell>
          <cell r="K95">
            <v>-1</v>
          </cell>
          <cell r="L95">
            <v>1</v>
          </cell>
          <cell r="M95">
            <v>11010119.300000001</v>
          </cell>
          <cell r="N95">
            <v>11010119.300000001</v>
          </cell>
          <cell r="O95">
            <v>0</v>
          </cell>
          <cell r="P95">
            <v>11010119.300000001</v>
          </cell>
          <cell r="Q95">
            <v>0</v>
          </cell>
          <cell r="R95">
            <v>0</v>
          </cell>
          <cell r="S95">
            <v>0</v>
          </cell>
          <cell r="T95">
            <v>0</v>
          </cell>
          <cell r="U95">
            <v>0</v>
          </cell>
          <cell r="V95">
            <v>0</v>
          </cell>
          <cell r="W95">
            <v>1</v>
          </cell>
          <cell r="X95">
            <v>11010119.300000001</v>
          </cell>
          <cell r="Y95">
            <v>1</v>
          </cell>
          <cell r="Z95">
            <v>11010119.300000001</v>
          </cell>
          <cell r="AA95">
            <v>1</v>
          </cell>
        </row>
        <row r="96">
          <cell r="B96">
            <v>210001426</v>
          </cell>
          <cell r="C96" t="str">
            <v>Колокол К 100-78 правый</v>
          </cell>
          <cell r="D96" t="str">
            <v>ШТ</v>
          </cell>
          <cell r="E96">
            <v>120797.6</v>
          </cell>
          <cell r="F96">
            <v>2</v>
          </cell>
          <cell r="G96">
            <v>0</v>
          </cell>
          <cell r="H96">
            <v>0</v>
          </cell>
          <cell r="I96">
            <v>0</v>
          </cell>
          <cell r="J96">
            <v>0</v>
          </cell>
          <cell r="K96">
            <v>-2</v>
          </cell>
          <cell r="L96">
            <v>2</v>
          </cell>
          <cell r="M96">
            <v>241595.2</v>
          </cell>
          <cell r="N96">
            <v>241595.2</v>
          </cell>
          <cell r="O96">
            <v>241595.2</v>
          </cell>
          <cell r="P96">
            <v>0</v>
          </cell>
          <cell r="Q96">
            <v>0</v>
          </cell>
          <cell r="R96">
            <v>0</v>
          </cell>
          <cell r="S96">
            <v>0</v>
          </cell>
          <cell r="T96">
            <v>0</v>
          </cell>
          <cell r="U96">
            <v>0</v>
          </cell>
          <cell r="V96">
            <v>0</v>
          </cell>
          <cell r="W96">
            <v>2</v>
          </cell>
          <cell r="X96">
            <v>241595.2</v>
          </cell>
          <cell r="Y96">
            <v>2</v>
          </cell>
          <cell r="Z96">
            <v>241595.2</v>
          </cell>
          <cell r="AA96">
            <v>2</v>
          </cell>
        </row>
        <row r="97">
          <cell r="B97">
            <v>210001427</v>
          </cell>
          <cell r="C97" t="str">
            <v>Колокол К 110-91 левый</v>
          </cell>
          <cell r="D97" t="str">
            <v>ШТ</v>
          </cell>
          <cell r="E97">
            <v>140386.4</v>
          </cell>
          <cell r="F97">
            <v>1</v>
          </cell>
          <cell r="G97">
            <v>0</v>
          </cell>
          <cell r="H97">
            <v>0</v>
          </cell>
          <cell r="I97">
            <v>0</v>
          </cell>
          <cell r="J97">
            <v>0</v>
          </cell>
          <cell r="K97">
            <v>-1</v>
          </cell>
          <cell r="L97">
            <v>1</v>
          </cell>
          <cell r="M97">
            <v>140386.4</v>
          </cell>
          <cell r="N97">
            <v>140386.4</v>
          </cell>
          <cell r="O97">
            <v>140386.4</v>
          </cell>
          <cell r="P97">
            <v>0</v>
          </cell>
          <cell r="Q97">
            <v>0</v>
          </cell>
          <cell r="R97">
            <v>0</v>
          </cell>
          <cell r="S97">
            <v>0</v>
          </cell>
          <cell r="T97">
            <v>0</v>
          </cell>
          <cell r="U97">
            <v>0</v>
          </cell>
          <cell r="V97">
            <v>0</v>
          </cell>
          <cell r="W97">
            <v>1</v>
          </cell>
          <cell r="X97">
            <v>140386.4</v>
          </cell>
          <cell r="Y97">
            <v>1</v>
          </cell>
          <cell r="Z97">
            <v>140386.4</v>
          </cell>
          <cell r="AA97">
            <v>1</v>
          </cell>
        </row>
        <row r="98">
          <cell r="B98">
            <v>210001434</v>
          </cell>
          <cell r="C98" t="str">
            <v>Колокол К 85-64 правый</v>
          </cell>
          <cell r="D98" t="str">
            <v>ШТ</v>
          </cell>
          <cell r="E98">
            <v>104473.60000000001</v>
          </cell>
          <cell r="F98">
            <v>1</v>
          </cell>
          <cell r="G98">
            <v>0</v>
          </cell>
          <cell r="H98">
            <v>0</v>
          </cell>
          <cell r="I98">
            <v>0</v>
          </cell>
          <cell r="J98">
            <v>0</v>
          </cell>
          <cell r="K98">
            <v>-1</v>
          </cell>
          <cell r="L98">
            <v>1</v>
          </cell>
          <cell r="M98">
            <v>104473.60000000001</v>
          </cell>
          <cell r="N98">
            <v>104473.60000000001</v>
          </cell>
          <cell r="O98">
            <v>104473.60000000001</v>
          </cell>
          <cell r="P98">
            <v>0</v>
          </cell>
          <cell r="Q98">
            <v>0</v>
          </cell>
          <cell r="R98">
            <v>0</v>
          </cell>
          <cell r="S98">
            <v>0</v>
          </cell>
          <cell r="T98">
            <v>0</v>
          </cell>
          <cell r="U98">
            <v>0</v>
          </cell>
          <cell r="V98">
            <v>0</v>
          </cell>
          <cell r="W98">
            <v>1</v>
          </cell>
          <cell r="X98">
            <v>104473.60000000001</v>
          </cell>
          <cell r="Y98">
            <v>1</v>
          </cell>
          <cell r="Z98">
            <v>104473.60000000001</v>
          </cell>
          <cell r="AA98">
            <v>1</v>
          </cell>
        </row>
        <row r="99">
          <cell r="B99">
            <v>210001478</v>
          </cell>
          <cell r="C99" t="str">
            <v>Фрезер ФКК-115</v>
          </cell>
          <cell r="D99" t="str">
            <v>ШТ</v>
          </cell>
          <cell r="E99">
            <v>254826</v>
          </cell>
          <cell r="F99">
            <v>1</v>
          </cell>
          <cell r="G99">
            <v>0</v>
          </cell>
          <cell r="H99">
            <v>0</v>
          </cell>
          <cell r="I99">
            <v>0</v>
          </cell>
          <cell r="J99">
            <v>0</v>
          </cell>
          <cell r="K99">
            <v>-1</v>
          </cell>
          <cell r="L99">
            <v>1</v>
          </cell>
          <cell r="M99">
            <v>254826</v>
          </cell>
          <cell r="N99">
            <v>254826</v>
          </cell>
          <cell r="O99">
            <v>254826</v>
          </cell>
          <cell r="P99">
            <v>0</v>
          </cell>
          <cell r="Q99">
            <v>0</v>
          </cell>
          <cell r="R99">
            <v>0</v>
          </cell>
          <cell r="S99">
            <v>0</v>
          </cell>
          <cell r="T99">
            <v>0</v>
          </cell>
          <cell r="U99">
            <v>0</v>
          </cell>
          <cell r="V99">
            <v>0</v>
          </cell>
          <cell r="W99">
            <v>1</v>
          </cell>
          <cell r="X99">
            <v>254826</v>
          </cell>
          <cell r="Y99">
            <v>1</v>
          </cell>
          <cell r="Z99">
            <v>254826</v>
          </cell>
          <cell r="AA99">
            <v>1</v>
          </cell>
        </row>
        <row r="100">
          <cell r="B100">
            <v>210001533</v>
          </cell>
          <cell r="C100" t="str">
            <v>Долото III-93 С-ЦВ</v>
          </cell>
          <cell r="D100" t="str">
            <v>ШТ</v>
          </cell>
          <cell r="E100">
            <v>0</v>
          </cell>
          <cell r="F100">
            <v>0</v>
          </cell>
          <cell r="G100">
            <v>1</v>
          </cell>
          <cell r="H100">
            <v>0</v>
          </cell>
          <cell r="I100">
            <v>0</v>
          </cell>
          <cell r="J100">
            <v>0</v>
          </cell>
          <cell r="K100">
            <v>1</v>
          </cell>
          <cell r="L100">
            <v>0</v>
          </cell>
          <cell r="M100">
            <v>0</v>
          </cell>
          <cell r="N100">
            <v>0</v>
          </cell>
          <cell r="O100">
            <v>0</v>
          </cell>
          <cell r="P100">
            <v>0</v>
          </cell>
          <cell r="Q100">
            <v>0</v>
          </cell>
          <cell r="R100">
            <v>0</v>
          </cell>
          <cell r="S100">
            <v>186000</v>
          </cell>
          <cell r="T100">
            <v>0</v>
          </cell>
          <cell r="U100">
            <v>0</v>
          </cell>
          <cell r="V100">
            <v>0</v>
          </cell>
          <cell r="W100">
            <v>0</v>
          </cell>
          <cell r="X100">
            <v>0</v>
          </cell>
          <cell r="Y100">
            <v>0</v>
          </cell>
          <cell r="Z100">
            <v>0</v>
          </cell>
          <cell r="AA100">
            <v>0</v>
          </cell>
        </row>
        <row r="101">
          <cell r="B101">
            <v>210008955</v>
          </cell>
          <cell r="C101" t="str">
            <v>уплотнение резиновые БУ-10322</v>
          </cell>
          <cell r="D101" t="str">
            <v>ШТ</v>
          </cell>
          <cell r="E101">
            <v>0</v>
          </cell>
          <cell r="F101">
            <v>0</v>
          </cell>
          <cell r="G101">
            <v>6</v>
          </cell>
          <cell r="H101">
            <v>0</v>
          </cell>
          <cell r="I101">
            <v>0</v>
          </cell>
          <cell r="J101">
            <v>0</v>
          </cell>
          <cell r="K101">
            <v>6</v>
          </cell>
          <cell r="L101">
            <v>0</v>
          </cell>
          <cell r="M101">
            <v>0</v>
          </cell>
          <cell r="N101">
            <v>0</v>
          </cell>
          <cell r="O101">
            <v>0</v>
          </cell>
          <cell r="P101">
            <v>0</v>
          </cell>
          <cell r="Q101">
            <v>0</v>
          </cell>
          <cell r="R101">
            <v>0</v>
          </cell>
          <cell r="S101">
            <v>120000</v>
          </cell>
          <cell r="T101">
            <v>0</v>
          </cell>
          <cell r="U101">
            <v>0</v>
          </cell>
          <cell r="V101">
            <v>0</v>
          </cell>
          <cell r="W101">
            <v>0</v>
          </cell>
          <cell r="X101">
            <v>0</v>
          </cell>
          <cell r="Y101">
            <v>0</v>
          </cell>
          <cell r="Z101">
            <v>0</v>
          </cell>
          <cell r="AA101">
            <v>0</v>
          </cell>
        </row>
        <row r="102">
          <cell r="B102">
            <v>210009159</v>
          </cell>
          <cell r="C102" t="str">
            <v>Пробка ПРЗ-140-60-350-Т100-К1</v>
          </cell>
          <cell r="D102" t="str">
            <v>ШТ</v>
          </cell>
          <cell r="E102">
            <v>1106829</v>
          </cell>
          <cell r="F102">
            <v>3</v>
          </cell>
          <cell r="G102">
            <v>0</v>
          </cell>
          <cell r="H102">
            <v>0</v>
          </cell>
          <cell r="I102">
            <v>0</v>
          </cell>
          <cell r="J102">
            <v>0</v>
          </cell>
          <cell r="K102">
            <v>-3</v>
          </cell>
          <cell r="L102">
            <v>3</v>
          </cell>
          <cell r="M102">
            <v>3320487</v>
          </cell>
          <cell r="N102">
            <v>3320487</v>
          </cell>
          <cell r="O102">
            <v>3320487</v>
          </cell>
          <cell r="P102">
            <v>0</v>
          </cell>
          <cell r="Q102">
            <v>0</v>
          </cell>
          <cell r="R102">
            <v>0</v>
          </cell>
          <cell r="S102">
            <v>0</v>
          </cell>
          <cell r="T102">
            <v>0</v>
          </cell>
          <cell r="U102">
            <v>0</v>
          </cell>
          <cell r="V102">
            <v>0</v>
          </cell>
          <cell r="W102">
            <v>3</v>
          </cell>
          <cell r="X102">
            <v>3320487</v>
          </cell>
          <cell r="Y102">
            <v>3</v>
          </cell>
          <cell r="Z102">
            <v>3320487</v>
          </cell>
          <cell r="AA102">
            <v>3</v>
          </cell>
        </row>
        <row r="103">
          <cell r="B103">
            <v>210013747</v>
          </cell>
          <cell r="C103" t="str">
            <v>Карбоксиметилцеллюлоза КМЦ-600</v>
          </cell>
          <cell r="D103" t="str">
            <v>КГ</v>
          </cell>
          <cell r="E103">
            <v>1320000</v>
          </cell>
          <cell r="F103">
            <v>2</v>
          </cell>
          <cell r="G103">
            <v>0</v>
          </cell>
          <cell r="H103">
            <v>0</v>
          </cell>
          <cell r="I103">
            <v>0</v>
          </cell>
          <cell r="J103">
            <v>0</v>
          </cell>
          <cell r="K103">
            <v>-2</v>
          </cell>
          <cell r="L103">
            <v>2</v>
          </cell>
          <cell r="M103">
            <v>2640000</v>
          </cell>
          <cell r="N103">
            <v>2640000</v>
          </cell>
          <cell r="O103">
            <v>2640000</v>
          </cell>
          <cell r="P103">
            <v>0</v>
          </cell>
          <cell r="Q103">
            <v>0</v>
          </cell>
          <cell r="R103">
            <v>0</v>
          </cell>
          <cell r="S103">
            <v>0</v>
          </cell>
          <cell r="T103">
            <v>0</v>
          </cell>
          <cell r="U103">
            <v>0</v>
          </cell>
          <cell r="V103">
            <v>0</v>
          </cell>
          <cell r="W103">
            <v>2</v>
          </cell>
          <cell r="X103">
            <v>2640000</v>
          </cell>
          <cell r="Y103">
            <v>2</v>
          </cell>
          <cell r="Z103">
            <v>2640000</v>
          </cell>
          <cell r="AA103">
            <v>2</v>
          </cell>
        </row>
        <row r="104">
          <cell r="B104">
            <v>210015084</v>
          </cell>
          <cell r="C104" t="str">
            <v>Цепь КЦН-1 60-114</v>
          </cell>
          <cell r="D104" t="str">
            <v>ШТ</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B105">
            <v>210026272</v>
          </cell>
          <cell r="C105" t="str">
            <v>Колокол КС-69</v>
          </cell>
          <cell r="D105" t="str">
            <v>ШТ</v>
          </cell>
          <cell r="E105">
            <v>0</v>
          </cell>
          <cell r="F105">
            <v>0</v>
          </cell>
          <cell r="G105">
            <v>2</v>
          </cell>
          <cell r="H105">
            <v>0</v>
          </cell>
          <cell r="I105">
            <v>0</v>
          </cell>
          <cell r="J105">
            <v>0</v>
          </cell>
          <cell r="K105">
            <v>2</v>
          </cell>
          <cell r="L105">
            <v>0</v>
          </cell>
          <cell r="M105">
            <v>0</v>
          </cell>
          <cell r="N105">
            <v>0</v>
          </cell>
          <cell r="O105">
            <v>0</v>
          </cell>
          <cell r="P105">
            <v>0</v>
          </cell>
          <cell r="Q105">
            <v>0</v>
          </cell>
          <cell r="R105">
            <v>0</v>
          </cell>
          <cell r="S105">
            <v>191000</v>
          </cell>
          <cell r="T105">
            <v>0</v>
          </cell>
          <cell r="U105">
            <v>0</v>
          </cell>
          <cell r="V105">
            <v>0</v>
          </cell>
          <cell r="W105">
            <v>0</v>
          </cell>
          <cell r="X105">
            <v>0</v>
          </cell>
          <cell r="Y105">
            <v>0</v>
          </cell>
          <cell r="Z105">
            <v>0</v>
          </cell>
          <cell r="AA105">
            <v>0</v>
          </cell>
        </row>
        <row r="106">
          <cell r="B106">
            <v>210029701</v>
          </cell>
          <cell r="C106" t="str">
            <v>Печать свинцовая ПСТ-105</v>
          </cell>
          <cell r="D106" t="str">
            <v>ШТ</v>
          </cell>
          <cell r="E106">
            <v>0</v>
          </cell>
          <cell r="F106">
            <v>0</v>
          </cell>
          <cell r="G106">
            <v>2</v>
          </cell>
          <cell r="H106">
            <v>0</v>
          </cell>
          <cell r="I106">
            <v>0</v>
          </cell>
          <cell r="J106">
            <v>0</v>
          </cell>
          <cell r="K106">
            <v>2</v>
          </cell>
          <cell r="L106">
            <v>0</v>
          </cell>
          <cell r="M106">
            <v>0</v>
          </cell>
          <cell r="N106">
            <v>0</v>
          </cell>
          <cell r="O106">
            <v>0</v>
          </cell>
          <cell r="P106">
            <v>0</v>
          </cell>
          <cell r="Q106">
            <v>0</v>
          </cell>
          <cell r="R106">
            <v>0</v>
          </cell>
          <cell r="S106">
            <v>177554</v>
          </cell>
          <cell r="T106">
            <v>0</v>
          </cell>
          <cell r="U106">
            <v>0</v>
          </cell>
          <cell r="V106">
            <v>0</v>
          </cell>
          <cell r="W106">
            <v>0</v>
          </cell>
          <cell r="X106">
            <v>0</v>
          </cell>
          <cell r="Y106">
            <v>0</v>
          </cell>
          <cell r="Z106">
            <v>0</v>
          </cell>
          <cell r="AA106">
            <v>0</v>
          </cell>
        </row>
        <row r="107">
          <cell r="B107">
            <v>210029702</v>
          </cell>
          <cell r="C107" t="str">
            <v>Печать свинцовая ПСТ-121</v>
          </cell>
          <cell r="D107" t="str">
            <v>ШТ</v>
          </cell>
          <cell r="E107">
            <v>0</v>
          </cell>
          <cell r="F107">
            <v>0</v>
          </cell>
          <cell r="G107">
            <v>3</v>
          </cell>
          <cell r="H107">
            <v>0</v>
          </cell>
          <cell r="I107">
            <v>0</v>
          </cell>
          <cell r="J107">
            <v>0</v>
          </cell>
          <cell r="K107">
            <v>3</v>
          </cell>
          <cell r="L107">
            <v>0</v>
          </cell>
          <cell r="M107">
            <v>0</v>
          </cell>
          <cell r="N107">
            <v>0</v>
          </cell>
          <cell r="O107">
            <v>0</v>
          </cell>
          <cell r="P107">
            <v>0</v>
          </cell>
          <cell r="Q107">
            <v>0</v>
          </cell>
          <cell r="R107">
            <v>0</v>
          </cell>
          <cell r="S107">
            <v>293331</v>
          </cell>
          <cell r="T107">
            <v>0</v>
          </cell>
          <cell r="U107">
            <v>0</v>
          </cell>
          <cell r="V107">
            <v>0</v>
          </cell>
          <cell r="W107">
            <v>0</v>
          </cell>
          <cell r="X107">
            <v>0</v>
          </cell>
          <cell r="Y107">
            <v>0</v>
          </cell>
          <cell r="Z107">
            <v>0</v>
          </cell>
          <cell r="AA107">
            <v>0</v>
          </cell>
        </row>
        <row r="108">
          <cell r="B108">
            <v>210033196</v>
          </cell>
          <cell r="C108" t="str">
            <v>Труболовка ТНС-73П</v>
          </cell>
          <cell r="D108" t="str">
            <v>ШТ</v>
          </cell>
          <cell r="E108">
            <v>620041.32999999996</v>
          </cell>
          <cell r="F108">
            <v>1</v>
          </cell>
          <cell r="G108">
            <v>0</v>
          </cell>
          <cell r="H108">
            <v>0</v>
          </cell>
          <cell r="I108">
            <v>0</v>
          </cell>
          <cell r="J108">
            <v>0</v>
          </cell>
          <cell r="K108">
            <v>-1</v>
          </cell>
          <cell r="L108">
            <v>1</v>
          </cell>
          <cell r="M108">
            <v>620041.32999999996</v>
          </cell>
          <cell r="N108">
            <v>620041.32999999996</v>
          </cell>
          <cell r="O108">
            <v>620041.32999999996</v>
          </cell>
          <cell r="P108">
            <v>0</v>
          </cell>
          <cell r="Q108">
            <v>0</v>
          </cell>
          <cell r="R108">
            <v>0</v>
          </cell>
          <cell r="S108">
            <v>0</v>
          </cell>
          <cell r="T108">
            <v>0</v>
          </cell>
          <cell r="U108">
            <v>0</v>
          </cell>
          <cell r="V108">
            <v>0</v>
          </cell>
          <cell r="W108">
            <v>1</v>
          </cell>
          <cell r="X108">
            <v>620041.32999999996</v>
          </cell>
          <cell r="Y108">
            <v>1</v>
          </cell>
          <cell r="Z108">
            <v>620041.32999999996</v>
          </cell>
          <cell r="AA108">
            <v>1</v>
          </cell>
        </row>
        <row r="109">
          <cell r="B109">
            <v>210033753</v>
          </cell>
          <cell r="C109" t="str">
            <v>Долото II-146-C-ЦВ</v>
          </cell>
          <cell r="D109" t="str">
            <v>ШТ</v>
          </cell>
          <cell r="E109">
            <v>283360</v>
          </cell>
          <cell r="F109">
            <v>2</v>
          </cell>
          <cell r="G109">
            <v>0</v>
          </cell>
          <cell r="H109">
            <v>0</v>
          </cell>
          <cell r="I109">
            <v>0</v>
          </cell>
          <cell r="J109">
            <v>0</v>
          </cell>
          <cell r="K109">
            <v>-2</v>
          </cell>
          <cell r="L109">
            <v>2</v>
          </cell>
          <cell r="M109">
            <v>566720</v>
          </cell>
          <cell r="N109">
            <v>566720</v>
          </cell>
          <cell r="O109">
            <v>566720</v>
          </cell>
          <cell r="P109">
            <v>0</v>
          </cell>
          <cell r="Q109">
            <v>0</v>
          </cell>
          <cell r="R109">
            <v>0</v>
          </cell>
          <cell r="S109">
            <v>0</v>
          </cell>
          <cell r="T109">
            <v>0</v>
          </cell>
          <cell r="U109">
            <v>0</v>
          </cell>
          <cell r="V109">
            <v>0</v>
          </cell>
          <cell r="W109">
            <v>2</v>
          </cell>
          <cell r="X109">
            <v>566720</v>
          </cell>
          <cell r="Y109">
            <v>2</v>
          </cell>
          <cell r="Z109">
            <v>566720</v>
          </cell>
          <cell r="AA109">
            <v>2</v>
          </cell>
        </row>
        <row r="110">
          <cell r="B110">
            <v>210033754</v>
          </cell>
          <cell r="C110" t="str">
            <v>Долото III-118-C-ЦВ</v>
          </cell>
          <cell r="D110" t="str">
            <v>ШТ</v>
          </cell>
          <cell r="E110">
            <v>212905</v>
          </cell>
          <cell r="F110">
            <v>1</v>
          </cell>
          <cell r="G110">
            <v>0</v>
          </cell>
          <cell r="H110">
            <v>0</v>
          </cell>
          <cell r="I110">
            <v>0</v>
          </cell>
          <cell r="J110">
            <v>0</v>
          </cell>
          <cell r="K110">
            <v>-1</v>
          </cell>
          <cell r="L110">
            <v>1</v>
          </cell>
          <cell r="M110">
            <v>212905</v>
          </cell>
          <cell r="N110">
            <v>212905</v>
          </cell>
          <cell r="O110">
            <v>212905</v>
          </cell>
          <cell r="P110">
            <v>0</v>
          </cell>
          <cell r="Q110">
            <v>0</v>
          </cell>
          <cell r="R110">
            <v>0</v>
          </cell>
          <cell r="S110">
            <v>0</v>
          </cell>
          <cell r="T110">
            <v>0</v>
          </cell>
          <cell r="U110">
            <v>0</v>
          </cell>
          <cell r="V110">
            <v>0</v>
          </cell>
          <cell r="W110">
            <v>1</v>
          </cell>
          <cell r="X110">
            <v>212905</v>
          </cell>
          <cell r="Y110">
            <v>1</v>
          </cell>
          <cell r="Z110">
            <v>212905</v>
          </cell>
          <cell r="AA110">
            <v>1</v>
          </cell>
        </row>
        <row r="111">
          <cell r="B111">
            <v>210033755</v>
          </cell>
          <cell r="C111" t="str">
            <v>Долото III-120,6-C-ЦВ</v>
          </cell>
          <cell r="D111" t="str">
            <v>ШТ</v>
          </cell>
          <cell r="E111">
            <v>225995</v>
          </cell>
          <cell r="F111">
            <v>1</v>
          </cell>
          <cell r="G111">
            <v>0</v>
          </cell>
          <cell r="H111">
            <v>0</v>
          </cell>
          <cell r="I111">
            <v>0</v>
          </cell>
          <cell r="J111">
            <v>0</v>
          </cell>
          <cell r="K111">
            <v>-1</v>
          </cell>
          <cell r="L111">
            <v>1</v>
          </cell>
          <cell r="M111">
            <v>225995</v>
          </cell>
          <cell r="N111">
            <v>225995</v>
          </cell>
          <cell r="O111">
            <v>225995</v>
          </cell>
          <cell r="P111">
            <v>0</v>
          </cell>
          <cell r="Q111">
            <v>0</v>
          </cell>
          <cell r="R111">
            <v>0</v>
          </cell>
          <cell r="S111">
            <v>0</v>
          </cell>
          <cell r="T111">
            <v>0</v>
          </cell>
          <cell r="U111">
            <v>0</v>
          </cell>
          <cell r="V111">
            <v>0</v>
          </cell>
          <cell r="W111">
            <v>1</v>
          </cell>
          <cell r="X111">
            <v>225995</v>
          </cell>
          <cell r="Y111">
            <v>1</v>
          </cell>
          <cell r="Z111">
            <v>225995</v>
          </cell>
          <cell r="AA111">
            <v>1</v>
          </cell>
        </row>
        <row r="112">
          <cell r="B112">
            <v>210033756</v>
          </cell>
          <cell r="C112" t="str">
            <v>Долото II-112-C-ЦВ</v>
          </cell>
          <cell r="D112" t="str">
            <v>ШТ</v>
          </cell>
          <cell r="E112">
            <v>244860</v>
          </cell>
          <cell r="F112">
            <v>1</v>
          </cell>
          <cell r="G112">
            <v>0</v>
          </cell>
          <cell r="H112">
            <v>0</v>
          </cell>
          <cell r="I112">
            <v>0</v>
          </cell>
          <cell r="J112">
            <v>0</v>
          </cell>
          <cell r="K112">
            <v>-1</v>
          </cell>
          <cell r="L112">
            <v>1</v>
          </cell>
          <cell r="M112">
            <v>244860</v>
          </cell>
          <cell r="N112">
            <v>244860</v>
          </cell>
          <cell r="O112">
            <v>244860</v>
          </cell>
          <cell r="P112">
            <v>0</v>
          </cell>
          <cell r="Q112">
            <v>0</v>
          </cell>
          <cell r="R112">
            <v>0</v>
          </cell>
          <cell r="S112">
            <v>0</v>
          </cell>
          <cell r="T112">
            <v>0</v>
          </cell>
          <cell r="U112">
            <v>0</v>
          </cell>
          <cell r="V112">
            <v>0</v>
          </cell>
          <cell r="W112">
            <v>1</v>
          </cell>
          <cell r="X112">
            <v>244860</v>
          </cell>
          <cell r="Y112">
            <v>1</v>
          </cell>
          <cell r="Z112">
            <v>244860</v>
          </cell>
          <cell r="AA112">
            <v>1</v>
          </cell>
        </row>
        <row r="113">
          <cell r="B113">
            <v>210034982</v>
          </cell>
          <cell r="C113" t="str">
            <v>Фрезер ФКК-145</v>
          </cell>
          <cell r="D113" t="str">
            <v>ШТ</v>
          </cell>
          <cell r="E113">
            <v>334136</v>
          </cell>
          <cell r="F113">
            <v>1</v>
          </cell>
          <cell r="G113">
            <v>0</v>
          </cell>
          <cell r="H113">
            <v>0</v>
          </cell>
          <cell r="I113">
            <v>0</v>
          </cell>
          <cell r="J113">
            <v>0</v>
          </cell>
          <cell r="K113">
            <v>-1</v>
          </cell>
          <cell r="L113">
            <v>1</v>
          </cell>
          <cell r="M113">
            <v>334136</v>
          </cell>
          <cell r="N113">
            <v>334136</v>
          </cell>
          <cell r="O113">
            <v>334136</v>
          </cell>
          <cell r="P113">
            <v>0</v>
          </cell>
          <cell r="Q113">
            <v>0</v>
          </cell>
          <cell r="R113">
            <v>0</v>
          </cell>
          <cell r="S113">
            <v>0</v>
          </cell>
          <cell r="T113">
            <v>0</v>
          </cell>
          <cell r="U113">
            <v>0</v>
          </cell>
          <cell r="V113">
            <v>0</v>
          </cell>
          <cell r="W113">
            <v>1</v>
          </cell>
          <cell r="X113">
            <v>334136</v>
          </cell>
          <cell r="Y113">
            <v>1</v>
          </cell>
          <cell r="Z113">
            <v>334136</v>
          </cell>
          <cell r="AA113">
            <v>1</v>
          </cell>
        </row>
        <row r="114">
          <cell r="B114">
            <v>210034983</v>
          </cell>
          <cell r="C114" t="str">
            <v>Фрезер ФКК-124</v>
          </cell>
          <cell r="D114" t="str">
            <v>ШТ</v>
          </cell>
          <cell r="E114">
            <v>278740</v>
          </cell>
          <cell r="F114">
            <v>1</v>
          </cell>
          <cell r="G114">
            <v>0</v>
          </cell>
          <cell r="H114">
            <v>0</v>
          </cell>
          <cell r="I114">
            <v>0</v>
          </cell>
          <cell r="J114">
            <v>0</v>
          </cell>
          <cell r="K114">
            <v>-1</v>
          </cell>
          <cell r="L114">
            <v>1</v>
          </cell>
          <cell r="M114">
            <v>278740</v>
          </cell>
          <cell r="N114">
            <v>278740</v>
          </cell>
          <cell r="O114">
            <v>278740</v>
          </cell>
          <cell r="P114">
            <v>0</v>
          </cell>
          <cell r="Q114">
            <v>0</v>
          </cell>
          <cell r="R114">
            <v>0</v>
          </cell>
          <cell r="S114">
            <v>0</v>
          </cell>
          <cell r="T114">
            <v>0</v>
          </cell>
          <cell r="U114">
            <v>0</v>
          </cell>
          <cell r="V114">
            <v>0</v>
          </cell>
          <cell r="W114">
            <v>1</v>
          </cell>
          <cell r="X114">
            <v>278740</v>
          </cell>
          <cell r="Y114">
            <v>1</v>
          </cell>
          <cell r="Z114">
            <v>278740</v>
          </cell>
          <cell r="AA114">
            <v>1</v>
          </cell>
        </row>
        <row r="115">
          <cell r="B115">
            <v>210034984</v>
          </cell>
          <cell r="C115" t="str">
            <v>Фрезер ФКК-118</v>
          </cell>
          <cell r="D115" t="str">
            <v>ШТ</v>
          </cell>
          <cell r="E115">
            <v>264902</v>
          </cell>
          <cell r="F115">
            <v>1</v>
          </cell>
          <cell r="G115">
            <v>0</v>
          </cell>
          <cell r="H115">
            <v>0</v>
          </cell>
          <cell r="I115">
            <v>0</v>
          </cell>
          <cell r="J115">
            <v>0</v>
          </cell>
          <cell r="K115">
            <v>-1</v>
          </cell>
          <cell r="L115">
            <v>1</v>
          </cell>
          <cell r="M115">
            <v>264902</v>
          </cell>
          <cell r="N115">
            <v>264902</v>
          </cell>
          <cell r="O115">
            <v>264902</v>
          </cell>
          <cell r="P115">
            <v>0</v>
          </cell>
          <cell r="Q115">
            <v>0</v>
          </cell>
          <cell r="R115">
            <v>0</v>
          </cell>
          <cell r="S115">
            <v>0</v>
          </cell>
          <cell r="T115">
            <v>0</v>
          </cell>
          <cell r="U115">
            <v>0</v>
          </cell>
          <cell r="V115">
            <v>0</v>
          </cell>
          <cell r="W115">
            <v>1</v>
          </cell>
          <cell r="X115">
            <v>264902</v>
          </cell>
          <cell r="Y115">
            <v>1</v>
          </cell>
          <cell r="Z115">
            <v>264902</v>
          </cell>
          <cell r="AA115">
            <v>1</v>
          </cell>
        </row>
        <row r="116">
          <cell r="B116">
            <v>210034985</v>
          </cell>
          <cell r="C116" t="str">
            <v>Ключ ГКШ-1200МТ 50-120мм</v>
          </cell>
          <cell r="D116" t="str">
            <v>КМП</v>
          </cell>
          <cell r="E116">
            <v>4800000</v>
          </cell>
          <cell r="F116">
            <v>1</v>
          </cell>
          <cell r="G116">
            <v>0</v>
          </cell>
          <cell r="H116">
            <v>0</v>
          </cell>
          <cell r="I116">
            <v>0</v>
          </cell>
          <cell r="J116">
            <v>0</v>
          </cell>
          <cell r="K116">
            <v>-1</v>
          </cell>
          <cell r="L116">
            <v>1</v>
          </cell>
          <cell r="M116">
            <v>4800000</v>
          </cell>
          <cell r="N116">
            <v>4800000</v>
          </cell>
          <cell r="O116">
            <v>4800000</v>
          </cell>
          <cell r="P116">
            <v>0</v>
          </cell>
          <cell r="Q116">
            <v>0</v>
          </cell>
          <cell r="R116">
            <v>0</v>
          </cell>
          <cell r="S116">
            <v>0</v>
          </cell>
          <cell r="T116">
            <v>0</v>
          </cell>
          <cell r="U116">
            <v>0</v>
          </cell>
          <cell r="V116">
            <v>0</v>
          </cell>
          <cell r="W116">
            <v>1</v>
          </cell>
          <cell r="X116">
            <v>4800000</v>
          </cell>
          <cell r="Y116">
            <v>1</v>
          </cell>
          <cell r="Z116">
            <v>4800000</v>
          </cell>
          <cell r="AA116">
            <v>1</v>
          </cell>
        </row>
        <row r="117">
          <cell r="B117">
            <v>210034986</v>
          </cell>
          <cell r="C117" t="str">
            <v>Долото III-93-C-ЦВ</v>
          </cell>
          <cell r="D117" t="str">
            <v>ШТ</v>
          </cell>
          <cell r="E117">
            <v>128260</v>
          </cell>
          <cell r="F117">
            <v>1</v>
          </cell>
          <cell r="G117">
            <v>0</v>
          </cell>
          <cell r="H117">
            <v>0</v>
          </cell>
          <cell r="I117">
            <v>0</v>
          </cell>
          <cell r="J117">
            <v>0</v>
          </cell>
          <cell r="K117">
            <v>-1</v>
          </cell>
          <cell r="L117">
            <v>1</v>
          </cell>
          <cell r="M117">
            <v>128260</v>
          </cell>
          <cell r="N117">
            <v>128260</v>
          </cell>
          <cell r="O117">
            <v>128260</v>
          </cell>
          <cell r="P117">
            <v>0</v>
          </cell>
          <cell r="Q117">
            <v>0</v>
          </cell>
          <cell r="R117">
            <v>0</v>
          </cell>
          <cell r="S117">
            <v>0</v>
          </cell>
          <cell r="T117">
            <v>0</v>
          </cell>
          <cell r="U117">
            <v>0</v>
          </cell>
          <cell r="V117">
            <v>0</v>
          </cell>
          <cell r="W117">
            <v>1</v>
          </cell>
          <cell r="X117">
            <v>128260</v>
          </cell>
          <cell r="Y117">
            <v>1</v>
          </cell>
          <cell r="Z117">
            <v>128260</v>
          </cell>
          <cell r="AA117">
            <v>1</v>
          </cell>
        </row>
        <row r="118">
          <cell r="B118">
            <v>210034987</v>
          </cell>
          <cell r="C118" t="str">
            <v>Фрезер ФЛМ-140</v>
          </cell>
          <cell r="D118" t="str">
            <v>ШТ</v>
          </cell>
          <cell r="E118">
            <v>198022</v>
          </cell>
          <cell r="F118">
            <v>1</v>
          </cell>
          <cell r="G118">
            <v>0</v>
          </cell>
          <cell r="H118">
            <v>0</v>
          </cell>
          <cell r="I118">
            <v>0</v>
          </cell>
          <cell r="J118">
            <v>0</v>
          </cell>
          <cell r="K118">
            <v>-1</v>
          </cell>
          <cell r="L118">
            <v>1</v>
          </cell>
          <cell r="M118">
            <v>198022</v>
          </cell>
          <cell r="N118">
            <v>198022</v>
          </cell>
          <cell r="O118">
            <v>198022</v>
          </cell>
          <cell r="P118">
            <v>0</v>
          </cell>
          <cell r="Q118">
            <v>0</v>
          </cell>
          <cell r="R118">
            <v>0</v>
          </cell>
          <cell r="S118">
            <v>0</v>
          </cell>
          <cell r="T118">
            <v>0</v>
          </cell>
          <cell r="U118">
            <v>0</v>
          </cell>
          <cell r="V118">
            <v>0</v>
          </cell>
          <cell r="W118">
            <v>1</v>
          </cell>
          <cell r="X118">
            <v>198022</v>
          </cell>
          <cell r="Y118">
            <v>1</v>
          </cell>
          <cell r="Z118">
            <v>198022</v>
          </cell>
          <cell r="AA118">
            <v>1</v>
          </cell>
        </row>
        <row r="119">
          <cell r="B119">
            <v>210034988</v>
          </cell>
          <cell r="C119" t="str">
            <v>Полимер акриламид ВНП АК-639</v>
          </cell>
          <cell r="D119" t="str">
            <v>Т</v>
          </cell>
          <cell r="E119">
            <v>1009800</v>
          </cell>
          <cell r="F119">
            <v>6</v>
          </cell>
          <cell r="G119">
            <v>0</v>
          </cell>
          <cell r="H119">
            <v>0</v>
          </cell>
          <cell r="I119">
            <v>0</v>
          </cell>
          <cell r="J119">
            <v>0</v>
          </cell>
          <cell r="K119">
            <v>-6</v>
          </cell>
          <cell r="L119">
            <v>6</v>
          </cell>
          <cell r="M119">
            <v>6058800</v>
          </cell>
          <cell r="N119">
            <v>6058800</v>
          </cell>
          <cell r="O119">
            <v>6058800</v>
          </cell>
          <cell r="P119">
            <v>0</v>
          </cell>
          <cell r="Q119">
            <v>0</v>
          </cell>
          <cell r="R119">
            <v>0</v>
          </cell>
          <cell r="S119">
            <v>0</v>
          </cell>
          <cell r="T119">
            <v>0</v>
          </cell>
          <cell r="U119">
            <v>0</v>
          </cell>
          <cell r="V119">
            <v>0</v>
          </cell>
          <cell r="W119">
            <v>6</v>
          </cell>
          <cell r="X119">
            <v>6058800</v>
          </cell>
          <cell r="Y119">
            <v>6</v>
          </cell>
          <cell r="Z119">
            <v>6058800</v>
          </cell>
          <cell r="AA119">
            <v>6</v>
          </cell>
        </row>
        <row r="120">
          <cell r="B120">
            <v>210034994</v>
          </cell>
          <cell r="C120" t="str">
            <v>Фрезер ФЛМ-116</v>
          </cell>
          <cell r="D120" t="str">
            <v>ШТ</v>
          </cell>
          <cell r="E120">
            <v>145618</v>
          </cell>
          <cell r="F120">
            <v>1</v>
          </cell>
          <cell r="G120">
            <v>0</v>
          </cell>
          <cell r="H120">
            <v>0</v>
          </cell>
          <cell r="I120">
            <v>0</v>
          </cell>
          <cell r="J120">
            <v>0</v>
          </cell>
          <cell r="K120">
            <v>-1</v>
          </cell>
          <cell r="L120">
            <v>1</v>
          </cell>
          <cell r="M120">
            <v>145618</v>
          </cell>
          <cell r="N120">
            <v>145618</v>
          </cell>
          <cell r="O120">
            <v>145618</v>
          </cell>
          <cell r="P120">
            <v>0</v>
          </cell>
          <cell r="Q120">
            <v>0</v>
          </cell>
          <cell r="R120">
            <v>0</v>
          </cell>
          <cell r="S120">
            <v>0</v>
          </cell>
          <cell r="T120">
            <v>0</v>
          </cell>
          <cell r="U120">
            <v>0</v>
          </cell>
          <cell r="V120">
            <v>0</v>
          </cell>
          <cell r="W120">
            <v>1</v>
          </cell>
          <cell r="X120">
            <v>145618</v>
          </cell>
          <cell r="Y120">
            <v>1</v>
          </cell>
          <cell r="Z120">
            <v>145618</v>
          </cell>
          <cell r="AA120">
            <v>1</v>
          </cell>
        </row>
        <row r="121">
          <cell r="B121">
            <v>210034995</v>
          </cell>
          <cell r="C121" t="str">
            <v>Шаблон проходной ШП-114х2000</v>
          </cell>
          <cell r="D121" t="str">
            <v>ШТ</v>
          </cell>
          <cell r="E121">
            <v>125128.67</v>
          </cell>
          <cell r="F121">
            <v>1</v>
          </cell>
          <cell r="G121">
            <v>0</v>
          </cell>
          <cell r="H121">
            <v>0</v>
          </cell>
          <cell r="I121">
            <v>0</v>
          </cell>
          <cell r="J121">
            <v>0</v>
          </cell>
          <cell r="K121">
            <v>-1</v>
          </cell>
          <cell r="L121">
            <v>1</v>
          </cell>
          <cell r="M121">
            <v>125128.67</v>
          </cell>
          <cell r="N121">
            <v>125128.67</v>
          </cell>
          <cell r="O121">
            <v>125128.67</v>
          </cell>
          <cell r="P121">
            <v>0</v>
          </cell>
          <cell r="Q121">
            <v>0</v>
          </cell>
          <cell r="R121">
            <v>0</v>
          </cell>
          <cell r="S121">
            <v>0</v>
          </cell>
          <cell r="T121">
            <v>0</v>
          </cell>
          <cell r="U121">
            <v>0</v>
          </cell>
          <cell r="V121">
            <v>0</v>
          </cell>
          <cell r="W121">
            <v>1</v>
          </cell>
          <cell r="X121">
            <v>125128.67</v>
          </cell>
          <cell r="Y121">
            <v>1</v>
          </cell>
          <cell r="Z121">
            <v>125128.67</v>
          </cell>
          <cell r="AA121">
            <v>1</v>
          </cell>
        </row>
        <row r="122">
          <cell r="B122">
            <v>210034996</v>
          </cell>
          <cell r="C122" t="str">
            <v>Шаблон проходной ШП-122х2000</v>
          </cell>
          <cell r="D122" t="str">
            <v>ШТ</v>
          </cell>
          <cell r="E122">
            <v>138700.67000000001</v>
          </cell>
          <cell r="F122">
            <v>1</v>
          </cell>
          <cell r="G122">
            <v>0</v>
          </cell>
          <cell r="H122">
            <v>0</v>
          </cell>
          <cell r="I122">
            <v>0</v>
          </cell>
          <cell r="J122">
            <v>0</v>
          </cell>
          <cell r="K122">
            <v>-1</v>
          </cell>
          <cell r="L122">
            <v>1</v>
          </cell>
          <cell r="M122">
            <v>138700.67000000001</v>
          </cell>
          <cell r="N122">
            <v>138700.67000000001</v>
          </cell>
          <cell r="O122">
            <v>138700.67000000001</v>
          </cell>
          <cell r="P122">
            <v>0</v>
          </cell>
          <cell r="Q122">
            <v>0</v>
          </cell>
          <cell r="R122">
            <v>0</v>
          </cell>
          <cell r="S122">
            <v>0</v>
          </cell>
          <cell r="T122">
            <v>0</v>
          </cell>
          <cell r="U122">
            <v>0</v>
          </cell>
          <cell r="V122">
            <v>0</v>
          </cell>
          <cell r="W122">
            <v>1</v>
          </cell>
          <cell r="X122">
            <v>138700.67000000001</v>
          </cell>
          <cell r="Y122">
            <v>1</v>
          </cell>
          <cell r="Z122">
            <v>138700.67000000001</v>
          </cell>
          <cell r="AA122">
            <v>1</v>
          </cell>
        </row>
        <row r="123">
          <cell r="B123">
            <v>210034997</v>
          </cell>
          <cell r="C123" t="str">
            <v>Шаблон проходной ШП-144х2000</v>
          </cell>
          <cell r="D123" t="str">
            <v>ШТ</v>
          </cell>
          <cell r="E123">
            <v>174033.33</v>
          </cell>
          <cell r="F123">
            <v>1</v>
          </cell>
          <cell r="G123">
            <v>0</v>
          </cell>
          <cell r="H123">
            <v>0</v>
          </cell>
          <cell r="I123">
            <v>0</v>
          </cell>
          <cell r="J123">
            <v>0</v>
          </cell>
          <cell r="K123">
            <v>-1</v>
          </cell>
          <cell r="L123">
            <v>1</v>
          </cell>
          <cell r="M123">
            <v>174033.33</v>
          </cell>
          <cell r="N123">
            <v>174033.33</v>
          </cell>
          <cell r="O123">
            <v>174033.33</v>
          </cell>
          <cell r="P123">
            <v>0</v>
          </cell>
          <cell r="Q123">
            <v>0</v>
          </cell>
          <cell r="R123">
            <v>0</v>
          </cell>
          <cell r="S123">
            <v>0</v>
          </cell>
          <cell r="T123">
            <v>0</v>
          </cell>
          <cell r="U123">
            <v>0</v>
          </cell>
          <cell r="V123">
            <v>0</v>
          </cell>
          <cell r="W123">
            <v>1</v>
          </cell>
          <cell r="X123">
            <v>174033.33</v>
          </cell>
          <cell r="Y123">
            <v>1</v>
          </cell>
          <cell r="Z123">
            <v>174033.33</v>
          </cell>
          <cell r="AA123">
            <v>1</v>
          </cell>
        </row>
        <row r="124">
          <cell r="B124">
            <v>230000351</v>
          </cell>
          <cell r="C124" t="str">
            <v>Портландцемент I-50С</v>
          </cell>
          <cell r="D124" t="str">
            <v>Т</v>
          </cell>
          <cell r="E124">
            <v>38325</v>
          </cell>
          <cell r="F124">
            <v>68</v>
          </cell>
          <cell r="G124">
            <v>131.5</v>
          </cell>
          <cell r="H124">
            <v>0</v>
          </cell>
          <cell r="I124">
            <v>0</v>
          </cell>
          <cell r="J124">
            <v>7.5</v>
          </cell>
          <cell r="K124">
            <v>63.5</v>
          </cell>
          <cell r="L124">
            <v>0</v>
          </cell>
          <cell r="M124">
            <v>2606100</v>
          </cell>
          <cell r="N124">
            <v>2482000</v>
          </cell>
          <cell r="O124">
            <v>2482000</v>
          </cell>
          <cell r="P124">
            <v>0</v>
          </cell>
          <cell r="Q124">
            <v>0</v>
          </cell>
          <cell r="R124">
            <v>3</v>
          </cell>
          <cell r="S124">
            <v>4799750</v>
          </cell>
          <cell r="T124">
            <v>109500</v>
          </cell>
          <cell r="U124">
            <v>72.5</v>
          </cell>
          <cell r="V124">
            <v>2646250</v>
          </cell>
          <cell r="W124">
            <v>0</v>
          </cell>
          <cell r="X124">
            <v>0</v>
          </cell>
          <cell r="Y124">
            <v>68</v>
          </cell>
          <cell r="Z124">
            <v>2482000</v>
          </cell>
          <cell r="AA124">
            <v>0</v>
          </cell>
        </row>
        <row r="125">
          <cell r="B125">
            <v>250007517</v>
          </cell>
          <cell r="C125" t="str">
            <v>Домкрат гидравлический ГИД</v>
          </cell>
          <cell r="D125" t="str">
            <v>КМП</v>
          </cell>
          <cell r="E125">
            <v>34558.65</v>
          </cell>
          <cell r="F125">
            <v>1</v>
          </cell>
          <cell r="G125">
            <v>0</v>
          </cell>
          <cell r="H125">
            <v>0</v>
          </cell>
          <cell r="I125">
            <v>0</v>
          </cell>
          <cell r="J125">
            <v>0</v>
          </cell>
          <cell r="K125">
            <v>-1</v>
          </cell>
          <cell r="L125">
            <v>1</v>
          </cell>
          <cell r="M125">
            <v>34558.65</v>
          </cell>
          <cell r="N125">
            <v>34558.65</v>
          </cell>
          <cell r="O125">
            <v>34558.65</v>
          </cell>
          <cell r="P125">
            <v>0</v>
          </cell>
          <cell r="Q125">
            <v>0</v>
          </cell>
          <cell r="R125">
            <v>0</v>
          </cell>
          <cell r="S125">
            <v>0</v>
          </cell>
          <cell r="T125">
            <v>0</v>
          </cell>
          <cell r="U125">
            <v>0</v>
          </cell>
          <cell r="V125">
            <v>0</v>
          </cell>
          <cell r="W125">
            <v>1</v>
          </cell>
          <cell r="X125">
            <v>34558.65</v>
          </cell>
          <cell r="Y125">
            <v>1</v>
          </cell>
          <cell r="Z125">
            <v>34558.65</v>
          </cell>
          <cell r="AA125">
            <v>1</v>
          </cell>
        </row>
        <row r="126">
          <cell r="N126">
            <v>318255089.24000001</v>
          </cell>
          <cell r="O126">
            <v>98780227.680000007</v>
          </cell>
          <cell r="P126">
            <v>219474861.56</v>
          </cell>
          <cell r="Q126">
            <v>0</v>
          </cell>
          <cell r="R126">
            <v>2503</v>
          </cell>
          <cell r="S126">
            <v>6706120.2400000002</v>
          </cell>
          <cell r="T126">
            <v>4325806.5600000005</v>
          </cell>
          <cell r="U126">
            <v>1</v>
          </cell>
          <cell r="V126">
            <v>1859910</v>
          </cell>
          <cell r="W126">
            <v>28903</v>
          </cell>
          <cell r="X126">
            <v>349080870</v>
          </cell>
          <cell r="Y126">
            <v>28386</v>
          </cell>
          <cell r="Z126">
            <v>315697868.19999999</v>
          </cell>
        </row>
        <row r="127">
          <cell r="B127">
            <v>120004000</v>
          </cell>
          <cell r="C127" t="str">
            <v>Манометр-термометр глубинный</v>
          </cell>
          <cell r="D127" t="str">
            <v>ШТ</v>
          </cell>
          <cell r="E127">
            <v>1170000</v>
          </cell>
          <cell r="F127">
            <v>12</v>
          </cell>
          <cell r="G127">
            <v>0</v>
          </cell>
          <cell r="H127">
            <v>0</v>
          </cell>
          <cell r="I127">
            <v>0</v>
          </cell>
          <cell r="J127">
            <v>2</v>
          </cell>
          <cell r="K127">
            <v>-12</v>
          </cell>
          <cell r="L127">
            <v>0</v>
          </cell>
          <cell r="M127">
            <v>14040000</v>
          </cell>
          <cell r="N127">
            <v>14040000</v>
          </cell>
          <cell r="O127">
            <v>0</v>
          </cell>
          <cell r="P127">
            <v>14040000</v>
          </cell>
          <cell r="Q127">
            <v>0</v>
          </cell>
          <cell r="R127">
            <v>0</v>
          </cell>
          <cell r="S127">
            <v>0</v>
          </cell>
          <cell r="T127">
            <v>0</v>
          </cell>
          <cell r="U127">
            <v>0</v>
          </cell>
          <cell r="V127">
            <v>0</v>
          </cell>
          <cell r="W127">
            <v>14</v>
          </cell>
          <cell r="X127">
            <v>16380000</v>
          </cell>
          <cell r="Y127">
            <v>12</v>
          </cell>
          <cell r="Z127">
            <v>14040000</v>
          </cell>
          <cell r="AA127">
            <v>14</v>
          </cell>
        </row>
        <row r="128">
          <cell r="B128">
            <v>120004233</v>
          </cell>
          <cell r="C128" t="str">
            <v>Экран-индикатор PG12864LRU-KNN-A</v>
          </cell>
          <cell r="D128" t="str">
            <v>ШТ</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B129">
            <v>120005367</v>
          </cell>
          <cell r="C129" t="str">
            <v>Уровнемер СУДОС-автомат 2 3000м</v>
          </cell>
          <cell r="D129" t="str">
            <v>ШТ</v>
          </cell>
          <cell r="E129">
            <v>1980000</v>
          </cell>
          <cell r="F129">
            <v>12</v>
          </cell>
          <cell r="G129">
            <v>0</v>
          </cell>
          <cell r="H129">
            <v>0</v>
          </cell>
          <cell r="I129">
            <v>0</v>
          </cell>
          <cell r="J129">
            <v>0</v>
          </cell>
          <cell r="K129">
            <v>-12</v>
          </cell>
          <cell r="L129">
            <v>0</v>
          </cell>
          <cell r="M129">
            <v>23760000</v>
          </cell>
          <cell r="N129">
            <v>23760000</v>
          </cell>
          <cell r="O129">
            <v>0</v>
          </cell>
          <cell r="P129">
            <v>23760000</v>
          </cell>
          <cell r="Q129">
            <v>0</v>
          </cell>
          <cell r="R129">
            <v>0</v>
          </cell>
          <cell r="S129">
            <v>0</v>
          </cell>
          <cell r="T129">
            <v>0</v>
          </cell>
          <cell r="U129">
            <v>0</v>
          </cell>
          <cell r="V129">
            <v>0</v>
          </cell>
          <cell r="W129">
            <v>12</v>
          </cell>
          <cell r="X129">
            <v>23760000</v>
          </cell>
          <cell r="Y129">
            <v>12</v>
          </cell>
          <cell r="Z129">
            <v>23760000</v>
          </cell>
          <cell r="AA129">
            <v>12</v>
          </cell>
        </row>
        <row r="130">
          <cell r="B130">
            <v>120006753</v>
          </cell>
          <cell r="C130" t="str">
            <v>Манометр-термометр УМТ-02 40Мпа</v>
          </cell>
          <cell r="D130" t="str">
            <v>ШТ</v>
          </cell>
          <cell r="E130">
            <v>1355000</v>
          </cell>
          <cell r="F130">
            <v>20</v>
          </cell>
          <cell r="G130">
            <v>0</v>
          </cell>
          <cell r="H130">
            <v>0</v>
          </cell>
          <cell r="I130">
            <v>0</v>
          </cell>
          <cell r="J130">
            <v>5</v>
          </cell>
          <cell r="K130">
            <v>-20</v>
          </cell>
          <cell r="L130">
            <v>0</v>
          </cell>
          <cell r="M130">
            <v>27100000</v>
          </cell>
          <cell r="N130">
            <v>27100000</v>
          </cell>
          <cell r="O130">
            <v>0</v>
          </cell>
          <cell r="P130">
            <v>27100000</v>
          </cell>
          <cell r="Q130">
            <v>0</v>
          </cell>
          <cell r="R130">
            <v>0</v>
          </cell>
          <cell r="S130">
            <v>0</v>
          </cell>
          <cell r="T130">
            <v>0</v>
          </cell>
          <cell r="U130">
            <v>0</v>
          </cell>
          <cell r="V130">
            <v>0</v>
          </cell>
          <cell r="W130">
            <v>25</v>
          </cell>
          <cell r="X130">
            <v>33875000</v>
          </cell>
          <cell r="Y130">
            <v>20</v>
          </cell>
          <cell r="Z130">
            <v>27100000</v>
          </cell>
          <cell r="AA130">
            <v>25</v>
          </cell>
        </row>
        <row r="131">
          <cell r="B131">
            <v>120006760</v>
          </cell>
          <cell r="C131" t="str">
            <v>Уровнемер СУДОС-автомат 2 6000м</v>
          </cell>
          <cell r="D131" t="str">
            <v>КМП</v>
          </cell>
          <cell r="E131">
            <v>1690000</v>
          </cell>
          <cell r="F131">
            <v>3</v>
          </cell>
          <cell r="G131">
            <v>0</v>
          </cell>
          <cell r="H131">
            <v>0</v>
          </cell>
          <cell r="I131">
            <v>0</v>
          </cell>
          <cell r="J131">
            <v>1</v>
          </cell>
          <cell r="K131">
            <v>-3</v>
          </cell>
          <cell r="L131">
            <v>0</v>
          </cell>
          <cell r="M131">
            <v>5070000</v>
          </cell>
          <cell r="N131">
            <v>5070000</v>
          </cell>
          <cell r="O131">
            <v>0</v>
          </cell>
          <cell r="P131">
            <v>5070000</v>
          </cell>
          <cell r="Q131">
            <v>0</v>
          </cell>
          <cell r="R131">
            <v>0</v>
          </cell>
          <cell r="S131">
            <v>0</v>
          </cell>
          <cell r="T131">
            <v>0</v>
          </cell>
          <cell r="U131">
            <v>0</v>
          </cell>
          <cell r="V131">
            <v>0</v>
          </cell>
          <cell r="W131">
            <v>4</v>
          </cell>
          <cell r="X131">
            <v>6760000</v>
          </cell>
          <cell r="Y131">
            <v>3</v>
          </cell>
          <cell r="Z131">
            <v>5070000</v>
          </cell>
          <cell r="AA131">
            <v>4</v>
          </cell>
        </row>
        <row r="132">
          <cell r="B132">
            <v>120006761</v>
          </cell>
          <cell r="C132" t="str">
            <v>Уровнемер СУДОС-мини 2 3000м</v>
          </cell>
          <cell r="D132" t="str">
            <v>КМП</v>
          </cell>
          <cell r="E132">
            <v>2390000</v>
          </cell>
          <cell r="F132">
            <v>8</v>
          </cell>
          <cell r="G132">
            <v>3</v>
          </cell>
          <cell r="H132">
            <v>0</v>
          </cell>
          <cell r="I132">
            <v>0</v>
          </cell>
          <cell r="J132">
            <v>3</v>
          </cell>
          <cell r="K132">
            <v>-5</v>
          </cell>
          <cell r="L132">
            <v>0</v>
          </cell>
          <cell r="M132">
            <v>19120000</v>
          </cell>
          <cell r="N132">
            <v>15785831.560000001</v>
          </cell>
          <cell r="O132">
            <v>0</v>
          </cell>
          <cell r="P132">
            <v>15785831.560000001</v>
          </cell>
          <cell r="Q132">
            <v>0</v>
          </cell>
          <cell r="R132">
            <v>3</v>
          </cell>
          <cell r="S132">
            <v>3835831.56</v>
          </cell>
          <cell r="T132">
            <v>3835831.56</v>
          </cell>
          <cell r="U132">
            <v>0</v>
          </cell>
          <cell r="V132">
            <v>0</v>
          </cell>
          <cell r="W132">
            <v>8</v>
          </cell>
          <cell r="X132">
            <v>19120000</v>
          </cell>
          <cell r="Y132">
            <v>8</v>
          </cell>
          <cell r="Z132">
            <v>13228610.52</v>
          </cell>
          <cell r="AA132">
            <v>8</v>
          </cell>
        </row>
        <row r="133">
          <cell r="B133">
            <v>120006762</v>
          </cell>
          <cell r="C133" t="str">
            <v>Уровнемер СУДОС-мини 2 6000м</v>
          </cell>
          <cell r="D133" t="str">
            <v>КМП</v>
          </cell>
          <cell r="E133">
            <v>2415000</v>
          </cell>
          <cell r="F133">
            <v>3</v>
          </cell>
          <cell r="G133">
            <v>0</v>
          </cell>
          <cell r="H133">
            <v>0</v>
          </cell>
          <cell r="I133">
            <v>0</v>
          </cell>
          <cell r="J133">
            <v>1</v>
          </cell>
          <cell r="K133">
            <v>-3</v>
          </cell>
          <cell r="L133">
            <v>0</v>
          </cell>
          <cell r="M133">
            <v>7245000</v>
          </cell>
          <cell r="N133">
            <v>7245000</v>
          </cell>
          <cell r="O133">
            <v>0</v>
          </cell>
          <cell r="P133">
            <v>7245000</v>
          </cell>
          <cell r="Q133">
            <v>0</v>
          </cell>
          <cell r="R133">
            <v>0</v>
          </cell>
          <cell r="S133">
            <v>0</v>
          </cell>
          <cell r="T133">
            <v>0</v>
          </cell>
          <cell r="U133">
            <v>0</v>
          </cell>
          <cell r="V133">
            <v>0</v>
          </cell>
          <cell r="W133">
            <v>4</v>
          </cell>
          <cell r="X133">
            <v>9660000</v>
          </cell>
          <cell r="Y133">
            <v>3</v>
          </cell>
          <cell r="Z133">
            <v>7245000</v>
          </cell>
          <cell r="AA133">
            <v>4</v>
          </cell>
        </row>
        <row r="134">
          <cell r="B134">
            <v>120006763</v>
          </cell>
          <cell r="C134" t="str">
            <v>Динамограф СИДДОС-автомат 3</v>
          </cell>
          <cell r="D134" t="str">
            <v>КМП</v>
          </cell>
          <cell r="E134">
            <v>2037500</v>
          </cell>
          <cell r="F134">
            <v>19</v>
          </cell>
          <cell r="G134">
            <v>1</v>
          </cell>
          <cell r="H134">
            <v>0</v>
          </cell>
          <cell r="I134">
            <v>0</v>
          </cell>
          <cell r="J134">
            <v>6</v>
          </cell>
          <cell r="K134">
            <v>-18</v>
          </cell>
          <cell r="L134">
            <v>0</v>
          </cell>
          <cell r="M134">
            <v>38712500</v>
          </cell>
          <cell r="N134">
            <v>38534910</v>
          </cell>
          <cell r="O134">
            <v>0</v>
          </cell>
          <cell r="P134">
            <v>38534910</v>
          </cell>
          <cell r="Q134">
            <v>0</v>
          </cell>
          <cell r="R134">
            <v>0</v>
          </cell>
          <cell r="S134">
            <v>1859910</v>
          </cell>
          <cell r="T134">
            <v>0</v>
          </cell>
          <cell r="U134">
            <v>1</v>
          </cell>
          <cell r="V134">
            <v>1859910</v>
          </cell>
          <cell r="W134">
            <v>24</v>
          </cell>
          <cell r="X134">
            <v>48900000</v>
          </cell>
          <cell r="Y134">
            <v>19</v>
          </cell>
          <cell r="Z134">
            <v>38534910</v>
          </cell>
          <cell r="AA134">
            <v>24</v>
          </cell>
        </row>
        <row r="135">
          <cell r="B135">
            <v>120007671</v>
          </cell>
          <cell r="C135" t="str">
            <v>Манометр-термометр САМТ-03 25Мпа</v>
          </cell>
          <cell r="D135" t="str">
            <v>ШТ</v>
          </cell>
          <cell r="E135">
            <v>1155000</v>
          </cell>
          <cell r="F135">
            <v>8</v>
          </cell>
          <cell r="G135">
            <v>0</v>
          </cell>
          <cell r="H135">
            <v>0</v>
          </cell>
          <cell r="I135">
            <v>0</v>
          </cell>
          <cell r="J135">
            <v>3</v>
          </cell>
          <cell r="K135">
            <v>-8</v>
          </cell>
          <cell r="L135">
            <v>0</v>
          </cell>
          <cell r="M135">
            <v>9240000</v>
          </cell>
          <cell r="N135">
            <v>9240000</v>
          </cell>
          <cell r="O135">
            <v>0</v>
          </cell>
          <cell r="P135">
            <v>9240000</v>
          </cell>
          <cell r="Q135">
            <v>0</v>
          </cell>
          <cell r="R135">
            <v>0</v>
          </cell>
          <cell r="S135">
            <v>0</v>
          </cell>
          <cell r="T135">
            <v>0</v>
          </cell>
          <cell r="U135">
            <v>0</v>
          </cell>
          <cell r="V135">
            <v>0</v>
          </cell>
          <cell r="W135">
            <v>11</v>
          </cell>
          <cell r="X135">
            <v>12705000</v>
          </cell>
          <cell r="Y135">
            <v>8</v>
          </cell>
          <cell r="Z135">
            <v>9240000</v>
          </cell>
          <cell r="AA135">
            <v>11</v>
          </cell>
        </row>
        <row r="136">
          <cell r="B136">
            <v>120010079</v>
          </cell>
          <cell r="C136" t="str">
            <v>Лубрикатор Л65-14</v>
          </cell>
          <cell r="D136" t="str">
            <v>КМП</v>
          </cell>
          <cell r="E136">
            <v>364320</v>
          </cell>
          <cell r="F136">
            <v>16</v>
          </cell>
          <cell r="G136">
            <v>0</v>
          </cell>
          <cell r="H136">
            <v>0</v>
          </cell>
          <cell r="I136">
            <v>0</v>
          </cell>
          <cell r="J136">
            <v>0</v>
          </cell>
          <cell r="K136">
            <v>-16</v>
          </cell>
          <cell r="L136">
            <v>0</v>
          </cell>
          <cell r="M136">
            <v>5829120</v>
          </cell>
          <cell r="N136">
            <v>5829120</v>
          </cell>
          <cell r="O136">
            <v>0</v>
          </cell>
          <cell r="P136">
            <v>5829120</v>
          </cell>
          <cell r="Q136">
            <v>0</v>
          </cell>
          <cell r="R136">
            <v>0</v>
          </cell>
          <cell r="S136">
            <v>0</v>
          </cell>
          <cell r="T136">
            <v>0</v>
          </cell>
          <cell r="U136">
            <v>0</v>
          </cell>
          <cell r="V136">
            <v>0</v>
          </cell>
          <cell r="W136">
            <v>16</v>
          </cell>
          <cell r="X136">
            <v>5829120</v>
          </cell>
          <cell r="Y136">
            <v>16</v>
          </cell>
          <cell r="Z136">
            <v>5829120</v>
          </cell>
          <cell r="AA136">
            <v>16</v>
          </cell>
        </row>
        <row r="137">
          <cell r="B137">
            <v>120010803</v>
          </cell>
          <cell r="C137" t="str">
            <v>Расходомер ультразвуковой одноканальный</v>
          </cell>
          <cell r="D137" t="str">
            <v>КМП</v>
          </cell>
          <cell r="E137">
            <v>6072500</v>
          </cell>
          <cell r="F137">
            <v>12</v>
          </cell>
          <cell r="G137">
            <v>0</v>
          </cell>
          <cell r="H137">
            <v>0</v>
          </cell>
          <cell r="I137">
            <v>0</v>
          </cell>
          <cell r="J137">
            <v>0</v>
          </cell>
          <cell r="K137">
            <v>-12</v>
          </cell>
          <cell r="L137">
            <v>12</v>
          </cell>
          <cell r="M137">
            <v>72870000</v>
          </cell>
          <cell r="N137">
            <v>72870000</v>
          </cell>
          <cell r="O137">
            <v>0</v>
          </cell>
          <cell r="P137">
            <v>72870000</v>
          </cell>
          <cell r="Q137">
            <v>0</v>
          </cell>
          <cell r="R137">
            <v>0</v>
          </cell>
          <cell r="S137">
            <v>0</v>
          </cell>
          <cell r="T137">
            <v>0</v>
          </cell>
          <cell r="U137">
            <v>0</v>
          </cell>
          <cell r="V137">
            <v>0</v>
          </cell>
          <cell r="W137">
            <v>12</v>
          </cell>
          <cell r="X137">
            <v>72870000</v>
          </cell>
          <cell r="Y137">
            <v>12</v>
          </cell>
          <cell r="Z137">
            <v>72870000</v>
          </cell>
          <cell r="AA137">
            <v>12</v>
          </cell>
        </row>
        <row r="138">
          <cell r="B138">
            <v>210026690</v>
          </cell>
          <cell r="C138" t="str">
            <v>Проволока стальная канатная 2-1960 В</v>
          </cell>
          <cell r="D138" t="str">
            <v>М</v>
          </cell>
          <cell r="E138">
            <v>310.5</v>
          </cell>
          <cell r="F138">
            <v>20000</v>
          </cell>
          <cell r="G138">
            <v>0</v>
          </cell>
          <cell r="H138">
            <v>0</v>
          </cell>
          <cell r="I138">
            <v>0</v>
          </cell>
          <cell r="J138">
            <v>3000</v>
          </cell>
          <cell r="K138">
            <v>-20000</v>
          </cell>
          <cell r="L138">
            <v>0</v>
          </cell>
          <cell r="M138">
            <v>6210000</v>
          </cell>
          <cell r="N138">
            <v>6210000</v>
          </cell>
          <cell r="O138">
            <v>6210000</v>
          </cell>
          <cell r="P138">
            <v>0</v>
          </cell>
          <cell r="Q138">
            <v>0</v>
          </cell>
          <cell r="R138">
            <v>0</v>
          </cell>
          <cell r="S138">
            <v>0</v>
          </cell>
          <cell r="T138">
            <v>0</v>
          </cell>
          <cell r="U138">
            <v>0</v>
          </cell>
          <cell r="V138">
            <v>0</v>
          </cell>
          <cell r="W138">
            <v>23000</v>
          </cell>
          <cell r="X138">
            <v>7141500</v>
          </cell>
          <cell r="Y138">
            <v>20000</v>
          </cell>
          <cell r="Z138">
            <v>6210000</v>
          </cell>
          <cell r="AA138">
            <v>23000</v>
          </cell>
        </row>
        <row r="139">
          <cell r="B139">
            <v>210029542</v>
          </cell>
          <cell r="C139" t="str">
            <v>Нить датчика КЕВЛАР-5</v>
          </cell>
          <cell r="D139" t="str">
            <v>М</v>
          </cell>
          <cell r="E139">
            <v>120</v>
          </cell>
          <cell r="F139">
            <v>80</v>
          </cell>
          <cell r="G139">
            <v>0</v>
          </cell>
          <cell r="H139">
            <v>0</v>
          </cell>
          <cell r="I139">
            <v>0</v>
          </cell>
          <cell r="J139">
            <v>0</v>
          </cell>
          <cell r="K139">
            <v>-80</v>
          </cell>
          <cell r="L139">
            <v>0</v>
          </cell>
          <cell r="M139">
            <v>9600</v>
          </cell>
          <cell r="N139">
            <v>9600</v>
          </cell>
          <cell r="O139">
            <v>9600</v>
          </cell>
          <cell r="P139">
            <v>0</v>
          </cell>
          <cell r="Q139">
            <v>0</v>
          </cell>
          <cell r="R139">
            <v>0</v>
          </cell>
          <cell r="S139">
            <v>0</v>
          </cell>
          <cell r="T139">
            <v>0</v>
          </cell>
          <cell r="U139">
            <v>0</v>
          </cell>
          <cell r="V139">
            <v>0</v>
          </cell>
          <cell r="W139">
            <v>80</v>
          </cell>
          <cell r="X139">
            <v>9600</v>
          </cell>
          <cell r="Y139">
            <v>80</v>
          </cell>
          <cell r="Z139">
            <v>9600</v>
          </cell>
          <cell r="AA139">
            <v>80</v>
          </cell>
        </row>
        <row r="140">
          <cell r="B140">
            <v>210032429</v>
          </cell>
          <cell r="C140" t="str">
            <v>Проволока 2,3-12X18H10T</v>
          </cell>
          <cell r="D140" t="str">
            <v>М</v>
          </cell>
          <cell r="E140">
            <v>205.8</v>
          </cell>
          <cell r="F140">
            <v>8000</v>
          </cell>
          <cell r="G140">
            <v>2500</v>
          </cell>
          <cell r="H140">
            <v>0</v>
          </cell>
          <cell r="I140">
            <v>0</v>
          </cell>
          <cell r="J140">
            <v>0</v>
          </cell>
          <cell r="K140">
            <v>-5500</v>
          </cell>
          <cell r="L140">
            <v>0</v>
          </cell>
          <cell r="M140">
            <v>1646400</v>
          </cell>
          <cell r="N140">
            <v>1621877.68</v>
          </cell>
          <cell r="O140">
            <v>1621877.68</v>
          </cell>
          <cell r="P140">
            <v>0</v>
          </cell>
          <cell r="Q140">
            <v>0</v>
          </cell>
          <cell r="R140">
            <v>2500</v>
          </cell>
          <cell r="S140">
            <v>489977.68</v>
          </cell>
          <cell r="T140">
            <v>489975</v>
          </cell>
          <cell r="U140">
            <v>0</v>
          </cell>
          <cell r="V140">
            <v>0</v>
          </cell>
          <cell r="W140">
            <v>5500</v>
          </cell>
          <cell r="X140">
            <v>1131900</v>
          </cell>
          <cell r="Y140">
            <v>8000</v>
          </cell>
          <cell r="Z140">
            <v>1621877.68</v>
          </cell>
          <cell r="AA140">
            <v>5500</v>
          </cell>
        </row>
        <row r="141">
          <cell r="B141">
            <v>210032908</v>
          </cell>
          <cell r="C141" t="str">
            <v>Счетчик оборотов СО-66</v>
          </cell>
          <cell r="D141" t="str">
            <v>ШТ</v>
          </cell>
          <cell r="E141">
            <v>25875</v>
          </cell>
          <cell r="F141">
            <v>40</v>
          </cell>
          <cell r="G141">
            <v>0</v>
          </cell>
          <cell r="H141">
            <v>0</v>
          </cell>
          <cell r="I141">
            <v>0</v>
          </cell>
          <cell r="J141">
            <v>0</v>
          </cell>
          <cell r="K141">
            <v>-40</v>
          </cell>
          <cell r="L141">
            <v>0</v>
          </cell>
          <cell r="M141">
            <v>1035000</v>
          </cell>
          <cell r="N141">
            <v>1035000</v>
          </cell>
          <cell r="O141">
            <v>1035000</v>
          </cell>
          <cell r="P141">
            <v>0</v>
          </cell>
          <cell r="Q141">
            <v>0</v>
          </cell>
          <cell r="R141">
            <v>0</v>
          </cell>
          <cell r="S141">
            <v>0</v>
          </cell>
          <cell r="T141">
            <v>0</v>
          </cell>
          <cell r="U141">
            <v>0</v>
          </cell>
          <cell r="V141">
            <v>0</v>
          </cell>
          <cell r="W141">
            <v>40</v>
          </cell>
          <cell r="X141">
            <v>1035000</v>
          </cell>
          <cell r="Y141">
            <v>40</v>
          </cell>
          <cell r="Z141">
            <v>1035000</v>
          </cell>
          <cell r="AA141">
            <v>40</v>
          </cell>
        </row>
        <row r="142">
          <cell r="B142">
            <v>220031709</v>
          </cell>
          <cell r="C142" t="str">
            <v>Датчик ДН-10 ИЗМ 5.155..013</v>
          </cell>
          <cell r="D142" t="str">
            <v>ШТ</v>
          </cell>
          <cell r="E142">
            <v>802500</v>
          </cell>
          <cell r="F142">
            <v>32</v>
          </cell>
          <cell r="G142">
            <v>0</v>
          </cell>
          <cell r="H142">
            <v>0</v>
          </cell>
          <cell r="I142">
            <v>0</v>
          </cell>
          <cell r="J142">
            <v>0</v>
          </cell>
          <cell r="K142">
            <v>-32</v>
          </cell>
          <cell r="L142">
            <v>0</v>
          </cell>
          <cell r="M142">
            <v>25680000</v>
          </cell>
          <cell r="N142">
            <v>25680000</v>
          </cell>
          <cell r="O142">
            <v>25680000</v>
          </cell>
          <cell r="P142">
            <v>0</v>
          </cell>
          <cell r="Q142">
            <v>0</v>
          </cell>
          <cell r="R142">
            <v>0</v>
          </cell>
          <cell r="S142">
            <v>0</v>
          </cell>
          <cell r="T142">
            <v>0</v>
          </cell>
          <cell r="U142">
            <v>0</v>
          </cell>
          <cell r="V142">
            <v>0</v>
          </cell>
          <cell r="W142">
            <v>32</v>
          </cell>
          <cell r="X142">
            <v>25680000</v>
          </cell>
          <cell r="Y142">
            <v>32</v>
          </cell>
          <cell r="Z142">
            <v>25680000</v>
          </cell>
          <cell r="AA142">
            <v>32</v>
          </cell>
        </row>
        <row r="143">
          <cell r="B143">
            <v>220032806</v>
          </cell>
          <cell r="C143" t="str">
            <v>Датчик динамографа MGT СДД-1</v>
          </cell>
          <cell r="D143" t="str">
            <v>КМП</v>
          </cell>
          <cell r="E143">
            <v>10865000</v>
          </cell>
          <cell r="F143">
            <v>4</v>
          </cell>
          <cell r="G143">
            <v>0</v>
          </cell>
          <cell r="H143">
            <v>0</v>
          </cell>
          <cell r="I143">
            <v>0</v>
          </cell>
          <cell r="J143">
            <v>0</v>
          </cell>
          <cell r="K143">
            <v>-4</v>
          </cell>
          <cell r="L143">
            <v>0</v>
          </cell>
          <cell r="M143">
            <v>43460000</v>
          </cell>
          <cell r="N143">
            <v>43460000</v>
          </cell>
          <cell r="O143">
            <v>43460000</v>
          </cell>
          <cell r="P143">
            <v>0</v>
          </cell>
          <cell r="Q143">
            <v>0</v>
          </cell>
          <cell r="R143">
            <v>0</v>
          </cell>
          <cell r="S143">
            <v>0</v>
          </cell>
          <cell r="T143">
            <v>0</v>
          </cell>
          <cell r="U143">
            <v>0</v>
          </cell>
          <cell r="V143">
            <v>0</v>
          </cell>
          <cell r="W143">
            <v>4</v>
          </cell>
          <cell r="X143">
            <v>43460000</v>
          </cell>
          <cell r="Y143">
            <v>4</v>
          </cell>
          <cell r="Z143">
            <v>43460000</v>
          </cell>
          <cell r="AA143">
            <v>4</v>
          </cell>
        </row>
        <row r="144">
          <cell r="B144">
            <v>220032807</v>
          </cell>
          <cell r="C144" t="str">
            <v>Батарея аккумуляторная 1,5В</v>
          </cell>
          <cell r="D144" t="str">
            <v>ШТ</v>
          </cell>
          <cell r="E144">
            <v>9093.75</v>
          </cell>
          <cell r="F144">
            <v>80</v>
          </cell>
          <cell r="G144">
            <v>0</v>
          </cell>
          <cell r="H144">
            <v>0</v>
          </cell>
          <cell r="I144">
            <v>0</v>
          </cell>
          <cell r="J144">
            <v>0</v>
          </cell>
          <cell r="K144">
            <v>-80</v>
          </cell>
          <cell r="L144">
            <v>0</v>
          </cell>
          <cell r="M144">
            <v>727500</v>
          </cell>
          <cell r="N144">
            <v>727500</v>
          </cell>
          <cell r="O144">
            <v>727500</v>
          </cell>
          <cell r="P144">
            <v>0</v>
          </cell>
          <cell r="Q144">
            <v>0</v>
          </cell>
          <cell r="R144">
            <v>0</v>
          </cell>
          <cell r="S144">
            <v>0</v>
          </cell>
          <cell r="T144">
            <v>0</v>
          </cell>
          <cell r="U144">
            <v>0</v>
          </cell>
          <cell r="V144">
            <v>0</v>
          </cell>
          <cell r="W144">
            <v>80</v>
          </cell>
          <cell r="X144">
            <v>727500</v>
          </cell>
          <cell r="Y144">
            <v>80</v>
          </cell>
          <cell r="Z144">
            <v>727500</v>
          </cell>
          <cell r="AA144">
            <v>80</v>
          </cell>
        </row>
        <row r="145">
          <cell r="B145">
            <v>220032808</v>
          </cell>
          <cell r="C145" t="str">
            <v>Сборка аккумуляторная</v>
          </cell>
          <cell r="D145" t="str">
            <v>КМП</v>
          </cell>
          <cell r="E145">
            <v>38812.5</v>
          </cell>
          <cell r="F145">
            <v>20</v>
          </cell>
          <cell r="G145">
            <v>0</v>
          </cell>
          <cell r="H145">
            <v>0</v>
          </cell>
          <cell r="I145">
            <v>0</v>
          </cell>
          <cell r="J145">
            <v>0</v>
          </cell>
          <cell r="K145">
            <v>-20</v>
          </cell>
          <cell r="L145">
            <v>0</v>
          </cell>
          <cell r="M145">
            <v>776250</v>
          </cell>
          <cell r="N145">
            <v>776250</v>
          </cell>
          <cell r="O145">
            <v>776250</v>
          </cell>
          <cell r="P145">
            <v>0</v>
          </cell>
          <cell r="Q145">
            <v>0</v>
          </cell>
          <cell r="R145">
            <v>0</v>
          </cell>
          <cell r="S145">
            <v>0</v>
          </cell>
          <cell r="T145">
            <v>0</v>
          </cell>
          <cell r="U145">
            <v>0</v>
          </cell>
          <cell r="V145">
            <v>0</v>
          </cell>
          <cell r="W145">
            <v>20</v>
          </cell>
          <cell r="X145">
            <v>776250</v>
          </cell>
          <cell r="Y145">
            <v>20</v>
          </cell>
          <cell r="Z145">
            <v>776250</v>
          </cell>
          <cell r="AA145">
            <v>20</v>
          </cell>
        </row>
        <row r="146">
          <cell r="B146">
            <v>220034377</v>
          </cell>
          <cell r="C146" t="str">
            <v>Кабель соединительный 704-671-25</v>
          </cell>
          <cell r="D146" t="str">
            <v>ПАР</v>
          </cell>
          <cell r="E146">
            <v>0</v>
          </cell>
          <cell r="F146">
            <v>0</v>
          </cell>
          <cell r="G146">
            <v>3</v>
          </cell>
          <cell r="H146">
            <v>0</v>
          </cell>
          <cell r="I146">
            <v>0</v>
          </cell>
          <cell r="J146">
            <v>0</v>
          </cell>
          <cell r="K146">
            <v>3</v>
          </cell>
          <cell r="L146">
            <v>0</v>
          </cell>
          <cell r="M146">
            <v>0</v>
          </cell>
          <cell r="N146">
            <v>0</v>
          </cell>
          <cell r="O146">
            <v>0</v>
          </cell>
          <cell r="P146">
            <v>0</v>
          </cell>
          <cell r="Q146">
            <v>0</v>
          </cell>
          <cell r="R146">
            <v>0</v>
          </cell>
          <cell r="S146">
            <v>520401</v>
          </cell>
          <cell r="T146">
            <v>0</v>
          </cell>
          <cell r="U146">
            <v>0</v>
          </cell>
          <cell r="V146">
            <v>0</v>
          </cell>
          <cell r="W146">
            <v>0</v>
          </cell>
          <cell r="X146">
            <v>0</v>
          </cell>
          <cell r="Y146">
            <v>0</v>
          </cell>
          <cell r="Z146">
            <v>0</v>
          </cell>
          <cell r="AA146">
            <v>0</v>
          </cell>
        </row>
        <row r="147">
          <cell r="B147">
            <v>220034438</v>
          </cell>
          <cell r="C147" t="str">
            <v>Датчик уровнемера MGT ПДУ-1</v>
          </cell>
          <cell r="D147" t="str">
            <v>КМП</v>
          </cell>
          <cell r="E147">
            <v>860000</v>
          </cell>
          <cell r="F147">
            <v>9</v>
          </cell>
          <cell r="G147">
            <v>0</v>
          </cell>
          <cell r="H147">
            <v>0</v>
          </cell>
          <cell r="I147">
            <v>0</v>
          </cell>
          <cell r="J147">
            <v>0</v>
          </cell>
          <cell r="K147">
            <v>-9</v>
          </cell>
          <cell r="L147">
            <v>0</v>
          </cell>
          <cell r="M147">
            <v>7740000</v>
          </cell>
          <cell r="N147">
            <v>7740000</v>
          </cell>
          <cell r="O147">
            <v>7740000</v>
          </cell>
          <cell r="P147">
            <v>0</v>
          </cell>
          <cell r="Q147">
            <v>0</v>
          </cell>
          <cell r="R147">
            <v>0</v>
          </cell>
          <cell r="S147">
            <v>0</v>
          </cell>
          <cell r="T147">
            <v>0</v>
          </cell>
          <cell r="U147">
            <v>0</v>
          </cell>
          <cell r="V147">
            <v>0</v>
          </cell>
          <cell r="W147">
            <v>9</v>
          </cell>
          <cell r="X147">
            <v>7740000</v>
          </cell>
          <cell r="Y147">
            <v>9</v>
          </cell>
          <cell r="Z147">
            <v>7740000</v>
          </cell>
          <cell r="AA147">
            <v>9</v>
          </cell>
        </row>
        <row r="148">
          <cell r="B148">
            <v>220034439</v>
          </cell>
          <cell r="C148" t="str">
            <v>Датчик уровнемера автомат-ий MGT АПДУ-1</v>
          </cell>
          <cell r="D148" t="str">
            <v>КМП</v>
          </cell>
          <cell r="E148">
            <v>1440000</v>
          </cell>
          <cell r="F148">
            <v>8</v>
          </cell>
          <cell r="G148">
            <v>0</v>
          </cell>
          <cell r="H148">
            <v>0</v>
          </cell>
          <cell r="I148">
            <v>0</v>
          </cell>
          <cell r="J148">
            <v>0</v>
          </cell>
          <cell r="K148">
            <v>-8</v>
          </cell>
          <cell r="L148">
            <v>0</v>
          </cell>
          <cell r="M148">
            <v>11520000</v>
          </cell>
          <cell r="N148">
            <v>11520000</v>
          </cell>
          <cell r="O148">
            <v>11520000</v>
          </cell>
          <cell r="P148">
            <v>0</v>
          </cell>
          <cell r="Q148">
            <v>0</v>
          </cell>
          <cell r="R148">
            <v>0</v>
          </cell>
          <cell r="S148">
            <v>0</v>
          </cell>
          <cell r="T148">
            <v>0</v>
          </cell>
          <cell r="U148">
            <v>0</v>
          </cell>
          <cell r="V148">
            <v>0</v>
          </cell>
          <cell r="W148">
            <v>8</v>
          </cell>
          <cell r="X148">
            <v>11520000</v>
          </cell>
          <cell r="Y148">
            <v>8</v>
          </cell>
          <cell r="Z148">
            <v>11520000</v>
          </cell>
          <cell r="AA148">
            <v>8</v>
          </cell>
        </row>
        <row r="149">
          <cell r="N149">
            <v>1958512973.9099996</v>
          </cell>
          <cell r="O149">
            <v>1465149424.4899998</v>
          </cell>
          <cell r="P149">
            <v>493363549.42000002</v>
          </cell>
        </row>
        <row r="150">
          <cell r="B150">
            <v>120004812</v>
          </cell>
          <cell r="C150" t="str">
            <v>Пункт газорегуляторный ГРПШ-13-2Н-СГ-У1</v>
          </cell>
          <cell r="D150" t="str">
            <v>ШТ</v>
          </cell>
          <cell r="E150">
            <v>2528050</v>
          </cell>
          <cell r="F150">
            <v>1</v>
          </cell>
          <cell r="G150">
            <v>0</v>
          </cell>
          <cell r="H150">
            <v>0</v>
          </cell>
          <cell r="I150">
            <v>0</v>
          </cell>
          <cell r="J150">
            <v>0</v>
          </cell>
          <cell r="K150">
            <v>-1</v>
          </cell>
          <cell r="L150">
            <v>0</v>
          </cell>
          <cell r="M150">
            <v>2528050</v>
          </cell>
          <cell r="N150">
            <v>2528050</v>
          </cell>
          <cell r="O150">
            <v>0</v>
          </cell>
          <cell r="P150">
            <v>2528050</v>
          </cell>
          <cell r="Q150">
            <v>0</v>
          </cell>
          <cell r="R150">
            <v>0</v>
          </cell>
          <cell r="S150">
            <v>0</v>
          </cell>
          <cell r="T150">
            <v>0</v>
          </cell>
          <cell r="U150">
            <v>0</v>
          </cell>
          <cell r="V150">
            <v>0</v>
          </cell>
          <cell r="W150">
            <v>1</v>
          </cell>
          <cell r="X150">
            <v>2528050</v>
          </cell>
          <cell r="Y150">
            <v>1</v>
          </cell>
          <cell r="Z150">
            <v>2528050</v>
          </cell>
          <cell r="AA150">
            <v>1</v>
          </cell>
        </row>
        <row r="151">
          <cell r="B151">
            <v>120007600</v>
          </cell>
          <cell r="C151" t="str">
            <v>Счетчик газа СТГ-80-400 Ду-80</v>
          </cell>
          <cell r="D151" t="str">
            <v>ШТ</v>
          </cell>
          <cell r="E151">
            <v>1198245</v>
          </cell>
          <cell r="F151">
            <v>1</v>
          </cell>
          <cell r="G151">
            <v>0</v>
          </cell>
          <cell r="H151">
            <v>0</v>
          </cell>
          <cell r="I151">
            <v>0</v>
          </cell>
          <cell r="J151">
            <v>0</v>
          </cell>
          <cell r="K151">
            <v>-1</v>
          </cell>
          <cell r="L151">
            <v>0</v>
          </cell>
          <cell r="M151">
            <v>1198245</v>
          </cell>
          <cell r="N151">
            <v>1198245</v>
          </cell>
          <cell r="O151">
            <v>0</v>
          </cell>
          <cell r="P151">
            <v>1198245</v>
          </cell>
          <cell r="Q151">
            <v>0</v>
          </cell>
          <cell r="R151">
            <v>0</v>
          </cell>
          <cell r="S151">
            <v>0</v>
          </cell>
          <cell r="T151">
            <v>0</v>
          </cell>
          <cell r="U151">
            <v>0</v>
          </cell>
          <cell r="V151">
            <v>0</v>
          </cell>
          <cell r="W151">
            <v>1</v>
          </cell>
          <cell r="X151">
            <v>1198245</v>
          </cell>
          <cell r="Y151">
            <v>1</v>
          </cell>
          <cell r="Z151">
            <v>1198245</v>
          </cell>
          <cell r="AA151">
            <v>1</v>
          </cell>
        </row>
        <row r="152">
          <cell r="B152">
            <v>120007810</v>
          </cell>
          <cell r="C152" t="str">
            <v>Преобразователь 1,5кВт 400В RS485</v>
          </cell>
          <cell r="D152" t="str">
            <v>ШТ</v>
          </cell>
          <cell r="E152">
            <v>0</v>
          </cell>
          <cell r="F152">
            <v>0</v>
          </cell>
          <cell r="G152">
            <v>2</v>
          </cell>
          <cell r="H152">
            <v>0</v>
          </cell>
          <cell r="I152">
            <v>0</v>
          </cell>
          <cell r="J152">
            <v>2</v>
          </cell>
          <cell r="K152">
            <v>2</v>
          </cell>
          <cell r="L152">
            <v>0</v>
          </cell>
          <cell r="M152">
            <v>0</v>
          </cell>
          <cell r="N152">
            <v>0</v>
          </cell>
          <cell r="O152">
            <v>0</v>
          </cell>
          <cell r="P152">
            <v>0</v>
          </cell>
          <cell r="Q152">
            <v>0</v>
          </cell>
          <cell r="R152">
            <v>0</v>
          </cell>
          <cell r="S152">
            <v>155357.14000000001</v>
          </cell>
          <cell r="T152">
            <v>0</v>
          </cell>
          <cell r="U152">
            <v>2</v>
          </cell>
          <cell r="V152">
            <v>155357.14000000001</v>
          </cell>
          <cell r="W152">
            <v>0</v>
          </cell>
          <cell r="X152">
            <v>0</v>
          </cell>
          <cell r="Y152">
            <v>0</v>
          </cell>
          <cell r="Z152">
            <v>0</v>
          </cell>
          <cell r="AA152">
            <v>0</v>
          </cell>
        </row>
        <row r="153">
          <cell r="B153">
            <v>120009953</v>
          </cell>
          <cell r="C153" t="str">
            <v>Счетчик газа ротационный РСГ-G40-50</v>
          </cell>
          <cell r="D153" t="str">
            <v>ШТ</v>
          </cell>
          <cell r="E153">
            <v>765450</v>
          </cell>
          <cell r="F153">
            <v>1</v>
          </cell>
          <cell r="G153">
            <v>0</v>
          </cell>
          <cell r="H153">
            <v>0</v>
          </cell>
          <cell r="I153">
            <v>0</v>
          </cell>
          <cell r="J153">
            <v>0</v>
          </cell>
          <cell r="K153">
            <v>-1</v>
          </cell>
          <cell r="L153">
            <v>0</v>
          </cell>
          <cell r="M153">
            <v>765450</v>
          </cell>
          <cell r="N153">
            <v>765450</v>
          </cell>
          <cell r="O153">
            <v>0</v>
          </cell>
          <cell r="P153">
            <v>765450</v>
          </cell>
          <cell r="Q153">
            <v>0</v>
          </cell>
          <cell r="R153">
            <v>0</v>
          </cell>
          <cell r="S153">
            <v>0</v>
          </cell>
          <cell r="T153">
            <v>0</v>
          </cell>
          <cell r="U153">
            <v>0</v>
          </cell>
          <cell r="V153">
            <v>0</v>
          </cell>
          <cell r="W153">
            <v>1</v>
          </cell>
          <cell r="X153">
            <v>765450</v>
          </cell>
          <cell r="Y153">
            <v>1</v>
          </cell>
          <cell r="Z153">
            <v>765450</v>
          </cell>
          <cell r="AA153">
            <v>1</v>
          </cell>
        </row>
        <row r="154">
          <cell r="B154">
            <v>120009954</v>
          </cell>
          <cell r="C154" t="str">
            <v>Счетчик газа ротационный РСГ-G100-80</v>
          </cell>
          <cell r="D154" t="str">
            <v>ШТ</v>
          </cell>
          <cell r="E154">
            <v>1085759.6000000001</v>
          </cell>
          <cell r="F154">
            <v>1</v>
          </cell>
          <cell r="G154">
            <v>0</v>
          </cell>
          <cell r="H154">
            <v>0</v>
          </cell>
          <cell r="I154">
            <v>0</v>
          </cell>
          <cell r="J154">
            <v>0</v>
          </cell>
          <cell r="K154">
            <v>-1</v>
          </cell>
          <cell r="L154">
            <v>0</v>
          </cell>
          <cell r="M154">
            <v>1085759.6000000001</v>
          </cell>
          <cell r="N154">
            <v>1085759.6000000001</v>
          </cell>
          <cell r="O154">
            <v>0</v>
          </cell>
          <cell r="P154">
            <v>1085759.6000000001</v>
          </cell>
          <cell r="Q154">
            <v>0</v>
          </cell>
          <cell r="R154">
            <v>0</v>
          </cell>
          <cell r="S154">
            <v>0</v>
          </cell>
          <cell r="T154">
            <v>0</v>
          </cell>
          <cell r="U154">
            <v>0</v>
          </cell>
          <cell r="V154">
            <v>0</v>
          </cell>
          <cell r="W154">
            <v>1</v>
          </cell>
          <cell r="X154">
            <v>1085759.6000000001</v>
          </cell>
          <cell r="Y154">
            <v>1</v>
          </cell>
          <cell r="Z154">
            <v>1085759.6000000001</v>
          </cell>
          <cell r="AA154">
            <v>1</v>
          </cell>
        </row>
        <row r="155">
          <cell r="B155">
            <v>120010857</v>
          </cell>
          <cell r="C155" t="str">
            <v>Комплекс КИ-СТГ-ТС-2-Ф-150/1000-1А-П</v>
          </cell>
          <cell r="D155" t="str">
            <v>КМП</v>
          </cell>
          <cell r="E155">
            <v>3265342.5</v>
          </cell>
          <cell r="F155">
            <v>1</v>
          </cell>
          <cell r="G155">
            <v>0</v>
          </cell>
          <cell r="H155">
            <v>0</v>
          </cell>
          <cell r="I155">
            <v>0</v>
          </cell>
          <cell r="J155">
            <v>0</v>
          </cell>
          <cell r="K155">
            <v>-1</v>
          </cell>
          <cell r="L155">
            <v>0</v>
          </cell>
          <cell r="M155">
            <v>3265342.5</v>
          </cell>
          <cell r="N155">
            <v>3265342.5</v>
          </cell>
          <cell r="O155">
            <v>0</v>
          </cell>
          <cell r="P155">
            <v>3265342.5</v>
          </cell>
          <cell r="Q155">
            <v>0</v>
          </cell>
          <cell r="R155">
            <v>0</v>
          </cell>
          <cell r="S155">
            <v>0</v>
          </cell>
          <cell r="T155">
            <v>0</v>
          </cell>
          <cell r="U155">
            <v>0</v>
          </cell>
          <cell r="V155">
            <v>0</v>
          </cell>
          <cell r="W155">
            <v>1</v>
          </cell>
          <cell r="X155">
            <v>3265342.5</v>
          </cell>
          <cell r="Y155">
            <v>1</v>
          </cell>
          <cell r="Z155">
            <v>3265342.5</v>
          </cell>
          <cell r="AA155">
            <v>1</v>
          </cell>
        </row>
        <row r="156">
          <cell r="B156">
            <v>120010858</v>
          </cell>
          <cell r="C156" t="str">
            <v>Расходомер вихревой DN100 PN1,6</v>
          </cell>
          <cell r="D156" t="str">
            <v>КМП</v>
          </cell>
          <cell r="E156">
            <v>4316122</v>
          </cell>
          <cell r="F156">
            <v>3</v>
          </cell>
          <cell r="G156">
            <v>0</v>
          </cell>
          <cell r="H156">
            <v>0</v>
          </cell>
          <cell r="I156">
            <v>0</v>
          </cell>
          <cell r="J156">
            <v>0</v>
          </cell>
          <cell r="K156">
            <v>-3</v>
          </cell>
          <cell r="L156">
            <v>0</v>
          </cell>
          <cell r="M156">
            <v>12948366</v>
          </cell>
          <cell r="N156">
            <v>12948366</v>
          </cell>
          <cell r="O156">
            <v>0</v>
          </cell>
          <cell r="P156">
            <v>12948366</v>
          </cell>
          <cell r="Q156">
            <v>0</v>
          </cell>
          <cell r="R156">
            <v>0</v>
          </cell>
          <cell r="S156">
            <v>0</v>
          </cell>
          <cell r="T156">
            <v>0</v>
          </cell>
          <cell r="U156">
            <v>0</v>
          </cell>
          <cell r="V156">
            <v>0</v>
          </cell>
          <cell r="W156">
            <v>3</v>
          </cell>
          <cell r="X156">
            <v>12948366</v>
          </cell>
          <cell r="Y156">
            <v>3</v>
          </cell>
          <cell r="Z156">
            <v>12948366</v>
          </cell>
          <cell r="AA156">
            <v>3</v>
          </cell>
        </row>
        <row r="157">
          <cell r="B157">
            <v>120010859</v>
          </cell>
          <cell r="C157" t="str">
            <v>Счетчик газа мембранный G6-25</v>
          </cell>
          <cell r="D157" t="str">
            <v>КМП</v>
          </cell>
          <cell r="E157">
            <v>53594.5</v>
          </cell>
          <cell r="F157">
            <v>4</v>
          </cell>
          <cell r="G157">
            <v>0</v>
          </cell>
          <cell r="H157">
            <v>0</v>
          </cell>
          <cell r="I157">
            <v>0</v>
          </cell>
          <cell r="J157">
            <v>0</v>
          </cell>
          <cell r="K157">
            <v>-4</v>
          </cell>
          <cell r="L157">
            <v>0</v>
          </cell>
          <cell r="M157">
            <v>214378</v>
          </cell>
          <cell r="N157">
            <v>214378</v>
          </cell>
          <cell r="O157">
            <v>0</v>
          </cell>
          <cell r="P157">
            <v>214378</v>
          </cell>
          <cell r="Q157">
            <v>0</v>
          </cell>
          <cell r="R157">
            <v>0</v>
          </cell>
          <cell r="S157">
            <v>0</v>
          </cell>
          <cell r="T157">
            <v>0</v>
          </cell>
          <cell r="U157">
            <v>0</v>
          </cell>
          <cell r="V157">
            <v>0</v>
          </cell>
          <cell r="W157">
            <v>4</v>
          </cell>
          <cell r="X157">
            <v>214378</v>
          </cell>
          <cell r="Y157">
            <v>4</v>
          </cell>
          <cell r="Z157">
            <v>214378</v>
          </cell>
          <cell r="AA157">
            <v>4</v>
          </cell>
        </row>
        <row r="158">
          <cell r="B158">
            <v>120010860</v>
          </cell>
          <cell r="C158" t="str">
            <v>Счетчик газа ротационный RVG G400-150</v>
          </cell>
          <cell r="D158" t="str">
            <v>КМП</v>
          </cell>
          <cell r="E158">
            <v>3440385</v>
          </cell>
          <cell r="F158">
            <v>1</v>
          </cell>
          <cell r="G158">
            <v>0</v>
          </cell>
          <cell r="H158">
            <v>0</v>
          </cell>
          <cell r="I158">
            <v>0</v>
          </cell>
          <cell r="J158">
            <v>0</v>
          </cell>
          <cell r="K158">
            <v>-1</v>
          </cell>
          <cell r="L158">
            <v>0</v>
          </cell>
          <cell r="M158">
            <v>3440385</v>
          </cell>
          <cell r="N158">
            <v>3440385</v>
          </cell>
          <cell r="O158">
            <v>0</v>
          </cell>
          <cell r="P158">
            <v>3440385</v>
          </cell>
          <cell r="Q158">
            <v>0</v>
          </cell>
          <cell r="R158">
            <v>0</v>
          </cell>
          <cell r="S158">
            <v>0</v>
          </cell>
          <cell r="T158">
            <v>0</v>
          </cell>
          <cell r="U158">
            <v>0</v>
          </cell>
          <cell r="V158">
            <v>0</v>
          </cell>
          <cell r="W158">
            <v>1</v>
          </cell>
          <cell r="X158">
            <v>3440385</v>
          </cell>
          <cell r="Y158">
            <v>1</v>
          </cell>
          <cell r="Z158">
            <v>3440385</v>
          </cell>
          <cell r="AA158">
            <v>1</v>
          </cell>
        </row>
        <row r="159">
          <cell r="B159">
            <v>120010861</v>
          </cell>
          <cell r="C159" t="str">
            <v>Счетчик газа барабанный TG 5</v>
          </cell>
          <cell r="D159" t="str">
            <v>КМП</v>
          </cell>
          <cell r="E159">
            <v>4680620</v>
          </cell>
          <cell r="F159">
            <v>1</v>
          </cell>
          <cell r="G159">
            <v>0</v>
          </cell>
          <cell r="H159">
            <v>0</v>
          </cell>
          <cell r="I159">
            <v>0</v>
          </cell>
          <cell r="J159">
            <v>0</v>
          </cell>
          <cell r="K159">
            <v>-1</v>
          </cell>
          <cell r="L159">
            <v>0</v>
          </cell>
          <cell r="M159">
            <v>4680620</v>
          </cell>
          <cell r="N159">
            <v>4680620</v>
          </cell>
          <cell r="O159">
            <v>0</v>
          </cell>
          <cell r="P159">
            <v>4680620</v>
          </cell>
          <cell r="Q159">
            <v>0</v>
          </cell>
          <cell r="R159">
            <v>0</v>
          </cell>
          <cell r="S159">
            <v>0</v>
          </cell>
          <cell r="T159">
            <v>0</v>
          </cell>
          <cell r="U159">
            <v>0</v>
          </cell>
          <cell r="V159">
            <v>0</v>
          </cell>
          <cell r="W159">
            <v>1</v>
          </cell>
          <cell r="X159">
            <v>4680620</v>
          </cell>
          <cell r="Y159">
            <v>1</v>
          </cell>
          <cell r="Z159">
            <v>4680620</v>
          </cell>
          <cell r="AA159">
            <v>1</v>
          </cell>
        </row>
        <row r="160">
          <cell r="B160">
            <v>120010864</v>
          </cell>
          <cell r="C160" t="str">
            <v>Счетчик газа турбинный СГ-16МТ-100мм</v>
          </cell>
          <cell r="D160" t="str">
            <v>КМП</v>
          </cell>
          <cell r="E160">
            <v>897500</v>
          </cell>
          <cell r="F160">
            <v>1</v>
          </cell>
          <cell r="G160">
            <v>0</v>
          </cell>
          <cell r="H160">
            <v>0</v>
          </cell>
          <cell r="I160">
            <v>0</v>
          </cell>
          <cell r="J160">
            <v>0</v>
          </cell>
          <cell r="K160">
            <v>-1</v>
          </cell>
          <cell r="L160">
            <v>0</v>
          </cell>
          <cell r="M160">
            <v>897500</v>
          </cell>
          <cell r="N160">
            <v>897500</v>
          </cell>
          <cell r="O160">
            <v>0</v>
          </cell>
          <cell r="P160">
            <v>897500</v>
          </cell>
          <cell r="Q160">
            <v>0</v>
          </cell>
          <cell r="R160">
            <v>0</v>
          </cell>
          <cell r="S160">
            <v>0</v>
          </cell>
          <cell r="T160">
            <v>0</v>
          </cell>
          <cell r="U160">
            <v>0</v>
          </cell>
          <cell r="V160">
            <v>0</v>
          </cell>
          <cell r="W160">
            <v>1</v>
          </cell>
          <cell r="X160">
            <v>897500</v>
          </cell>
          <cell r="Y160">
            <v>1</v>
          </cell>
          <cell r="Z160">
            <v>897500</v>
          </cell>
          <cell r="AA160">
            <v>1</v>
          </cell>
        </row>
        <row r="161">
          <cell r="B161">
            <v>120010865</v>
          </cell>
          <cell r="C161" t="str">
            <v>Счетчик газа турбинный</v>
          </cell>
          <cell r="D161" t="str">
            <v>КМП</v>
          </cell>
          <cell r="E161">
            <v>1193640</v>
          </cell>
          <cell r="F161">
            <v>1</v>
          </cell>
          <cell r="G161">
            <v>0</v>
          </cell>
          <cell r="H161">
            <v>0</v>
          </cell>
          <cell r="I161">
            <v>0</v>
          </cell>
          <cell r="J161">
            <v>0</v>
          </cell>
          <cell r="K161">
            <v>-1</v>
          </cell>
          <cell r="L161">
            <v>0</v>
          </cell>
          <cell r="M161">
            <v>1193640</v>
          </cell>
          <cell r="N161">
            <v>1193640</v>
          </cell>
          <cell r="O161">
            <v>0</v>
          </cell>
          <cell r="P161">
            <v>1193640</v>
          </cell>
          <cell r="Q161">
            <v>0</v>
          </cell>
          <cell r="R161">
            <v>0</v>
          </cell>
          <cell r="S161">
            <v>0</v>
          </cell>
          <cell r="T161">
            <v>0</v>
          </cell>
          <cell r="U161">
            <v>0</v>
          </cell>
          <cell r="V161">
            <v>0</v>
          </cell>
          <cell r="W161">
            <v>1</v>
          </cell>
          <cell r="X161">
            <v>1193640</v>
          </cell>
          <cell r="Y161">
            <v>1</v>
          </cell>
          <cell r="Z161">
            <v>1193640</v>
          </cell>
          <cell r="AA161">
            <v>1</v>
          </cell>
        </row>
        <row r="162">
          <cell r="B162">
            <v>120011066</v>
          </cell>
          <cell r="C162" t="str">
            <v>Пункт газорегуляторный ГРПШ-13-1ВУ1</v>
          </cell>
          <cell r="D162" t="str">
            <v>КМП</v>
          </cell>
          <cell r="E162">
            <v>0</v>
          </cell>
          <cell r="F162">
            <v>0</v>
          </cell>
          <cell r="G162">
            <v>3</v>
          </cell>
          <cell r="H162">
            <v>0</v>
          </cell>
          <cell r="I162">
            <v>0</v>
          </cell>
          <cell r="J162">
            <v>0</v>
          </cell>
          <cell r="K162">
            <v>3</v>
          </cell>
          <cell r="L162">
            <v>0</v>
          </cell>
          <cell r="M162">
            <v>0</v>
          </cell>
          <cell r="N162">
            <v>0</v>
          </cell>
          <cell r="O162">
            <v>0</v>
          </cell>
          <cell r="P162">
            <v>0</v>
          </cell>
          <cell r="Q162">
            <v>0</v>
          </cell>
          <cell r="R162">
            <v>0</v>
          </cell>
          <cell r="S162">
            <v>1256925</v>
          </cell>
          <cell r="T162">
            <v>0</v>
          </cell>
          <cell r="U162">
            <v>0</v>
          </cell>
          <cell r="V162">
            <v>0</v>
          </cell>
          <cell r="W162">
            <v>0</v>
          </cell>
          <cell r="X162">
            <v>0</v>
          </cell>
          <cell r="Y162">
            <v>0</v>
          </cell>
          <cell r="Z162">
            <v>0</v>
          </cell>
          <cell r="AA162">
            <v>0</v>
          </cell>
        </row>
        <row r="163">
          <cell r="B163">
            <v>150003903</v>
          </cell>
          <cell r="C163" t="str">
            <v>Колбонагреватель ПЭ-4100</v>
          </cell>
          <cell r="D163" t="str">
            <v>ШТ</v>
          </cell>
          <cell r="E163">
            <v>286453.33</v>
          </cell>
          <cell r="F163">
            <v>4</v>
          </cell>
          <cell r="G163">
            <v>0</v>
          </cell>
          <cell r="H163">
            <v>0</v>
          </cell>
          <cell r="I163">
            <v>0</v>
          </cell>
          <cell r="J163">
            <v>0</v>
          </cell>
          <cell r="K163">
            <v>-4</v>
          </cell>
          <cell r="L163">
            <v>4</v>
          </cell>
          <cell r="M163">
            <v>1145813.32</v>
          </cell>
          <cell r="N163">
            <v>1145813.32</v>
          </cell>
          <cell r="O163">
            <v>0</v>
          </cell>
          <cell r="P163">
            <v>1145813.32</v>
          </cell>
          <cell r="Q163">
            <v>0</v>
          </cell>
          <cell r="R163">
            <v>0</v>
          </cell>
          <cell r="S163">
            <v>0</v>
          </cell>
          <cell r="T163">
            <v>0</v>
          </cell>
          <cell r="U163">
            <v>0</v>
          </cell>
          <cell r="V163">
            <v>0</v>
          </cell>
          <cell r="W163">
            <v>4</v>
          </cell>
          <cell r="X163">
            <v>1145813.32</v>
          </cell>
          <cell r="Y163">
            <v>4</v>
          </cell>
          <cell r="Z163">
            <v>1145813.32</v>
          </cell>
          <cell r="AA163">
            <v>4</v>
          </cell>
        </row>
        <row r="164">
          <cell r="B164">
            <v>150004082</v>
          </cell>
          <cell r="C164" t="str">
            <v>Установка подготовки газа УПГ</v>
          </cell>
          <cell r="D164" t="str">
            <v>КМП</v>
          </cell>
          <cell r="E164">
            <v>460000000</v>
          </cell>
          <cell r="F164">
            <v>1</v>
          </cell>
          <cell r="G164">
            <v>0</v>
          </cell>
          <cell r="H164">
            <v>0</v>
          </cell>
          <cell r="I164">
            <v>0</v>
          </cell>
          <cell r="J164">
            <v>0</v>
          </cell>
          <cell r="K164">
            <v>-1</v>
          </cell>
          <cell r="L164">
            <v>1</v>
          </cell>
          <cell r="M164">
            <v>460000000</v>
          </cell>
          <cell r="N164">
            <v>460000000</v>
          </cell>
          <cell r="O164">
            <v>0</v>
          </cell>
          <cell r="P164">
            <v>460000000</v>
          </cell>
          <cell r="Q164">
            <v>0</v>
          </cell>
          <cell r="R164">
            <v>0</v>
          </cell>
          <cell r="S164">
            <v>0</v>
          </cell>
          <cell r="T164">
            <v>0</v>
          </cell>
          <cell r="U164">
            <v>0</v>
          </cell>
          <cell r="V164">
            <v>0</v>
          </cell>
          <cell r="W164">
            <v>1</v>
          </cell>
          <cell r="X164">
            <v>460000000</v>
          </cell>
          <cell r="Y164">
            <v>1</v>
          </cell>
          <cell r="Z164">
            <v>460000000</v>
          </cell>
          <cell r="AA164">
            <v>1</v>
          </cell>
        </row>
        <row r="165">
          <cell r="B165">
            <v>210006562</v>
          </cell>
          <cell r="C165" t="str">
            <v>Гелий газообразный</v>
          </cell>
          <cell r="D165" t="str">
            <v>БАЛ</v>
          </cell>
          <cell r="E165">
            <v>97475.58</v>
          </cell>
          <cell r="F165">
            <v>14</v>
          </cell>
          <cell r="G165">
            <v>3</v>
          </cell>
          <cell r="H165">
            <v>0</v>
          </cell>
          <cell r="I165">
            <v>0</v>
          </cell>
          <cell r="J165">
            <v>0</v>
          </cell>
          <cell r="K165">
            <v>-11</v>
          </cell>
          <cell r="L165">
            <v>0</v>
          </cell>
          <cell r="M165">
            <v>1364658.12</v>
          </cell>
          <cell r="N165">
            <v>1332052.8</v>
          </cell>
          <cell r="O165">
            <v>1332052.8</v>
          </cell>
          <cell r="P165">
            <v>0</v>
          </cell>
          <cell r="Q165">
            <v>0</v>
          </cell>
          <cell r="R165">
            <v>3</v>
          </cell>
          <cell r="S165">
            <v>259821.42</v>
          </cell>
          <cell r="T165">
            <v>259821.42</v>
          </cell>
          <cell r="U165">
            <v>0</v>
          </cell>
          <cell r="V165">
            <v>0</v>
          </cell>
          <cell r="W165">
            <v>11</v>
          </cell>
          <cell r="X165">
            <v>1072231.3799999999</v>
          </cell>
          <cell r="Y165">
            <v>14</v>
          </cell>
          <cell r="Z165">
            <v>1332052.8</v>
          </cell>
          <cell r="AA165">
            <v>11</v>
          </cell>
        </row>
        <row r="166">
          <cell r="B166">
            <v>210009168</v>
          </cell>
          <cell r="C166" t="str">
            <v>Реактив ацетон чда</v>
          </cell>
          <cell r="D166" t="str">
            <v>КГ</v>
          </cell>
          <cell r="E166">
            <v>2704.72</v>
          </cell>
          <cell r="F166">
            <v>3</v>
          </cell>
          <cell r="G166">
            <v>0</v>
          </cell>
          <cell r="H166">
            <v>0</v>
          </cell>
          <cell r="I166">
            <v>0</v>
          </cell>
          <cell r="J166">
            <v>0</v>
          </cell>
          <cell r="K166">
            <v>-3</v>
          </cell>
          <cell r="L166">
            <v>0</v>
          </cell>
          <cell r="M166">
            <v>8114.16</v>
          </cell>
          <cell r="N166">
            <v>8114.16</v>
          </cell>
          <cell r="O166">
            <v>8114.16</v>
          </cell>
          <cell r="P166">
            <v>0</v>
          </cell>
          <cell r="Q166">
            <v>0</v>
          </cell>
          <cell r="R166">
            <v>0</v>
          </cell>
          <cell r="S166">
            <v>0</v>
          </cell>
          <cell r="T166">
            <v>0</v>
          </cell>
          <cell r="U166">
            <v>0</v>
          </cell>
          <cell r="V166">
            <v>0</v>
          </cell>
          <cell r="W166">
            <v>3</v>
          </cell>
          <cell r="X166">
            <v>8114.16</v>
          </cell>
          <cell r="Y166">
            <v>3</v>
          </cell>
          <cell r="Z166">
            <v>8114.16</v>
          </cell>
          <cell r="AA166">
            <v>3</v>
          </cell>
        </row>
        <row r="167">
          <cell r="B167">
            <v>210011656</v>
          </cell>
          <cell r="C167" t="str">
            <v>Сода каустическая NaOH 1,328г/см3 30%</v>
          </cell>
          <cell r="D167" t="str">
            <v>Т</v>
          </cell>
          <cell r="E167">
            <v>563866.69999999995</v>
          </cell>
          <cell r="F167">
            <v>4.8</v>
          </cell>
          <cell r="G167">
            <v>4.05</v>
          </cell>
          <cell r="H167">
            <v>0</v>
          </cell>
          <cell r="I167">
            <v>0</v>
          </cell>
          <cell r="J167">
            <v>0.8</v>
          </cell>
          <cell r="K167">
            <v>-0.75</v>
          </cell>
          <cell r="L167">
            <v>1.55</v>
          </cell>
          <cell r="M167">
            <v>2706560.16</v>
          </cell>
          <cell r="N167">
            <v>1665860.83</v>
          </cell>
          <cell r="O167">
            <v>1665860.83</v>
          </cell>
          <cell r="P167">
            <v>0</v>
          </cell>
          <cell r="Q167">
            <v>0</v>
          </cell>
          <cell r="R167">
            <v>3.5</v>
          </cell>
          <cell r="S167">
            <v>1242960.8</v>
          </cell>
          <cell r="T167">
            <v>1074163.6499999999</v>
          </cell>
          <cell r="U167">
            <v>0.55000000000000004</v>
          </cell>
          <cell r="V167">
            <v>168797.15</v>
          </cell>
          <cell r="W167">
            <v>1.55</v>
          </cell>
          <cell r="X167">
            <v>873993.39</v>
          </cell>
          <cell r="Y167">
            <v>4.8</v>
          </cell>
          <cell r="Z167">
            <v>591697.18000000005</v>
          </cell>
          <cell r="AA167">
            <v>1.55</v>
          </cell>
        </row>
        <row r="168">
          <cell r="B168">
            <v>210013485</v>
          </cell>
          <cell r="C168" t="str">
            <v>Реактив аммиак водный 25% хч.</v>
          </cell>
          <cell r="D168" t="str">
            <v>КГ</v>
          </cell>
          <cell r="E168">
            <v>777.33</v>
          </cell>
          <cell r="F168">
            <v>8</v>
          </cell>
          <cell r="G168">
            <v>0</v>
          </cell>
          <cell r="H168">
            <v>0</v>
          </cell>
          <cell r="I168">
            <v>0</v>
          </cell>
          <cell r="J168">
            <v>0</v>
          </cell>
          <cell r="K168">
            <v>-8</v>
          </cell>
          <cell r="L168">
            <v>0</v>
          </cell>
          <cell r="M168">
            <v>6218.64</v>
          </cell>
          <cell r="N168">
            <v>6218.64</v>
          </cell>
          <cell r="O168">
            <v>6218.64</v>
          </cell>
          <cell r="P168">
            <v>0</v>
          </cell>
          <cell r="Q168">
            <v>0</v>
          </cell>
          <cell r="R168">
            <v>0</v>
          </cell>
          <cell r="S168">
            <v>0</v>
          </cell>
          <cell r="T168">
            <v>0</v>
          </cell>
          <cell r="U168">
            <v>0</v>
          </cell>
          <cell r="V168">
            <v>0</v>
          </cell>
          <cell r="W168">
            <v>8</v>
          </cell>
          <cell r="X168">
            <v>6218.64</v>
          </cell>
          <cell r="Y168">
            <v>8</v>
          </cell>
          <cell r="Z168">
            <v>6218.64</v>
          </cell>
          <cell r="AA168">
            <v>8</v>
          </cell>
        </row>
        <row r="169">
          <cell r="B169">
            <v>210013541</v>
          </cell>
          <cell r="C169" t="str">
            <v>Этиленгликоль МЭГ высший Сорт 99,8%</v>
          </cell>
          <cell r="D169" t="str">
            <v>КГ</v>
          </cell>
          <cell r="E169">
            <v>688</v>
          </cell>
          <cell r="F169">
            <v>8600</v>
          </cell>
          <cell r="G169">
            <v>3900</v>
          </cell>
          <cell r="H169">
            <v>0</v>
          </cell>
          <cell r="I169">
            <v>0</v>
          </cell>
          <cell r="J169">
            <v>655.8</v>
          </cell>
          <cell r="K169">
            <v>-4700</v>
          </cell>
          <cell r="L169">
            <v>1355.8</v>
          </cell>
          <cell r="M169">
            <v>5916800</v>
          </cell>
          <cell r="N169">
            <v>4801400</v>
          </cell>
          <cell r="O169">
            <v>4801400</v>
          </cell>
          <cell r="P169">
            <v>0</v>
          </cell>
          <cell r="Q169">
            <v>0</v>
          </cell>
          <cell r="R169">
            <v>2900</v>
          </cell>
          <cell r="S169">
            <v>1567800</v>
          </cell>
          <cell r="T169">
            <v>1165800</v>
          </cell>
          <cell r="U169">
            <v>1000</v>
          </cell>
          <cell r="V169">
            <v>402000</v>
          </cell>
          <cell r="W169">
            <v>5355.8</v>
          </cell>
          <cell r="X169">
            <v>3684790.4</v>
          </cell>
          <cell r="Y169">
            <v>8600</v>
          </cell>
          <cell r="Z169">
            <v>4801400</v>
          </cell>
          <cell r="AA169">
            <v>5355.8</v>
          </cell>
        </row>
        <row r="170">
          <cell r="B170">
            <v>210017531</v>
          </cell>
          <cell r="C170" t="str">
            <v>Аргон газообразный</v>
          </cell>
          <cell r="D170" t="str">
            <v>БАЛ</v>
          </cell>
          <cell r="E170">
            <v>63640.89</v>
          </cell>
          <cell r="F170">
            <v>6</v>
          </cell>
          <cell r="G170">
            <v>5</v>
          </cell>
          <cell r="H170">
            <v>0</v>
          </cell>
          <cell r="I170">
            <v>0</v>
          </cell>
          <cell r="J170">
            <v>0</v>
          </cell>
          <cell r="K170">
            <v>-1</v>
          </cell>
          <cell r="L170">
            <v>0</v>
          </cell>
          <cell r="M170">
            <v>381845.34</v>
          </cell>
          <cell r="N170">
            <v>338640.89</v>
          </cell>
          <cell r="O170">
            <v>338640.89</v>
          </cell>
          <cell r="P170">
            <v>0</v>
          </cell>
          <cell r="Q170">
            <v>0</v>
          </cell>
          <cell r="R170">
            <v>5</v>
          </cell>
          <cell r="S170">
            <v>275000</v>
          </cell>
          <cell r="T170">
            <v>275000</v>
          </cell>
          <cell r="U170">
            <v>0</v>
          </cell>
          <cell r="V170">
            <v>0</v>
          </cell>
          <cell r="W170">
            <v>1</v>
          </cell>
          <cell r="X170">
            <v>63640.89</v>
          </cell>
          <cell r="Y170">
            <v>6</v>
          </cell>
          <cell r="Z170">
            <v>338640.89</v>
          </cell>
          <cell r="AA170">
            <v>1</v>
          </cell>
        </row>
        <row r="171">
          <cell r="B171">
            <v>210017801</v>
          </cell>
          <cell r="C171" t="str">
            <v>Кран шаровой ГШК Ду50 Ру16 ЛП40Мц</v>
          </cell>
          <cell r="D171" t="str">
            <v>ШТ</v>
          </cell>
          <cell r="E171">
            <v>65258</v>
          </cell>
          <cell r="F171">
            <v>50</v>
          </cell>
          <cell r="G171">
            <v>19</v>
          </cell>
          <cell r="H171">
            <v>0</v>
          </cell>
          <cell r="I171">
            <v>0</v>
          </cell>
          <cell r="J171">
            <v>15</v>
          </cell>
          <cell r="K171">
            <v>-31</v>
          </cell>
          <cell r="L171">
            <v>0</v>
          </cell>
          <cell r="M171">
            <v>3262900</v>
          </cell>
          <cell r="N171">
            <v>2171141</v>
          </cell>
          <cell r="O171">
            <v>2171141</v>
          </cell>
          <cell r="P171">
            <v>0</v>
          </cell>
          <cell r="Q171">
            <v>0</v>
          </cell>
          <cell r="R171">
            <v>10</v>
          </cell>
          <cell r="S171">
            <v>148143</v>
          </cell>
          <cell r="T171">
            <v>77970</v>
          </cell>
          <cell r="U171">
            <v>9</v>
          </cell>
          <cell r="V171">
            <v>70173</v>
          </cell>
          <cell r="W171">
            <v>46</v>
          </cell>
          <cell r="X171">
            <v>3001868</v>
          </cell>
          <cell r="Y171">
            <v>50</v>
          </cell>
          <cell r="Z171">
            <v>2093171</v>
          </cell>
          <cell r="AA171">
            <v>46</v>
          </cell>
        </row>
        <row r="172">
          <cell r="B172">
            <v>210019538</v>
          </cell>
          <cell r="C172" t="str">
            <v>Регулятор РДСК-50М1 У2</v>
          </cell>
          <cell r="D172" t="str">
            <v>ШТ</v>
          </cell>
          <cell r="E172">
            <v>77118.53</v>
          </cell>
          <cell r="F172">
            <v>3</v>
          </cell>
          <cell r="G172">
            <v>0</v>
          </cell>
          <cell r="H172">
            <v>0</v>
          </cell>
          <cell r="I172">
            <v>0</v>
          </cell>
          <cell r="J172">
            <v>3</v>
          </cell>
          <cell r="K172">
            <v>-3</v>
          </cell>
          <cell r="L172">
            <v>0</v>
          </cell>
          <cell r="M172">
            <v>231355.59</v>
          </cell>
          <cell r="N172">
            <v>231355.59</v>
          </cell>
          <cell r="O172">
            <v>231355.59</v>
          </cell>
          <cell r="P172">
            <v>0</v>
          </cell>
          <cell r="Q172">
            <v>0</v>
          </cell>
          <cell r="R172">
            <v>0</v>
          </cell>
          <cell r="S172">
            <v>0</v>
          </cell>
          <cell r="T172">
            <v>0</v>
          </cell>
          <cell r="U172">
            <v>0</v>
          </cell>
          <cell r="V172">
            <v>0</v>
          </cell>
          <cell r="W172">
            <v>6</v>
          </cell>
          <cell r="X172">
            <v>462711.18</v>
          </cell>
          <cell r="Y172">
            <v>3</v>
          </cell>
          <cell r="Z172">
            <v>231355.59</v>
          </cell>
          <cell r="AA172">
            <v>6</v>
          </cell>
        </row>
        <row r="173">
          <cell r="B173">
            <v>210026794</v>
          </cell>
          <cell r="C173" t="str">
            <v>Регулятор РДБК-1-50 У2</v>
          </cell>
          <cell r="D173" t="str">
            <v>ШТ</v>
          </cell>
          <cell r="E173">
            <v>114023.47</v>
          </cell>
          <cell r="F173">
            <v>2</v>
          </cell>
          <cell r="G173">
            <v>0</v>
          </cell>
          <cell r="H173">
            <v>0</v>
          </cell>
          <cell r="I173">
            <v>0</v>
          </cell>
          <cell r="J173">
            <v>1</v>
          </cell>
          <cell r="K173">
            <v>-2</v>
          </cell>
          <cell r="L173">
            <v>0</v>
          </cell>
          <cell r="M173">
            <v>228046.94</v>
          </cell>
          <cell r="N173">
            <v>228046.94</v>
          </cell>
          <cell r="O173">
            <v>228046.94</v>
          </cell>
          <cell r="P173">
            <v>0</v>
          </cell>
          <cell r="Q173">
            <v>0</v>
          </cell>
          <cell r="R173">
            <v>0</v>
          </cell>
          <cell r="S173">
            <v>0</v>
          </cell>
          <cell r="T173">
            <v>0</v>
          </cell>
          <cell r="U173">
            <v>0</v>
          </cell>
          <cell r="V173">
            <v>0</v>
          </cell>
          <cell r="W173">
            <v>3</v>
          </cell>
          <cell r="X173">
            <v>342070.41</v>
          </cell>
          <cell r="Y173">
            <v>2</v>
          </cell>
          <cell r="Z173">
            <v>228046.94</v>
          </cell>
          <cell r="AA173">
            <v>3</v>
          </cell>
        </row>
        <row r="174">
          <cell r="B174">
            <v>210026795</v>
          </cell>
          <cell r="C174" t="str">
            <v>Фильтр газовый ФГ-1,6-50-3200</v>
          </cell>
          <cell r="D174" t="str">
            <v>ШТ</v>
          </cell>
          <cell r="E174">
            <v>386060.33</v>
          </cell>
          <cell r="F174">
            <v>3</v>
          </cell>
          <cell r="G174">
            <v>3</v>
          </cell>
          <cell r="H174">
            <v>0</v>
          </cell>
          <cell r="I174">
            <v>0</v>
          </cell>
          <cell r="J174">
            <v>0</v>
          </cell>
          <cell r="K174">
            <v>0</v>
          </cell>
          <cell r="L174">
            <v>0</v>
          </cell>
          <cell r="M174">
            <v>1158180.99</v>
          </cell>
          <cell r="N174">
            <v>411000</v>
          </cell>
          <cell r="O174">
            <v>411000</v>
          </cell>
          <cell r="P174">
            <v>0</v>
          </cell>
          <cell r="Q174">
            <v>0</v>
          </cell>
          <cell r="R174">
            <v>0</v>
          </cell>
          <cell r="S174">
            <v>411000</v>
          </cell>
          <cell r="T174">
            <v>0</v>
          </cell>
          <cell r="U174">
            <v>3</v>
          </cell>
          <cell r="V174">
            <v>411000</v>
          </cell>
          <cell r="W174">
            <v>0</v>
          </cell>
          <cell r="X174">
            <v>0</v>
          </cell>
          <cell r="Y174">
            <v>3</v>
          </cell>
          <cell r="Z174">
            <v>411000</v>
          </cell>
          <cell r="AA174">
            <v>0</v>
          </cell>
        </row>
        <row r="175">
          <cell r="B175">
            <v>210027203</v>
          </cell>
          <cell r="C175" t="str">
            <v>Триэтиленгликоль ТЭГ А 98%</v>
          </cell>
          <cell r="D175" t="str">
            <v>КГ</v>
          </cell>
          <cell r="E175">
            <v>1469</v>
          </cell>
          <cell r="F175">
            <v>2500</v>
          </cell>
          <cell r="G175">
            <v>2504</v>
          </cell>
          <cell r="H175">
            <v>235</v>
          </cell>
          <cell r="I175">
            <v>0</v>
          </cell>
          <cell r="J175">
            <v>1225.3</v>
          </cell>
          <cell r="K175">
            <v>239</v>
          </cell>
          <cell r="L175">
            <v>0</v>
          </cell>
          <cell r="M175">
            <v>3672500</v>
          </cell>
          <cell r="N175">
            <v>1785600</v>
          </cell>
          <cell r="O175">
            <v>1785600</v>
          </cell>
          <cell r="P175">
            <v>0</v>
          </cell>
          <cell r="Q175">
            <v>167846.39999999999</v>
          </cell>
          <cell r="R175">
            <v>235</v>
          </cell>
          <cell r="S175">
            <v>1788456.96</v>
          </cell>
          <cell r="T175">
            <v>167846.39999999999</v>
          </cell>
          <cell r="U175">
            <v>2269</v>
          </cell>
          <cell r="V175">
            <v>1620610.56</v>
          </cell>
          <cell r="W175">
            <v>986.3</v>
          </cell>
          <cell r="X175">
            <v>1448874.7</v>
          </cell>
          <cell r="Y175">
            <v>2265</v>
          </cell>
          <cell r="Z175">
            <v>1617753.6</v>
          </cell>
          <cell r="AA175">
            <v>986.3</v>
          </cell>
        </row>
        <row r="176">
          <cell r="B176">
            <v>210027506</v>
          </cell>
          <cell r="C176" t="str">
            <v>Жидкость охлаждающая ОЖ-40 (-40 °С)</v>
          </cell>
          <cell r="D176" t="str">
            <v>КГ</v>
          </cell>
          <cell r="E176">
            <v>651.07000000000005</v>
          </cell>
          <cell r="F176">
            <v>8500</v>
          </cell>
          <cell r="G176">
            <v>2750</v>
          </cell>
          <cell r="H176">
            <v>900</v>
          </cell>
          <cell r="I176">
            <v>0</v>
          </cell>
          <cell r="J176">
            <v>3650</v>
          </cell>
          <cell r="K176">
            <v>-4850</v>
          </cell>
          <cell r="L176">
            <v>0</v>
          </cell>
          <cell r="M176">
            <v>5534095</v>
          </cell>
          <cell r="N176">
            <v>6066739.5</v>
          </cell>
          <cell r="O176">
            <v>6066739.5</v>
          </cell>
          <cell r="P176">
            <v>0</v>
          </cell>
          <cell r="Q176">
            <v>717300</v>
          </cell>
          <cell r="R176">
            <v>1870</v>
          </cell>
          <cell r="S176">
            <v>2191750</v>
          </cell>
          <cell r="T176">
            <v>1490390</v>
          </cell>
          <cell r="U176">
            <v>880</v>
          </cell>
          <cell r="V176">
            <v>701360</v>
          </cell>
          <cell r="W176">
            <v>8500</v>
          </cell>
          <cell r="X176">
            <v>5534095</v>
          </cell>
          <cell r="Y176">
            <v>7600</v>
          </cell>
          <cell r="Z176">
            <v>5349439.5</v>
          </cell>
          <cell r="AA176">
            <v>8500</v>
          </cell>
        </row>
        <row r="177">
          <cell r="B177">
            <v>210027558</v>
          </cell>
          <cell r="C177" t="str">
            <v>Регулятор РДНК-400М</v>
          </cell>
          <cell r="D177" t="str">
            <v>ШТ</v>
          </cell>
          <cell r="E177">
            <v>73900</v>
          </cell>
          <cell r="F177">
            <v>2</v>
          </cell>
          <cell r="G177">
            <v>0</v>
          </cell>
          <cell r="H177">
            <v>0</v>
          </cell>
          <cell r="I177">
            <v>0</v>
          </cell>
          <cell r="J177">
            <v>0</v>
          </cell>
          <cell r="K177">
            <v>-2</v>
          </cell>
          <cell r="L177">
            <v>2</v>
          </cell>
          <cell r="M177">
            <v>147800</v>
          </cell>
          <cell r="N177">
            <v>147800</v>
          </cell>
          <cell r="O177">
            <v>147800</v>
          </cell>
          <cell r="P177">
            <v>0</v>
          </cell>
          <cell r="Q177">
            <v>0</v>
          </cell>
          <cell r="R177">
            <v>0</v>
          </cell>
          <cell r="S177">
            <v>0</v>
          </cell>
          <cell r="T177">
            <v>0</v>
          </cell>
          <cell r="U177">
            <v>0</v>
          </cell>
          <cell r="V177">
            <v>0</v>
          </cell>
          <cell r="W177">
            <v>2</v>
          </cell>
          <cell r="X177">
            <v>147800</v>
          </cell>
          <cell r="Y177">
            <v>2</v>
          </cell>
          <cell r="Z177">
            <v>147800</v>
          </cell>
          <cell r="AA177">
            <v>2</v>
          </cell>
        </row>
        <row r="178">
          <cell r="B178">
            <v>210028851</v>
          </cell>
          <cell r="C178" t="str">
            <v>Клапан предохранительный ПСК-50-Н/20</v>
          </cell>
          <cell r="D178" t="str">
            <v>ШТ</v>
          </cell>
          <cell r="E178">
            <v>48500</v>
          </cell>
          <cell r="F178">
            <v>4</v>
          </cell>
          <cell r="G178">
            <v>7</v>
          </cell>
          <cell r="H178">
            <v>0</v>
          </cell>
          <cell r="I178">
            <v>0</v>
          </cell>
          <cell r="J178">
            <v>3</v>
          </cell>
          <cell r="K178">
            <v>3</v>
          </cell>
          <cell r="L178">
            <v>0</v>
          </cell>
          <cell r="M178">
            <v>194000</v>
          </cell>
          <cell r="N178">
            <v>291931.2</v>
          </cell>
          <cell r="O178">
            <v>291931.2</v>
          </cell>
          <cell r="P178">
            <v>0</v>
          </cell>
          <cell r="Q178">
            <v>0</v>
          </cell>
          <cell r="R178">
            <v>0</v>
          </cell>
          <cell r="S178">
            <v>510879.6</v>
          </cell>
          <cell r="T178">
            <v>0</v>
          </cell>
          <cell r="U178">
            <v>7</v>
          </cell>
          <cell r="V178">
            <v>510879.6</v>
          </cell>
          <cell r="W178">
            <v>0</v>
          </cell>
          <cell r="X178">
            <v>0</v>
          </cell>
          <cell r="Y178">
            <v>4</v>
          </cell>
          <cell r="Z178">
            <v>291931.2</v>
          </cell>
          <cell r="AA178">
            <v>0</v>
          </cell>
        </row>
        <row r="179">
          <cell r="B179">
            <v>210028852</v>
          </cell>
          <cell r="C179" t="str">
            <v>Клапан предохранительный ПСК-50-С/125</v>
          </cell>
          <cell r="D179" t="str">
            <v>ШТ</v>
          </cell>
          <cell r="E179">
            <v>55675</v>
          </cell>
          <cell r="F179">
            <v>2</v>
          </cell>
          <cell r="G179">
            <v>4</v>
          </cell>
          <cell r="H179">
            <v>0</v>
          </cell>
          <cell r="I179">
            <v>0</v>
          </cell>
          <cell r="J179">
            <v>1</v>
          </cell>
          <cell r="K179">
            <v>2</v>
          </cell>
          <cell r="L179">
            <v>0</v>
          </cell>
          <cell r="M179">
            <v>111350</v>
          </cell>
          <cell r="N179">
            <v>151968.66</v>
          </cell>
          <cell r="O179">
            <v>151968.66</v>
          </cell>
          <cell r="P179">
            <v>0</v>
          </cell>
          <cell r="Q179">
            <v>0</v>
          </cell>
          <cell r="R179">
            <v>1</v>
          </cell>
          <cell r="S179">
            <v>303937.32</v>
          </cell>
          <cell r="T179">
            <v>75984.33</v>
          </cell>
          <cell r="U179">
            <v>2</v>
          </cell>
          <cell r="V179">
            <v>151968.66</v>
          </cell>
          <cell r="W179">
            <v>0</v>
          </cell>
          <cell r="X179">
            <v>0</v>
          </cell>
          <cell r="Y179">
            <v>2</v>
          </cell>
          <cell r="Z179">
            <v>151968.66</v>
          </cell>
          <cell r="AA179">
            <v>0</v>
          </cell>
        </row>
        <row r="180">
          <cell r="B180">
            <v>210028857</v>
          </cell>
          <cell r="C180" t="str">
            <v>Кран шаровой ГШК Ду15 Ру25 Ст20</v>
          </cell>
          <cell r="D180" t="str">
            <v>ШТ</v>
          </cell>
          <cell r="E180">
            <v>25975</v>
          </cell>
          <cell r="F180">
            <v>5</v>
          </cell>
          <cell r="G180">
            <v>14</v>
          </cell>
          <cell r="H180">
            <v>0</v>
          </cell>
          <cell r="I180">
            <v>0</v>
          </cell>
          <cell r="J180">
            <v>3</v>
          </cell>
          <cell r="K180">
            <v>9</v>
          </cell>
          <cell r="L180">
            <v>0</v>
          </cell>
          <cell r="M180">
            <v>129875</v>
          </cell>
          <cell r="N180">
            <v>61790</v>
          </cell>
          <cell r="O180">
            <v>61790</v>
          </cell>
          <cell r="P180">
            <v>0</v>
          </cell>
          <cell r="Q180">
            <v>0</v>
          </cell>
          <cell r="R180">
            <v>1</v>
          </cell>
          <cell r="S180">
            <v>173012</v>
          </cell>
          <cell r="T180">
            <v>12358</v>
          </cell>
          <cell r="U180">
            <v>7</v>
          </cell>
          <cell r="V180">
            <v>86506</v>
          </cell>
          <cell r="W180">
            <v>0</v>
          </cell>
          <cell r="X180">
            <v>0</v>
          </cell>
          <cell r="Y180">
            <v>5</v>
          </cell>
          <cell r="Z180">
            <v>49432</v>
          </cell>
          <cell r="AA180">
            <v>0</v>
          </cell>
        </row>
        <row r="181">
          <cell r="B181">
            <v>210028858</v>
          </cell>
          <cell r="C181" t="str">
            <v>Кран шаровой ГШК Ду20 Ру25 Ст20</v>
          </cell>
          <cell r="D181" t="str">
            <v>ШТ</v>
          </cell>
          <cell r="E181">
            <v>28472.5</v>
          </cell>
          <cell r="F181">
            <v>5</v>
          </cell>
          <cell r="G181">
            <v>14</v>
          </cell>
          <cell r="H181">
            <v>0</v>
          </cell>
          <cell r="I181">
            <v>0</v>
          </cell>
          <cell r="J181">
            <v>3</v>
          </cell>
          <cell r="K181">
            <v>9</v>
          </cell>
          <cell r="L181">
            <v>0</v>
          </cell>
          <cell r="M181">
            <v>142362.5</v>
          </cell>
          <cell r="N181">
            <v>65400</v>
          </cell>
          <cell r="O181">
            <v>65400</v>
          </cell>
          <cell r="P181">
            <v>0</v>
          </cell>
          <cell r="Q181">
            <v>0</v>
          </cell>
          <cell r="R181">
            <v>1</v>
          </cell>
          <cell r="S181">
            <v>183120</v>
          </cell>
          <cell r="T181">
            <v>13080</v>
          </cell>
          <cell r="U181">
            <v>7</v>
          </cell>
          <cell r="V181">
            <v>91560</v>
          </cell>
          <cell r="W181">
            <v>0</v>
          </cell>
          <cell r="X181">
            <v>0</v>
          </cell>
          <cell r="Y181">
            <v>5</v>
          </cell>
          <cell r="Z181">
            <v>52320</v>
          </cell>
          <cell r="AA181">
            <v>0</v>
          </cell>
        </row>
        <row r="182">
          <cell r="B182">
            <v>210028860</v>
          </cell>
          <cell r="C182" t="str">
            <v>Кран шаровой ГШК Ду32 Ру25 Ст20</v>
          </cell>
          <cell r="D182" t="str">
            <v>ШТ</v>
          </cell>
          <cell r="E182">
            <v>40340</v>
          </cell>
          <cell r="F182">
            <v>5</v>
          </cell>
          <cell r="G182">
            <v>4</v>
          </cell>
          <cell r="H182">
            <v>0</v>
          </cell>
          <cell r="I182">
            <v>0</v>
          </cell>
          <cell r="J182">
            <v>3</v>
          </cell>
          <cell r="K182">
            <v>-1</v>
          </cell>
          <cell r="L182">
            <v>0</v>
          </cell>
          <cell r="M182">
            <v>201700</v>
          </cell>
          <cell r="N182">
            <v>129104</v>
          </cell>
          <cell r="O182">
            <v>129104</v>
          </cell>
          <cell r="P182">
            <v>0</v>
          </cell>
          <cell r="Q182">
            <v>0</v>
          </cell>
          <cell r="R182">
            <v>1</v>
          </cell>
          <cell r="S182">
            <v>88764</v>
          </cell>
          <cell r="T182">
            <v>22191</v>
          </cell>
          <cell r="U182">
            <v>3</v>
          </cell>
          <cell r="V182">
            <v>66573</v>
          </cell>
          <cell r="W182">
            <v>4</v>
          </cell>
          <cell r="X182">
            <v>161360</v>
          </cell>
          <cell r="Y182">
            <v>5</v>
          </cell>
          <cell r="Z182">
            <v>106913</v>
          </cell>
          <cell r="AA182">
            <v>4</v>
          </cell>
        </row>
        <row r="183">
          <cell r="B183">
            <v>210028861</v>
          </cell>
          <cell r="C183" t="str">
            <v>Кран шаровой ГШК Ду40 Ру25 Ст20</v>
          </cell>
          <cell r="D183" t="str">
            <v>ШТ</v>
          </cell>
          <cell r="E183">
            <v>52438</v>
          </cell>
          <cell r="F183">
            <v>5</v>
          </cell>
          <cell r="G183">
            <v>4</v>
          </cell>
          <cell r="H183">
            <v>0</v>
          </cell>
          <cell r="I183">
            <v>0</v>
          </cell>
          <cell r="J183">
            <v>3</v>
          </cell>
          <cell r="K183">
            <v>-1</v>
          </cell>
          <cell r="L183">
            <v>0</v>
          </cell>
          <cell r="M183">
            <v>262190</v>
          </cell>
          <cell r="N183">
            <v>153146</v>
          </cell>
          <cell r="O183">
            <v>153146</v>
          </cell>
          <cell r="P183">
            <v>0</v>
          </cell>
          <cell r="Q183">
            <v>0</v>
          </cell>
          <cell r="R183">
            <v>1</v>
          </cell>
          <cell r="S183">
            <v>100708</v>
          </cell>
          <cell r="T183">
            <v>25177</v>
          </cell>
          <cell r="U183">
            <v>3</v>
          </cell>
          <cell r="V183">
            <v>75531</v>
          </cell>
          <cell r="W183">
            <v>4</v>
          </cell>
          <cell r="X183">
            <v>209752</v>
          </cell>
          <cell r="Y183">
            <v>5</v>
          </cell>
          <cell r="Z183">
            <v>127969</v>
          </cell>
          <cell r="AA183">
            <v>4</v>
          </cell>
        </row>
        <row r="184">
          <cell r="B184">
            <v>210028862</v>
          </cell>
          <cell r="C184" t="str">
            <v>Кран шаровой ГШК Ду50 Ру25 Ст20</v>
          </cell>
          <cell r="D184" t="str">
            <v>ШТ</v>
          </cell>
          <cell r="E184">
            <v>65458</v>
          </cell>
          <cell r="F184">
            <v>10</v>
          </cell>
          <cell r="G184">
            <v>9</v>
          </cell>
          <cell r="H184">
            <v>0</v>
          </cell>
          <cell r="I184">
            <v>0</v>
          </cell>
          <cell r="J184">
            <v>4</v>
          </cell>
          <cell r="K184">
            <v>-1</v>
          </cell>
          <cell r="L184">
            <v>0</v>
          </cell>
          <cell r="M184">
            <v>654580</v>
          </cell>
          <cell r="N184">
            <v>265351.03999999998</v>
          </cell>
          <cell r="O184">
            <v>265351.03999999998</v>
          </cell>
          <cell r="P184">
            <v>0</v>
          </cell>
          <cell r="Q184">
            <v>0</v>
          </cell>
          <cell r="R184">
            <v>2</v>
          </cell>
          <cell r="S184">
            <v>199893</v>
          </cell>
          <cell r="T184">
            <v>44029.26</v>
          </cell>
          <cell r="U184">
            <v>7</v>
          </cell>
          <cell r="V184">
            <v>155863.78</v>
          </cell>
          <cell r="W184">
            <v>5</v>
          </cell>
          <cell r="X184">
            <v>327290</v>
          </cell>
          <cell r="Y184">
            <v>10</v>
          </cell>
          <cell r="Z184">
            <v>221321.78</v>
          </cell>
          <cell r="AA184">
            <v>5</v>
          </cell>
        </row>
        <row r="185">
          <cell r="B185">
            <v>210028999</v>
          </cell>
          <cell r="C185" t="str">
            <v>Индикатор бромтимоловый синий</v>
          </cell>
          <cell r="D185" t="str">
            <v>КГ</v>
          </cell>
          <cell r="E185">
            <v>150807.79999999999</v>
          </cell>
          <cell r="F185">
            <v>0.1</v>
          </cell>
          <cell r="G185">
            <v>0</v>
          </cell>
          <cell r="H185">
            <v>0</v>
          </cell>
          <cell r="I185">
            <v>0</v>
          </cell>
          <cell r="J185">
            <v>0</v>
          </cell>
          <cell r="K185">
            <v>-0.1</v>
          </cell>
          <cell r="L185">
            <v>0</v>
          </cell>
          <cell r="M185">
            <v>15080.78</v>
          </cell>
          <cell r="N185">
            <v>15080.78</v>
          </cell>
          <cell r="O185">
            <v>15080.78</v>
          </cell>
          <cell r="P185">
            <v>0</v>
          </cell>
          <cell r="Q185">
            <v>0</v>
          </cell>
          <cell r="R185">
            <v>0</v>
          </cell>
          <cell r="S185">
            <v>0</v>
          </cell>
          <cell r="T185">
            <v>0</v>
          </cell>
          <cell r="U185">
            <v>0</v>
          </cell>
          <cell r="V185">
            <v>0</v>
          </cell>
          <cell r="W185">
            <v>0.1</v>
          </cell>
          <cell r="X185">
            <v>15080.78</v>
          </cell>
          <cell r="Y185">
            <v>0.1</v>
          </cell>
          <cell r="Z185">
            <v>15080.78</v>
          </cell>
          <cell r="AA185">
            <v>0.1</v>
          </cell>
        </row>
        <row r="186">
          <cell r="B186">
            <v>210029000</v>
          </cell>
          <cell r="C186" t="str">
            <v>Стандарт-титр натрий гидроокись 0,1Н</v>
          </cell>
          <cell r="D186" t="str">
            <v>УПК</v>
          </cell>
          <cell r="E186">
            <v>2848.93</v>
          </cell>
          <cell r="F186">
            <v>15</v>
          </cell>
          <cell r="G186">
            <v>0</v>
          </cell>
          <cell r="H186">
            <v>0</v>
          </cell>
          <cell r="I186">
            <v>0</v>
          </cell>
          <cell r="J186">
            <v>0</v>
          </cell>
          <cell r="K186">
            <v>-15</v>
          </cell>
          <cell r="L186">
            <v>0</v>
          </cell>
          <cell r="M186">
            <v>42733.95</v>
          </cell>
          <cell r="N186">
            <v>42733.95</v>
          </cell>
          <cell r="O186">
            <v>42733.95</v>
          </cell>
          <cell r="P186">
            <v>0</v>
          </cell>
          <cell r="Q186">
            <v>0</v>
          </cell>
          <cell r="R186">
            <v>0</v>
          </cell>
          <cell r="S186">
            <v>0</v>
          </cell>
          <cell r="T186">
            <v>0</v>
          </cell>
          <cell r="U186">
            <v>0</v>
          </cell>
          <cell r="V186">
            <v>0</v>
          </cell>
          <cell r="W186">
            <v>15</v>
          </cell>
          <cell r="X186">
            <v>42733.95</v>
          </cell>
          <cell r="Y186">
            <v>15</v>
          </cell>
          <cell r="Z186">
            <v>42733.95</v>
          </cell>
          <cell r="AA186">
            <v>15</v>
          </cell>
        </row>
        <row r="187">
          <cell r="B187">
            <v>210029001</v>
          </cell>
          <cell r="C187" t="str">
            <v>Стандарт-титр Трилон Б 0,1Н</v>
          </cell>
          <cell r="D187" t="str">
            <v>КОР</v>
          </cell>
          <cell r="E187">
            <v>3596.87</v>
          </cell>
          <cell r="F187">
            <v>1</v>
          </cell>
          <cell r="G187">
            <v>10</v>
          </cell>
          <cell r="H187">
            <v>0</v>
          </cell>
          <cell r="I187">
            <v>0</v>
          </cell>
          <cell r="J187">
            <v>5</v>
          </cell>
          <cell r="K187">
            <v>9</v>
          </cell>
          <cell r="L187">
            <v>0</v>
          </cell>
          <cell r="M187">
            <v>3596.87</v>
          </cell>
          <cell r="N187">
            <v>5351</v>
          </cell>
          <cell r="O187">
            <v>5351</v>
          </cell>
          <cell r="P187">
            <v>0</v>
          </cell>
          <cell r="Q187">
            <v>0</v>
          </cell>
          <cell r="R187">
            <v>0</v>
          </cell>
          <cell r="S187">
            <v>53510</v>
          </cell>
          <cell r="T187">
            <v>0</v>
          </cell>
          <cell r="U187">
            <v>1</v>
          </cell>
          <cell r="V187">
            <v>5351</v>
          </cell>
          <cell r="W187">
            <v>0</v>
          </cell>
          <cell r="X187">
            <v>0</v>
          </cell>
          <cell r="Y187">
            <v>1</v>
          </cell>
          <cell r="Z187">
            <v>5351</v>
          </cell>
          <cell r="AA187">
            <v>0</v>
          </cell>
        </row>
        <row r="188">
          <cell r="B188">
            <v>210029037</v>
          </cell>
          <cell r="C188" t="str">
            <v>Реактив кислота уксусная ледяная х.ч.</v>
          </cell>
          <cell r="D188" t="str">
            <v>КГ</v>
          </cell>
          <cell r="E188">
            <v>1015.44</v>
          </cell>
          <cell r="F188">
            <v>5</v>
          </cell>
          <cell r="G188">
            <v>0</v>
          </cell>
          <cell r="H188">
            <v>0</v>
          </cell>
          <cell r="I188">
            <v>0</v>
          </cell>
          <cell r="J188">
            <v>0</v>
          </cell>
          <cell r="K188">
            <v>-5</v>
          </cell>
          <cell r="L188">
            <v>0</v>
          </cell>
          <cell r="M188">
            <v>5077.2</v>
          </cell>
          <cell r="N188">
            <v>5077.2</v>
          </cell>
          <cell r="O188">
            <v>5077.2</v>
          </cell>
          <cell r="P188">
            <v>0</v>
          </cell>
          <cell r="Q188">
            <v>0</v>
          </cell>
          <cell r="R188">
            <v>0</v>
          </cell>
          <cell r="S188">
            <v>0</v>
          </cell>
          <cell r="T188">
            <v>0</v>
          </cell>
          <cell r="U188">
            <v>0</v>
          </cell>
          <cell r="V188">
            <v>0</v>
          </cell>
          <cell r="W188">
            <v>5</v>
          </cell>
          <cell r="X188">
            <v>5077.2</v>
          </cell>
          <cell r="Y188">
            <v>5</v>
          </cell>
          <cell r="Z188">
            <v>5077.2</v>
          </cell>
          <cell r="AA188">
            <v>5</v>
          </cell>
        </row>
        <row r="189">
          <cell r="B189">
            <v>210030128</v>
          </cell>
          <cell r="C189" t="str">
            <v>Кран шаровой КШ Ду100 Ру16 11с67п</v>
          </cell>
          <cell r="D189" t="str">
            <v>ШТ</v>
          </cell>
          <cell r="E189">
            <v>148100</v>
          </cell>
          <cell r="F189">
            <v>7</v>
          </cell>
          <cell r="G189">
            <v>0</v>
          </cell>
          <cell r="H189">
            <v>0</v>
          </cell>
          <cell r="I189">
            <v>0</v>
          </cell>
          <cell r="J189">
            <v>0</v>
          </cell>
          <cell r="K189">
            <v>-7</v>
          </cell>
          <cell r="L189">
            <v>0</v>
          </cell>
          <cell r="M189">
            <v>1036700</v>
          </cell>
          <cell r="N189">
            <v>1036700</v>
          </cell>
          <cell r="O189">
            <v>1036700</v>
          </cell>
          <cell r="P189">
            <v>0</v>
          </cell>
          <cell r="Q189">
            <v>0</v>
          </cell>
          <cell r="R189">
            <v>0</v>
          </cell>
          <cell r="S189">
            <v>0</v>
          </cell>
          <cell r="T189">
            <v>0</v>
          </cell>
          <cell r="U189">
            <v>0</v>
          </cell>
          <cell r="V189">
            <v>0</v>
          </cell>
          <cell r="W189">
            <v>7</v>
          </cell>
          <cell r="X189">
            <v>1036700</v>
          </cell>
          <cell r="Y189">
            <v>7</v>
          </cell>
          <cell r="Z189">
            <v>1036700</v>
          </cell>
          <cell r="AA189">
            <v>7</v>
          </cell>
        </row>
        <row r="190">
          <cell r="B190">
            <v>210030306</v>
          </cell>
          <cell r="C190" t="str">
            <v>Растворитель МДЭА 99% 63% минус 3</v>
          </cell>
          <cell r="D190" t="str">
            <v>КГ</v>
          </cell>
          <cell r="E190">
            <v>4803.6000000000004</v>
          </cell>
          <cell r="F190">
            <v>15000</v>
          </cell>
          <cell r="G190">
            <v>6410</v>
          </cell>
          <cell r="H190">
            <v>1050</v>
          </cell>
          <cell r="I190">
            <v>0</v>
          </cell>
          <cell r="J190">
            <v>15000</v>
          </cell>
          <cell r="K190">
            <v>-7540</v>
          </cell>
          <cell r="L190">
            <v>17540</v>
          </cell>
          <cell r="M190">
            <v>72054000</v>
          </cell>
          <cell r="N190">
            <v>64171764</v>
          </cell>
          <cell r="O190">
            <v>64171764</v>
          </cell>
          <cell r="P190">
            <v>0</v>
          </cell>
          <cell r="Q190">
            <v>3934350</v>
          </cell>
          <cell r="R190">
            <v>6410</v>
          </cell>
          <cell r="S190">
            <v>24018270</v>
          </cell>
          <cell r="T190">
            <v>24018270</v>
          </cell>
          <cell r="U190">
            <v>0</v>
          </cell>
          <cell r="V190">
            <v>0</v>
          </cell>
          <cell r="W190">
            <v>22540</v>
          </cell>
          <cell r="X190">
            <v>108273144</v>
          </cell>
          <cell r="Y190">
            <v>13950</v>
          </cell>
          <cell r="Z190">
            <v>60237414</v>
          </cell>
          <cell r="AA190">
            <v>22540</v>
          </cell>
        </row>
        <row r="191">
          <cell r="B191">
            <v>210030307</v>
          </cell>
          <cell r="C191" t="str">
            <v>Пеногаситель МДЭА 250С</v>
          </cell>
          <cell r="D191" t="str">
            <v>КГ</v>
          </cell>
          <cell r="E191">
            <v>5361.67</v>
          </cell>
          <cell r="F191">
            <v>200</v>
          </cell>
          <cell r="G191">
            <v>0</v>
          </cell>
          <cell r="H191">
            <v>0</v>
          </cell>
          <cell r="I191">
            <v>0</v>
          </cell>
          <cell r="J191">
            <v>20</v>
          </cell>
          <cell r="K191">
            <v>-200</v>
          </cell>
          <cell r="L191">
            <v>0</v>
          </cell>
          <cell r="M191">
            <v>1072334</v>
          </cell>
          <cell r="N191">
            <v>1072334</v>
          </cell>
          <cell r="O191">
            <v>1072334</v>
          </cell>
          <cell r="P191">
            <v>0</v>
          </cell>
          <cell r="Q191">
            <v>0</v>
          </cell>
          <cell r="R191">
            <v>0</v>
          </cell>
          <cell r="S191">
            <v>0</v>
          </cell>
          <cell r="T191">
            <v>0</v>
          </cell>
          <cell r="U191">
            <v>0</v>
          </cell>
          <cell r="V191">
            <v>0</v>
          </cell>
          <cell r="W191">
            <v>220</v>
          </cell>
          <cell r="X191">
            <v>1179567.3999999999</v>
          </cell>
          <cell r="Y191">
            <v>200</v>
          </cell>
          <cell r="Z191">
            <v>1072334</v>
          </cell>
          <cell r="AA191">
            <v>220</v>
          </cell>
        </row>
        <row r="192">
          <cell r="B192">
            <v>210030309</v>
          </cell>
          <cell r="C192" t="str">
            <v>Пропан R290</v>
          </cell>
          <cell r="D192" t="str">
            <v>КГ</v>
          </cell>
          <cell r="E192">
            <v>2557.9499999999998</v>
          </cell>
          <cell r="F192">
            <v>6000</v>
          </cell>
          <cell r="G192">
            <v>5000</v>
          </cell>
          <cell r="H192">
            <v>0</v>
          </cell>
          <cell r="I192">
            <v>0</v>
          </cell>
          <cell r="J192">
            <v>0</v>
          </cell>
          <cell r="K192">
            <v>-1000</v>
          </cell>
          <cell r="L192">
            <v>0</v>
          </cell>
          <cell r="M192">
            <v>15347700</v>
          </cell>
          <cell r="N192">
            <v>12248550</v>
          </cell>
          <cell r="O192">
            <v>12248550</v>
          </cell>
          <cell r="P192">
            <v>0</v>
          </cell>
          <cell r="Q192">
            <v>0</v>
          </cell>
          <cell r="R192">
            <v>5000</v>
          </cell>
          <cell r="S192">
            <v>9690600</v>
          </cell>
          <cell r="T192">
            <v>9690600</v>
          </cell>
          <cell r="U192">
            <v>0</v>
          </cell>
          <cell r="V192">
            <v>0</v>
          </cell>
          <cell r="W192">
            <v>1000</v>
          </cell>
          <cell r="X192">
            <v>2557950</v>
          </cell>
          <cell r="Y192">
            <v>6000</v>
          </cell>
          <cell r="Z192">
            <v>12248550</v>
          </cell>
          <cell r="AA192">
            <v>1000</v>
          </cell>
        </row>
        <row r="193">
          <cell r="B193">
            <v>210030310</v>
          </cell>
          <cell r="C193" t="str">
            <v>Катализатор серы патент продукт 3-45%</v>
          </cell>
          <cell r="D193" t="str">
            <v>КГ</v>
          </cell>
          <cell r="E193">
            <v>5031.74</v>
          </cell>
          <cell r="F193">
            <v>10200</v>
          </cell>
          <cell r="G193">
            <v>1135.8</v>
          </cell>
          <cell r="H193">
            <v>737</v>
          </cell>
          <cell r="I193">
            <v>0</v>
          </cell>
          <cell r="J193">
            <v>5499.8</v>
          </cell>
          <cell r="K193">
            <v>-8327.2000000000007</v>
          </cell>
          <cell r="L193">
            <v>0</v>
          </cell>
          <cell r="M193">
            <v>51323748</v>
          </cell>
          <cell r="N193">
            <v>50571519.149999999</v>
          </cell>
          <cell r="O193">
            <v>50571519.149999999</v>
          </cell>
          <cell r="P193">
            <v>0</v>
          </cell>
          <cell r="Q193">
            <v>3412368.96</v>
          </cell>
          <cell r="R193">
            <v>1135.8</v>
          </cell>
          <cell r="S193">
            <v>5258844.8600000003</v>
          </cell>
          <cell r="T193">
            <v>5258844.8600000003</v>
          </cell>
          <cell r="U193">
            <v>0</v>
          </cell>
          <cell r="V193">
            <v>0</v>
          </cell>
          <cell r="W193">
            <v>13827</v>
          </cell>
          <cell r="X193">
            <v>69573868.980000004</v>
          </cell>
          <cell r="Y193">
            <v>9463</v>
          </cell>
          <cell r="Z193">
            <v>47159150.189999998</v>
          </cell>
          <cell r="AA193">
            <v>13827</v>
          </cell>
        </row>
        <row r="194">
          <cell r="B194">
            <v>210030312</v>
          </cell>
          <cell r="C194" t="str">
            <v>Бисульфит натрия Na2S2O5 30%</v>
          </cell>
          <cell r="D194" t="str">
            <v>КГ</v>
          </cell>
          <cell r="E194">
            <v>0</v>
          </cell>
          <cell r="F194">
            <v>0</v>
          </cell>
          <cell r="G194">
            <v>5905</v>
          </cell>
          <cell r="H194">
            <v>0</v>
          </cell>
          <cell r="I194">
            <v>0</v>
          </cell>
          <cell r="J194">
            <v>58.5</v>
          </cell>
          <cell r="K194">
            <v>5905</v>
          </cell>
          <cell r="L194">
            <v>0</v>
          </cell>
          <cell r="M194">
            <v>0</v>
          </cell>
          <cell r="N194">
            <v>0</v>
          </cell>
          <cell r="O194">
            <v>0</v>
          </cell>
          <cell r="P194">
            <v>0</v>
          </cell>
          <cell r="Q194">
            <v>0</v>
          </cell>
          <cell r="R194">
            <v>0</v>
          </cell>
          <cell r="S194">
            <v>1588430</v>
          </cell>
          <cell r="T194">
            <v>0</v>
          </cell>
          <cell r="U194">
            <v>58.5</v>
          </cell>
          <cell r="V194">
            <v>15736.35</v>
          </cell>
          <cell r="W194">
            <v>0</v>
          </cell>
          <cell r="X194">
            <v>0</v>
          </cell>
          <cell r="Y194">
            <v>0</v>
          </cell>
          <cell r="Z194">
            <v>0</v>
          </cell>
          <cell r="AA194">
            <v>0</v>
          </cell>
        </row>
        <row r="195">
          <cell r="B195">
            <v>210031257</v>
          </cell>
          <cell r="C195" t="str">
            <v>ПАВ патент продукт 25%</v>
          </cell>
          <cell r="D195" t="str">
            <v>КГ</v>
          </cell>
          <cell r="E195">
            <v>5517.11</v>
          </cell>
          <cell r="F195">
            <v>18996</v>
          </cell>
          <cell r="G195">
            <v>3205.84</v>
          </cell>
          <cell r="H195">
            <v>1213</v>
          </cell>
          <cell r="I195">
            <v>0</v>
          </cell>
          <cell r="J195">
            <v>9499.84</v>
          </cell>
          <cell r="K195">
            <v>-14577.16</v>
          </cell>
          <cell r="L195">
            <v>0</v>
          </cell>
          <cell r="M195">
            <v>104803021.56</v>
          </cell>
          <cell r="N195">
            <v>102856904.44</v>
          </cell>
          <cell r="O195">
            <v>102856904.44</v>
          </cell>
          <cell r="P195">
            <v>0</v>
          </cell>
          <cell r="Q195">
            <v>6158032.7599999998</v>
          </cell>
          <cell r="R195">
            <v>3205.84</v>
          </cell>
          <cell r="S195">
            <v>16275076.470000001</v>
          </cell>
          <cell r="T195">
            <v>16275087.93</v>
          </cell>
          <cell r="U195">
            <v>0</v>
          </cell>
          <cell r="V195">
            <v>0</v>
          </cell>
          <cell r="W195">
            <v>14577.16</v>
          </cell>
          <cell r="X195">
            <v>80423795.209999993</v>
          </cell>
          <cell r="Y195">
            <v>17783</v>
          </cell>
          <cell r="Z195">
            <v>96698871.680000007</v>
          </cell>
          <cell r="AA195">
            <v>24077</v>
          </cell>
        </row>
        <row r="196">
          <cell r="B196">
            <v>210031383</v>
          </cell>
          <cell r="C196" t="str">
            <v>Стандарт титр Калий гидроокись 0,1Н</v>
          </cell>
          <cell r="D196" t="str">
            <v>УПК</v>
          </cell>
          <cell r="E196">
            <v>2510.67</v>
          </cell>
          <cell r="F196">
            <v>5</v>
          </cell>
          <cell r="G196">
            <v>0</v>
          </cell>
          <cell r="H196">
            <v>0</v>
          </cell>
          <cell r="I196">
            <v>0</v>
          </cell>
          <cell r="J196">
            <v>0</v>
          </cell>
          <cell r="K196">
            <v>-5</v>
          </cell>
          <cell r="L196">
            <v>0</v>
          </cell>
          <cell r="M196">
            <v>12553.35</v>
          </cell>
          <cell r="N196">
            <v>12553.35</v>
          </cell>
          <cell r="O196">
            <v>12553.35</v>
          </cell>
          <cell r="P196">
            <v>0</v>
          </cell>
          <cell r="Q196">
            <v>0</v>
          </cell>
          <cell r="R196">
            <v>0</v>
          </cell>
          <cell r="S196">
            <v>0</v>
          </cell>
          <cell r="T196">
            <v>0</v>
          </cell>
          <cell r="U196">
            <v>0</v>
          </cell>
          <cell r="V196">
            <v>0</v>
          </cell>
          <cell r="W196">
            <v>5</v>
          </cell>
          <cell r="X196">
            <v>12553.35</v>
          </cell>
          <cell r="Y196">
            <v>5</v>
          </cell>
          <cell r="Z196">
            <v>12553.35</v>
          </cell>
          <cell r="AA196">
            <v>5</v>
          </cell>
        </row>
        <row r="197">
          <cell r="B197">
            <v>210031425</v>
          </cell>
          <cell r="C197" t="str">
            <v>Раствор хелатного железа</v>
          </cell>
          <cell r="D197" t="str">
            <v>Л</v>
          </cell>
          <cell r="E197">
            <v>2054.59</v>
          </cell>
          <cell r="F197">
            <v>396000</v>
          </cell>
          <cell r="G197">
            <v>73247</v>
          </cell>
          <cell r="H197">
            <v>14400</v>
          </cell>
          <cell r="I197">
            <v>0</v>
          </cell>
          <cell r="J197">
            <v>198000</v>
          </cell>
          <cell r="K197">
            <v>-308353</v>
          </cell>
          <cell r="L197">
            <v>110353</v>
          </cell>
          <cell r="M197">
            <v>813617640</v>
          </cell>
          <cell r="N197">
            <v>799242686.83000004</v>
          </cell>
          <cell r="O197">
            <v>799242686.83000004</v>
          </cell>
          <cell r="P197">
            <v>0</v>
          </cell>
          <cell r="Q197">
            <v>27224357.140000001</v>
          </cell>
          <cell r="R197">
            <v>73247</v>
          </cell>
          <cell r="S197">
            <v>138479339.41999999</v>
          </cell>
          <cell r="T197">
            <v>138479313.25999999</v>
          </cell>
          <cell r="U197">
            <v>0</v>
          </cell>
          <cell r="V197">
            <v>0</v>
          </cell>
          <cell r="W197">
            <v>308353</v>
          </cell>
          <cell r="X197">
            <v>633538990.26999998</v>
          </cell>
          <cell r="Y197">
            <v>381600</v>
          </cell>
          <cell r="Z197">
            <v>772018329.69000006</v>
          </cell>
          <cell r="AA197">
            <v>506353</v>
          </cell>
        </row>
        <row r="198">
          <cell r="B198">
            <v>210031426</v>
          </cell>
          <cell r="C198" t="str">
            <v>Раствор гидроксид калия</v>
          </cell>
          <cell r="D198" t="str">
            <v>Л</v>
          </cell>
          <cell r="E198">
            <v>707.7</v>
          </cell>
          <cell r="F198">
            <v>113000</v>
          </cell>
          <cell r="G198">
            <v>92498.6</v>
          </cell>
          <cell r="H198">
            <v>5904</v>
          </cell>
          <cell r="I198">
            <v>0</v>
          </cell>
          <cell r="J198">
            <v>29999.599999999999</v>
          </cell>
          <cell r="K198">
            <v>-14597.4</v>
          </cell>
          <cell r="L198">
            <v>0</v>
          </cell>
          <cell r="M198">
            <v>79970100</v>
          </cell>
          <cell r="N198">
            <v>67207282.780000001</v>
          </cell>
          <cell r="O198">
            <v>67207282.780000001</v>
          </cell>
          <cell r="P198">
            <v>0</v>
          </cell>
          <cell r="Q198">
            <v>3412512</v>
          </cell>
          <cell r="R198">
            <v>25388.400000000001</v>
          </cell>
          <cell r="S198">
            <v>53464190.799999997</v>
          </cell>
          <cell r="T198">
            <v>14674495.199999999</v>
          </cell>
          <cell r="U198">
            <v>67110.2</v>
          </cell>
          <cell r="V198">
            <v>38789695.600000001</v>
          </cell>
          <cell r="W198">
            <v>14597.4</v>
          </cell>
          <cell r="X198">
            <v>10330579.98</v>
          </cell>
          <cell r="Y198">
            <v>107096</v>
          </cell>
          <cell r="Z198">
            <v>63794770.780000001</v>
          </cell>
          <cell r="AA198">
            <v>44597</v>
          </cell>
        </row>
        <row r="199">
          <cell r="B199">
            <v>210031427</v>
          </cell>
          <cell r="C199" t="str">
            <v>Бактерицид патент продукт 6%</v>
          </cell>
          <cell r="D199" t="str">
            <v>КГ</v>
          </cell>
          <cell r="E199">
            <v>8447.67</v>
          </cell>
          <cell r="F199">
            <v>1800</v>
          </cell>
          <cell r="G199">
            <v>0</v>
          </cell>
          <cell r="H199">
            <v>0</v>
          </cell>
          <cell r="I199">
            <v>0</v>
          </cell>
          <cell r="J199">
            <v>900</v>
          </cell>
          <cell r="K199">
            <v>-1800</v>
          </cell>
          <cell r="L199">
            <v>0</v>
          </cell>
          <cell r="M199">
            <v>15205806</v>
          </cell>
          <cell r="N199">
            <v>15205806</v>
          </cell>
          <cell r="O199">
            <v>15205806</v>
          </cell>
          <cell r="P199">
            <v>0</v>
          </cell>
          <cell r="Q199">
            <v>0</v>
          </cell>
          <cell r="R199">
            <v>0</v>
          </cell>
          <cell r="S199">
            <v>0</v>
          </cell>
          <cell r="T199">
            <v>0</v>
          </cell>
          <cell r="U199">
            <v>0</v>
          </cell>
          <cell r="V199">
            <v>0</v>
          </cell>
          <cell r="W199">
            <v>1800</v>
          </cell>
          <cell r="X199">
            <v>15205806</v>
          </cell>
          <cell r="Y199">
            <v>1800</v>
          </cell>
          <cell r="Z199">
            <v>15205806</v>
          </cell>
          <cell r="AA199">
            <v>2700</v>
          </cell>
        </row>
        <row r="200">
          <cell r="B200">
            <v>210031428</v>
          </cell>
          <cell r="C200" t="str">
            <v>Стабилизатор ARI 360K</v>
          </cell>
          <cell r="D200" t="str">
            <v>КГ</v>
          </cell>
          <cell r="E200">
            <v>4589</v>
          </cell>
          <cell r="F200">
            <v>5000</v>
          </cell>
          <cell r="G200">
            <v>0</v>
          </cell>
          <cell r="H200">
            <v>0</v>
          </cell>
          <cell r="I200">
            <v>0</v>
          </cell>
          <cell r="J200">
            <v>0</v>
          </cell>
          <cell r="K200">
            <v>-5000</v>
          </cell>
          <cell r="L200">
            <v>0</v>
          </cell>
          <cell r="M200">
            <v>22945000</v>
          </cell>
          <cell r="N200">
            <v>22945000</v>
          </cell>
          <cell r="O200">
            <v>22945000</v>
          </cell>
          <cell r="P200">
            <v>0</v>
          </cell>
          <cell r="Q200">
            <v>0</v>
          </cell>
          <cell r="R200">
            <v>0</v>
          </cell>
          <cell r="S200">
            <v>0</v>
          </cell>
          <cell r="T200">
            <v>0</v>
          </cell>
          <cell r="U200">
            <v>0</v>
          </cell>
          <cell r="V200">
            <v>0</v>
          </cell>
          <cell r="W200">
            <v>5000</v>
          </cell>
          <cell r="X200">
            <v>22945000</v>
          </cell>
          <cell r="Y200">
            <v>5000</v>
          </cell>
          <cell r="Z200">
            <v>22945000</v>
          </cell>
          <cell r="AA200">
            <v>5000</v>
          </cell>
        </row>
        <row r="201">
          <cell r="B201">
            <v>210031429</v>
          </cell>
          <cell r="C201" t="str">
            <v>Пеногаситель ARI-802</v>
          </cell>
          <cell r="D201" t="str">
            <v>Т</v>
          </cell>
          <cell r="E201">
            <v>57080250</v>
          </cell>
          <cell r="F201">
            <v>0.73</v>
          </cell>
          <cell r="G201">
            <v>0.7</v>
          </cell>
          <cell r="H201">
            <v>0</v>
          </cell>
          <cell r="I201">
            <v>0</v>
          </cell>
          <cell r="J201">
            <v>0.7</v>
          </cell>
          <cell r="K201">
            <v>-0.03</v>
          </cell>
          <cell r="L201">
            <v>0</v>
          </cell>
          <cell r="M201">
            <v>41668582.5</v>
          </cell>
          <cell r="N201">
            <v>40340116.32</v>
          </cell>
          <cell r="O201">
            <v>40340116.32</v>
          </cell>
          <cell r="P201">
            <v>0</v>
          </cell>
          <cell r="Q201">
            <v>0</v>
          </cell>
          <cell r="R201">
            <v>0.7</v>
          </cell>
          <cell r="S201">
            <v>38627708.82</v>
          </cell>
          <cell r="T201">
            <v>38627708.82</v>
          </cell>
          <cell r="U201">
            <v>0</v>
          </cell>
          <cell r="V201">
            <v>0</v>
          </cell>
          <cell r="W201">
            <v>0.03</v>
          </cell>
          <cell r="X201">
            <v>1712407.5</v>
          </cell>
          <cell r="Y201">
            <v>0.73</v>
          </cell>
          <cell r="Z201">
            <v>40340116.32</v>
          </cell>
          <cell r="AA201">
            <v>0.73</v>
          </cell>
        </row>
        <row r="202">
          <cell r="B202">
            <v>210032230</v>
          </cell>
          <cell r="C202" t="str">
            <v>Бутылка лабораторная коричневая 1000-45</v>
          </cell>
          <cell r="D202" t="str">
            <v>ШТ</v>
          </cell>
          <cell r="E202">
            <v>2614.8000000000002</v>
          </cell>
          <cell r="F202">
            <v>15</v>
          </cell>
          <cell r="G202">
            <v>15</v>
          </cell>
          <cell r="H202">
            <v>0</v>
          </cell>
          <cell r="I202">
            <v>0</v>
          </cell>
          <cell r="J202">
            <v>0</v>
          </cell>
          <cell r="K202">
            <v>0</v>
          </cell>
          <cell r="L202">
            <v>0</v>
          </cell>
          <cell r="M202">
            <v>39222</v>
          </cell>
          <cell r="N202">
            <v>38591.85</v>
          </cell>
          <cell r="O202">
            <v>38591.85</v>
          </cell>
          <cell r="P202">
            <v>0</v>
          </cell>
          <cell r="Q202">
            <v>0</v>
          </cell>
          <cell r="R202">
            <v>0</v>
          </cell>
          <cell r="S202">
            <v>38591.85</v>
          </cell>
          <cell r="T202">
            <v>0</v>
          </cell>
          <cell r="U202">
            <v>15</v>
          </cell>
          <cell r="V202">
            <v>38591.85</v>
          </cell>
          <cell r="W202">
            <v>0</v>
          </cell>
          <cell r="X202">
            <v>0</v>
          </cell>
          <cell r="Y202">
            <v>15</v>
          </cell>
          <cell r="Z202">
            <v>38591.85</v>
          </cell>
          <cell r="AA202">
            <v>0</v>
          </cell>
        </row>
        <row r="203">
          <cell r="B203">
            <v>210032231</v>
          </cell>
          <cell r="C203" t="str">
            <v>Бутылка лабораторная коричневая 150-45</v>
          </cell>
          <cell r="D203" t="str">
            <v>ШТ</v>
          </cell>
          <cell r="E203">
            <v>9870.67</v>
          </cell>
          <cell r="F203">
            <v>20</v>
          </cell>
          <cell r="G203">
            <v>0</v>
          </cell>
          <cell r="H203">
            <v>0</v>
          </cell>
          <cell r="I203">
            <v>0</v>
          </cell>
          <cell r="J203">
            <v>0</v>
          </cell>
          <cell r="K203">
            <v>-20</v>
          </cell>
          <cell r="L203">
            <v>0</v>
          </cell>
          <cell r="M203">
            <v>197413.4</v>
          </cell>
          <cell r="N203">
            <v>197413.4</v>
          </cell>
          <cell r="O203">
            <v>197413.4</v>
          </cell>
          <cell r="P203">
            <v>0</v>
          </cell>
          <cell r="Q203">
            <v>0</v>
          </cell>
          <cell r="R203">
            <v>0</v>
          </cell>
          <cell r="S203">
            <v>0</v>
          </cell>
          <cell r="T203">
            <v>0</v>
          </cell>
          <cell r="U203">
            <v>0</v>
          </cell>
          <cell r="V203">
            <v>0</v>
          </cell>
          <cell r="W203">
            <v>20</v>
          </cell>
          <cell r="X203">
            <v>197413.4</v>
          </cell>
          <cell r="Y203">
            <v>20</v>
          </cell>
          <cell r="Z203">
            <v>197413.4</v>
          </cell>
          <cell r="AA203">
            <v>20</v>
          </cell>
        </row>
        <row r="204">
          <cell r="B204">
            <v>210032232</v>
          </cell>
          <cell r="C204" t="str">
            <v>Бутылка лабораторная коричневая 500-45</v>
          </cell>
          <cell r="D204" t="str">
            <v>ШТ</v>
          </cell>
          <cell r="E204">
            <v>10914.73</v>
          </cell>
          <cell r="F204">
            <v>10</v>
          </cell>
          <cell r="G204">
            <v>10</v>
          </cell>
          <cell r="H204">
            <v>0</v>
          </cell>
          <cell r="I204">
            <v>0</v>
          </cell>
          <cell r="J204">
            <v>0</v>
          </cell>
          <cell r="K204">
            <v>0</v>
          </cell>
          <cell r="L204">
            <v>0</v>
          </cell>
          <cell r="M204">
            <v>109147.3</v>
          </cell>
          <cell r="N204">
            <v>25390.9</v>
          </cell>
          <cell r="O204">
            <v>25390.9</v>
          </cell>
          <cell r="P204">
            <v>0</v>
          </cell>
          <cell r="Q204">
            <v>0</v>
          </cell>
          <cell r="R204">
            <v>0</v>
          </cell>
          <cell r="S204">
            <v>25390.9</v>
          </cell>
          <cell r="T204">
            <v>0</v>
          </cell>
          <cell r="U204">
            <v>10</v>
          </cell>
          <cell r="V204">
            <v>25390.9</v>
          </cell>
          <cell r="W204">
            <v>0</v>
          </cell>
          <cell r="X204">
            <v>0</v>
          </cell>
          <cell r="Y204">
            <v>10</v>
          </cell>
          <cell r="Z204">
            <v>25390.9</v>
          </cell>
          <cell r="AA204">
            <v>0</v>
          </cell>
        </row>
        <row r="205">
          <cell r="B205">
            <v>210032233</v>
          </cell>
          <cell r="C205" t="str">
            <v>Бутылка лабораторная прозрачная 1000-45</v>
          </cell>
          <cell r="D205" t="str">
            <v>ШТ</v>
          </cell>
          <cell r="E205">
            <v>9877.33</v>
          </cell>
          <cell r="F205">
            <v>5</v>
          </cell>
          <cell r="G205">
            <v>20</v>
          </cell>
          <cell r="H205">
            <v>0</v>
          </cell>
          <cell r="I205">
            <v>0</v>
          </cell>
          <cell r="J205">
            <v>0</v>
          </cell>
          <cell r="K205">
            <v>15</v>
          </cell>
          <cell r="L205">
            <v>0</v>
          </cell>
          <cell r="M205">
            <v>49386.65</v>
          </cell>
          <cell r="N205">
            <v>36250</v>
          </cell>
          <cell r="O205">
            <v>36250</v>
          </cell>
          <cell r="P205">
            <v>0</v>
          </cell>
          <cell r="Q205">
            <v>0</v>
          </cell>
          <cell r="R205">
            <v>0</v>
          </cell>
          <cell r="S205">
            <v>145000</v>
          </cell>
          <cell r="T205">
            <v>0</v>
          </cell>
          <cell r="U205">
            <v>5</v>
          </cell>
          <cell r="V205">
            <v>36250</v>
          </cell>
          <cell r="W205">
            <v>0</v>
          </cell>
          <cell r="X205">
            <v>0</v>
          </cell>
          <cell r="Y205">
            <v>5</v>
          </cell>
          <cell r="Z205">
            <v>36250</v>
          </cell>
          <cell r="AA205">
            <v>0</v>
          </cell>
        </row>
        <row r="206">
          <cell r="B206">
            <v>210032235</v>
          </cell>
          <cell r="C206" t="str">
            <v>Бутылка лабораторная прозрачная 500-45</v>
          </cell>
          <cell r="D206" t="str">
            <v>ШТ</v>
          </cell>
          <cell r="E206">
            <v>6884</v>
          </cell>
          <cell r="F206">
            <v>20</v>
          </cell>
          <cell r="G206">
            <v>0</v>
          </cell>
          <cell r="H206">
            <v>0</v>
          </cell>
          <cell r="I206">
            <v>0</v>
          </cell>
          <cell r="J206">
            <v>0</v>
          </cell>
          <cell r="K206">
            <v>-20</v>
          </cell>
          <cell r="L206">
            <v>0</v>
          </cell>
          <cell r="M206">
            <v>137680</v>
          </cell>
          <cell r="N206">
            <v>137680</v>
          </cell>
          <cell r="O206">
            <v>137680</v>
          </cell>
          <cell r="P206">
            <v>0</v>
          </cell>
          <cell r="Q206">
            <v>0</v>
          </cell>
          <cell r="R206">
            <v>0</v>
          </cell>
          <cell r="S206">
            <v>0</v>
          </cell>
          <cell r="T206">
            <v>0</v>
          </cell>
          <cell r="U206">
            <v>0</v>
          </cell>
          <cell r="V206">
            <v>0</v>
          </cell>
          <cell r="W206">
            <v>20</v>
          </cell>
          <cell r="X206">
            <v>137680</v>
          </cell>
          <cell r="Y206">
            <v>20</v>
          </cell>
          <cell r="Z206">
            <v>137680</v>
          </cell>
          <cell r="AA206">
            <v>20</v>
          </cell>
        </row>
        <row r="207">
          <cell r="B207">
            <v>210032238</v>
          </cell>
          <cell r="C207" t="str">
            <v>Бутылка лабораторная коричневая 500-80</v>
          </cell>
          <cell r="D207" t="str">
            <v>ШТ</v>
          </cell>
          <cell r="E207">
            <v>32251</v>
          </cell>
          <cell r="F207">
            <v>10</v>
          </cell>
          <cell r="G207">
            <v>0</v>
          </cell>
          <cell r="H207">
            <v>0</v>
          </cell>
          <cell r="I207">
            <v>0</v>
          </cell>
          <cell r="J207">
            <v>0</v>
          </cell>
          <cell r="K207">
            <v>-10</v>
          </cell>
          <cell r="L207">
            <v>0</v>
          </cell>
          <cell r="M207">
            <v>322510</v>
          </cell>
          <cell r="N207">
            <v>322510</v>
          </cell>
          <cell r="O207">
            <v>322510</v>
          </cell>
          <cell r="P207">
            <v>0</v>
          </cell>
          <cell r="Q207">
            <v>0</v>
          </cell>
          <cell r="R207">
            <v>0</v>
          </cell>
          <cell r="S207">
            <v>0</v>
          </cell>
          <cell r="T207">
            <v>0</v>
          </cell>
          <cell r="U207">
            <v>0</v>
          </cell>
          <cell r="V207">
            <v>0</v>
          </cell>
          <cell r="W207">
            <v>10</v>
          </cell>
          <cell r="X207">
            <v>322510</v>
          </cell>
          <cell r="Y207">
            <v>10</v>
          </cell>
          <cell r="Z207">
            <v>322510</v>
          </cell>
          <cell r="AA207">
            <v>10</v>
          </cell>
        </row>
        <row r="208">
          <cell r="B208">
            <v>210032239</v>
          </cell>
          <cell r="C208" t="str">
            <v>Бутылка лабораторная прозрачная 500-80</v>
          </cell>
          <cell r="D208" t="str">
            <v>ШТ</v>
          </cell>
          <cell r="E208">
            <v>9969.67</v>
          </cell>
          <cell r="F208">
            <v>10</v>
          </cell>
          <cell r="G208">
            <v>0</v>
          </cell>
          <cell r="H208">
            <v>0</v>
          </cell>
          <cell r="I208">
            <v>0</v>
          </cell>
          <cell r="J208">
            <v>0</v>
          </cell>
          <cell r="K208">
            <v>-10</v>
          </cell>
          <cell r="L208">
            <v>0</v>
          </cell>
          <cell r="M208">
            <v>99696.7</v>
          </cell>
          <cell r="N208">
            <v>99696.7</v>
          </cell>
          <cell r="O208">
            <v>99696.7</v>
          </cell>
          <cell r="P208">
            <v>0</v>
          </cell>
          <cell r="Q208">
            <v>0</v>
          </cell>
          <cell r="R208">
            <v>0</v>
          </cell>
          <cell r="S208">
            <v>0</v>
          </cell>
          <cell r="T208">
            <v>0</v>
          </cell>
          <cell r="U208">
            <v>0</v>
          </cell>
          <cell r="V208">
            <v>0</v>
          </cell>
          <cell r="W208">
            <v>10</v>
          </cell>
          <cell r="X208">
            <v>99696.7</v>
          </cell>
          <cell r="Y208">
            <v>10</v>
          </cell>
          <cell r="Z208">
            <v>99696.7</v>
          </cell>
          <cell r="AA208">
            <v>10</v>
          </cell>
        </row>
        <row r="209">
          <cell r="B209">
            <v>210032245</v>
          </cell>
          <cell r="C209" t="str">
            <v>Вискозиметр ВПЖ-2-0,003-ХС3</v>
          </cell>
          <cell r="D209" t="str">
            <v>ШТ</v>
          </cell>
          <cell r="E209">
            <v>23736.33</v>
          </cell>
          <cell r="F209">
            <v>5</v>
          </cell>
          <cell r="G209">
            <v>0</v>
          </cell>
          <cell r="H209">
            <v>0</v>
          </cell>
          <cell r="I209">
            <v>0</v>
          </cell>
          <cell r="J209">
            <v>0</v>
          </cell>
          <cell r="K209">
            <v>-5</v>
          </cell>
          <cell r="L209">
            <v>0</v>
          </cell>
          <cell r="M209">
            <v>118681.65</v>
          </cell>
          <cell r="N209">
            <v>118681.65</v>
          </cell>
          <cell r="O209">
            <v>118681.65</v>
          </cell>
          <cell r="P209">
            <v>0</v>
          </cell>
          <cell r="Q209">
            <v>0</v>
          </cell>
          <cell r="R209">
            <v>0</v>
          </cell>
          <cell r="S209">
            <v>0</v>
          </cell>
          <cell r="T209">
            <v>0</v>
          </cell>
          <cell r="U209">
            <v>0</v>
          </cell>
          <cell r="V209">
            <v>0</v>
          </cell>
          <cell r="W209">
            <v>5</v>
          </cell>
          <cell r="X209">
            <v>118681.65</v>
          </cell>
          <cell r="Y209">
            <v>5</v>
          </cell>
          <cell r="Z209">
            <v>118681.65</v>
          </cell>
          <cell r="AA209">
            <v>5</v>
          </cell>
        </row>
        <row r="210">
          <cell r="B210">
            <v>210032246</v>
          </cell>
          <cell r="C210" t="str">
            <v>Вискозиметр ВПЖ-2-0,03-ХС3</v>
          </cell>
          <cell r="D210" t="str">
            <v>ШТ</v>
          </cell>
          <cell r="E210">
            <v>20743.599999999999</v>
          </cell>
          <cell r="F210">
            <v>5</v>
          </cell>
          <cell r="G210">
            <v>0</v>
          </cell>
          <cell r="H210">
            <v>0</v>
          </cell>
          <cell r="I210">
            <v>0</v>
          </cell>
          <cell r="J210">
            <v>0</v>
          </cell>
          <cell r="K210">
            <v>-5</v>
          </cell>
          <cell r="L210">
            <v>0</v>
          </cell>
          <cell r="M210">
            <v>103718</v>
          </cell>
          <cell r="N210">
            <v>103718</v>
          </cell>
          <cell r="O210">
            <v>103718</v>
          </cell>
          <cell r="P210">
            <v>0</v>
          </cell>
          <cell r="Q210">
            <v>0</v>
          </cell>
          <cell r="R210">
            <v>0</v>
          </cell>
          <cell r="S210">
            <v>0</v>
          </cell>
          <cell r="T210">
            <v>0</v>
          </cell>
          <cell r="U210">
            <v>0</v>
          </cell>
          <cell r="V210">
            <v>0</v>
          </cell>
          <cell r="W210">
            <v>5</v>
          </cell>
          <cell r="X210">
            <v>103718</v>
          </cell>
          <cell r="Y210">
            <v>5</v>
          </cell>
          <cell r="Z210">
            <v>103718</v>
          </cell>
          <cell r="AA210">
            <v>5</v>
          </cell>
        </row>
        <row r="211">
          <cell r="B211">
            <v>210032254</v>
          </cell>
          <cell r="C211" t="str">
            <v>Зажим Мора</v>
          </cell>
          <cell r="D211" t="str">
            <v>ШТ</v>
          </cell>
          <cell r="E211">
            <v>5862.67</v>
          </cell>
          <cell r="F211">
            <v>6</v>
          </cell>
          <cell r="G211">
            <v>0</v>
          </cell>
          <cell r="H211">
            <v>0</v>
          </cell>
          <cell r="I211">
            <v>0</v>
          </cell>
          <cell r="J211">
            <v>0</v>
          </cell>
          <cell r="K211">
            <v>-6</v>
          </cell>
          <cell r="L211">
            <v>0</v>
          </cell>
          <cell r="M211">
            <v>35176.019999999997</v>
          </cell>
          <cell r="N211">
            <v>35176.019999999997</v>
          </cell>
          <cell r="O211">
            <v>35176.019999999997</v>
          </cell>
          <cell r="P211">
            <v>0</v>
          </cell>
          <cell r="Q211">
            <v>0</v>
          </cell>
          <cell r="R211">
            <v>0</v>
          </cell>
          <cell r="S211">
            <v>0</v>
          </cell>
          <cell r="T211">
            <v>0</v>
          </cell>
          <cell r="U211">
            <v>0</v>
          </cell>
          <cell r="V211">
            <v>0</v>
          </cell>
          <cell r="W211">
            <v>6</v>
          </cell>
          <cell r="X211">
            <v>35176.019999999997</v>
          </cell>
          <cell r="Y211">
            <v>6</v>
          </cell>
          <cell r="Z211">
            <v>35176.019999999997</v>
          </cell>
          <cell r="AA211">
            <v>6</v>
          </cell>
        </row>
        <row r="212">
          <cell r="B212">
            <v>210032255</v>
          </cell>
          <cell r="C212" t="str">
            <v>Кислота аскорбиновая (х.ч)</v>
          </cell>
          <cell r="D212" t="str">
            <v>КГ</v>
          </cell>
          <cell r="E212">
            <v>5240</v>
          </cell>
          <cell r="F212">
            <v>1</v>
          </cell>
          <cell r="G212">
            <v>0</v>
          </cell>
          <cell r="H212">
            <v>0</v>
          </cell>
          <cell r="I212">
            <v>0</v>
          </cell>
          <cell r="J212">
            <v>0</v>
          </cell>
          <cell r="K212">
            <v>-1</v>
          </cell>
          <cell r="L212">
            <v>0</v>
          </cell>
          <cell r="M212">
            <v>5240</v>
          </cell>
          <cell r="N212">
            <v>5240</v>
          </cell>
          <cell r="O212">
            <v>5240</v>
          </cell>
          <cell r="P212">
            <v>0</v>
          </cell>
          <cell r="Q212">
            <v>0</v>
          </cell>
          <cell r="R212">
            <v>0</v>
          </cell>
          <cell r="S212">
            <v>0</v>
          </cell>
          <cell r="T212">
            <v>0</v>
          </cell>
          <cell r="U212">
            <v>0</v>
          </cell>
          <cell r="V212">
            <v>0</v>
          </cell>
          <cell r="W212">
            <v>1</v>
          </cell>
          <cell r="X212">
            <v>5240</v>
          </cell>
          <cell r="Y212">
            <v>1</v>
          </cell>
          <cell r="Z212">
            <v>5240</v>
          </cell>
          <cell r="AA212">
            <v>1</v>
          </cell>
        </row>
        <row r="213">
          <cell r="B213">
            <v>210032258</v>
          </cell>
          <cell r="C213" t="str">
            <v>Колба мерная 2-2000-1</v>
          </cell>
          <cell r="D213" t="str">
            <v>ШТ</v>
          </cell>
          <cell r="E213">
            <v>10638.8</v>
          </cell>
          <cell r="F213">
            <v>5</v>
          </cell>
          <cell r="G213">
            <v>0</v>
          </cell>
          <cell r="H213">
            <v>0</v>
          </cell>
          <cell r="I213">
            <v>0</v>
          </cell>
          <cell r="J213">
            <v>0</v>
          </cell>
          <cell r="K213">
            <v>-5</v>
          </cell>
          <cell r="L213">
            <v>0</v>
          </cell>
          <cell r="M213">
            <v>53194</v>
          </cell>
          <cell r="N213">
            <v>53194</v>
          </cell>
          <cell r="O213">
            <v>53194</v>
          </cell>
          <cell r="P213">
            <v>0</v>
          </cell>
          <cell r="Q213">
            <v>0</v>
          </cell>
          <cell r="R213">
            <v>0</v>
          </cell>
          <cell r="S213">
            <v>0</v>
          </cell>
          <cell r="T213">
            <v>0</v>
          </cell>
          <cell r="U213">
            <v>0</v>
          </cell>
          <cell r="V213">
            <v>0</v>
          </cell>
          <cell r="W213">
            <v>5</v>
          </cell>
          <cell r="X213">
            <v>53194</v>
          </cell>
          <cell r="Y213">
            <v>5</v>
          </cell>
          <cell r="Z213">
            <v>53194</v>
          </cell>
          <cell r="AA213">
            <v>5</v>
          </cell>
        </row>
        <row r="214">
          <cell r="B214">
            <v>210032259</v>
          </cell>
          <cell r="C214" t="str">
            <v>Колба мерная 2-50-1</v>
          </cell>
          <cell r="D214" t="str">
            <v>ШТ</v>
          </cell>
          <cell r="E214">
            <v>8405.27</v>
          </cell>
          <cell r="F214">
            <v>0</v>
          </cell>
          <cell r="G214">
            <v>20</v>
          </cell>
          <cell r="H214">
            <v>0</v>
          </cell>
          <cell r="I214">
            <v>0</v>
          </cell>
          <cell r="J214">
            <v>0</v>
          </cell>
          <cell r="K214">
            <v>20</v>
          </cell>
          <cell r="L214">
            <v>0</v>
          </cell>
          <cell r="M214">
            <v>0</v>
          </cell>
          <cell r="N214">
            <v>0</v>
          </cell>
          <cell r="O214">
            <v>0</v>
          </cell>
          <cell r="P214">
            <v>0</v>
          </cell>
          <cell r="Q214">
            <v>0</v>
          </cell>
          <cell r="R214">
            <v>0</v>
          </cell>
          <cell r="S214">
            <v>24000</v>
          </cell>
          <cell r="T214">
            <v>0</v>
          </cell>
          <cell r="U214">
            <v>0</v>
          </cell>
          <cell r="V214">
            <v>0</v>
          </cell>
          <cell r="W214">
            <v>0</v>
          </cell>
          <cell r="X214">
            <v>0</v>
          </cell>
          <cell r="Y214">
            <v>0</v>
          </cell>
          <cell r="Z214">
            <v>0</v>
          </cell>
          <cell r="AA214">
            <v>0</v>
          </cell>
        </row>
        <row r="215">
          <cell r="B215">
            <v>210032260</v>
          </cell>
          <cell r="C215" t="str">
            <v>Колба мерная 2а-50-1</v>
          </cell>
          <cell r="D215" t="str">
            <v>ШТ</v>
          </cell>
          <cell r="E215">
            <v>7289.27</v>
          </cell>
          <cell r="F215">
            <v>20</v>
          </cell>
          <cell r="G215">
            <v>0</v>
          </cell>
          <cell r="H215">
            <v>0</v>
          </cell>
          <cell r="I215">
            <v>0</v>
          </cell>
          <cell r="J215">
            <v>0</v>
          </cell>
          <cell r="K215">
            <v>-20</v>
          </cell>
          <cell r="L215">
            <v>0</v>
          </cell>
          <cell r="M215">
            <v>145785.4</v>
          </cell>
          <cell r="N215">
            <v>145785.4</v>
          </cell>
          <cell r="O215">
            <v>145785.4</v>
          </cell>
          <cell r="P215">
            <v>0</v>
          </cell>
          <cell r="Q215">
            <v>0</v>
          </cell>
          <cell r="R215">
            <v>0</v>
          </cell>
          <cell r="S215">
            <v>0</v>
          </cell>
          <cell r="T215">
            <v>0</v>
          </cell>
          <cell r="U215">
            <v>0</v>
          </cell>
          <cell r="V215">
            <v>0</v>
          </cell>
          <cell r="W215">
            <v>20</v>
          </cell>
          <cell r="X215">
            <v>145785.4</v>
          </cell>
          <cell r="Y215">
            <v>20</v>
          </cell>
          <cell r="Z215">
            <v>145785.4</v>
          </cell>
          <cell r="AA215">
            <v>20</v>
          </cell>
        </row>
        <row r="216">
          <cell r="B216">
            <v>210032261</v>
          </cell>
          <cell r="C216" t="str">
            <v>Колонка хромотографическая 10-250</v>
          </cell>
          <cell r="D216" t="str">
            <v>ШТ</v>
          </cell>
          <cell r="E216">
            <v>2342.67</v>
          </cell>
          <cell r="F216">
            <v>10</v>
          </cell>
          <cell r="G216">
            <v>0</v>
          </cell>
          <cell r="H216">
            <v>0</v>
          </cell>
          <cell r="I216">
            <v>0</v>
          </cell>
          <cell r="J216">
            <v>0</v>
          </cell>
          <cell r="K216">
            <v>-10</v>
          </cell>
          <cell r="L216">
            <v>0</v>
          </cell>
          <cell r="M216">
            <v>23426.7</v>
          </cell>
          <cell r="N216">
            <v>23426.7</v>
          </cell>
          <cell r="O216">
            <v>23426.7</v>
          </cell>
          <cell r="P216">
            <v>0</v>
          </cell>
          <cell r="Q216">
            <v>0</v>
          </cell>
          <cell r="R216">
            <v>0</v>
          </cell>
          <cell r="S216">
            <v>0</v>
          </cell>
          <cell r="T216">
            <v>0</v>
          </cell>
          <cell r="U216">
            <v>0</v>
          </cell>
          <cell r="V216">
            <v>0</v>
          </cell>
          <cell r="W216">
            <v>10</v>
          </cell>
          <cell r="X216">
            <v>23426.7</v>
          </cell>
          <cell r="Y216">
            <v>10</v>
          </cell>
          <cell r="Z216">
            <v>23426.7</v>
          </cell>
          <cell r="AA216">
            <v>10</v>
          </cell>
        </row>
        <row r="217">
          <cell r="B217">
            <v>210032262</v>
          </cell>
          <cell r="C217" t="str">
            <v>Кружка фарфоровая 3</v>
          </cell>
          <cell r="D217" t="str">
            <v>ШТ</v>
          </cell>
          <cell r="E217">
            <v>6510</v>
          </cell>
          <cell r="F217">
            <v>5</v>
          </cell>
          <cell r="G217">
            <v>0</v>
          </cell>
          <cell r="H217">
            <v>0</v>
          </cell>
          <cell r="I217">
            <v>0</v>
          </cell>
          <cell r="J217">
            <v>0</v>
          </cell>
          <cell r="K217">
            <v>-5</v>
          </cell>
          <cell r="L217">
            <v>0</v>
          </cell>
          <cell r="M217">
            <v>32550</v>
          </cell>
          <cell r="N217">
            <v>32550</v>
          </cell>
          <cell r="O217">
            <v>32550</v>
          </cell>
          <cell r="P217">
            <v>0</v>
          </cell>
          <cell r="Q217">
            <v>0</v>
          </cell>
          <cell r="R217">
            <v>0</v>
          </cell>
          <cell r="S217">
            <v>0</v>
          </cell>
          <cell r="T217">
            <v>0</v>
          </cell>
          <cell r="U217">
            <v>0</v>
          </cell>
          <cell r="V217">
            <v>0</v>
          </cell>
          <cell r="W217">
            <v>5</v>
          </cell>
          <cell r="X217">
            <v>32550</v>
          </cell>
          <cell r="Y217">
            <v>5</v>
          </cell>
          <cell r="Z217">
            <v>32550</v>
          </cell>
          <cell r="AA217">
            <v>5</v>
          </cell>
        </row>
        <row r="218">
          <cell r="B218">
            <v>210032265</v>
          </cell>
          <cell r="C218" t="str">
            <v>Совок мерный пластиковый PE-HD</v>
          </cell>
          <cell r="D218" t="str">
            <v>ШТ</v>
          </cell>
          <cell r="E218">
            <v>642</v>
          </cell>
          <cell r="F218">
            <v>3</v>
          </cell>
          <cell r="G218">
            <v>0</v>
          </cell>
          <cell r="H218">
            <v>0</v>
          </cell>
          <cell r="I218">
            <v>0</v>
          </cell>
          <cell r="J218">
            <v>0</v>
          </cell>
          <cell r="K218">
            <v>-3</v>
          </cell>
          <cell r="L218">
            <v>0</v>
          </cell>
          <cell r="M218">
            <v>1926</v>
          </cell>
          <cell r="N218">
            <v>1926</v>
          </cell>
          <cell r="O218">
            <v>1926</v>
          </cell>
          <cell r="P218">
            <v>0</v>
          </cell>
          <cell r="Q218">
            <v>0</v>
          </cell>
          <cell r="R218">
            <v>0</v>
          </cell>
          <cell r="S218">
            <v>0</v>
          </cell>
          <cell r="T218">
            <v>0</v>
          </cell>
          <cell r="U218">
            <v>0</v>
          </cell>
          <cell r="V218">
            <v>0</v>
          </cell>
          <cell r="W218">
            <v>3</v>
          </cell>
          <cell r="X218">
            <v>1926</v>
          </cell>
          <cell r="Y218">
            <v>3</v>
          </cell>
          <cell r="Z218">
            <v>1926</v>
          </cell>
          <cell r="AA218">
            <v>3</v>
          </cell>
        </row>
        <row r="219">
          <cell r="B219">
            <v>210032269</v>
          </cell>
          <cell r="C219" t="str">
            <v>Склянка 1-100</v>
          </cell>
          <cell r="D219" t="str">
            <v>ШТ</v>
          </cell>
          <cell r="E219">
            <v>21334</v>
          </cell>
          <cell r="F219">
            <v>40</v>
          </cell>
          <cell r="G219">
            <v>0</v>
          </cell>
          <cell r="H219">
            <v>0</v>
          </cell>
          <cell r="I219">
            <v>0</v>
          </cell>
          <cell r="J219">
            <v>0</v>
          </cell>
          <cell r="K219">
            <v>-40</v>
          </cell>
          <cell r="L219">
            <v>0</v>
          </cell>
          <cell r="M219">
            <v>853360</v>
          </cell>
          <cell r="N219">
            <v>853360</v>
          </cell>
          <cell r="O219">
            <v>853360</v>
          </cell>
          <cell r="P219">
            <v>0</v>
          </cell>
          <cell r="Q219">
            <v>0</v>
          </cell>
          <cell r="R219">
            <v>0</v>
          </cell>
          <cell r="S219">
            <v>0</v>
          </cell>
          <cell r="T219">
            <v>0</v>
          </cell>
          <cell r="U219">
            <v>0</v>
          </cell>
          <cell r="V219">
            <v>0</v>
          </cell>
          <cell r="W219">
            <v>40</v>
          </cell>
          <cell r="X219">
            <v>853360</v>
          </cell>
          <cell r="Y219">
            <v>40</v>
          </cell>
          <cell r="Z219">
            <v>853360</v>
          </cell>
          <cell r="AA219">
            <v>40</v>
          </cell>
        </row>
        <row r="220">
          <cell r="B220">
            <v>210032270</v>
          </cell>
          <cell r="C220" t="str">
            <v>Склянка 1-200</v>
          </cell>
          <cell r="D220" t="str">
            <v>ШТ</v>
          </cell>
          <cell r="E220">
            <v>170140</v>
          </cell>
          <cell r="F220">
            <v>40</v>
          </cell>
          <cell r="G220">
            <v>0</v>
          </cell>
          <cell r="H220">
            <v>0</v>
          </cell>
          <cell r="I220">
            <v>0</v>
          </cell>
          <cell r="J220">
            <v>0</v>
          </cell>
          <cell r="K220">
            <v>-40</v>
          </cell>
          <cell r="L220">
            <v>0</v>
          </cell>
          <cell r="M220">
            <v>6805600</v>
          </cell>
          <cell r="N220">
            <v>6805600</v>
          </cell>
          <cell r="O220">
            <v>6805600</v>
          </cell>
          <cell r="P220">
            <v>0</v>
          </cell>
          <cell r="Q220">
            <v>0</v>
          </cell>
          <cell r="R220">
            <v>0</v>
          </cell>
          <cell r="S220">
            <v>0</v>
          </cell>
          <cell r="T220">
            <v>0</v>
          </cell>
          <cell r="U220">
            <v>0</v>
          </cell>
          <cell r="V220">
            <v>0</v>
          </cell>
          <cell r="W220">
            <v>40</v>
          </cell>
          <cell r="X220">
            <v>6805600</v>
          </cell>
          <cell r="Y220">
            <v>40</v>
          </cell>
          <cell r="Z220">
            <v>6805600</v>
          </cell>
          <cell r="AA220">
            <v>40</v>
          </cell>
        </row>
        <row r="221">
          <cell r="B221">
            <v>210032276</v>
          </cell>
          <cell r="C221" t="str">
            <v>Ступка 4</v>
          </cell>
          <cell r="D221" t="str">
            <v>ШТ</v>
          </cell>
          <cell r="E221">
            <v>2318.77</v>
          </cell>
          <cell r="F221">
            <v>5</v>
          </cell>
          <cell r="G221">
            <v>0</v>
          </cell>
          <cell r="H221">
            <v>0</v>
          </cell>
          <cell r="I221">
            <v>0</v>
          </cell>
          <cell r="J221">
            <v>0</v>
          </cell>
          <cell r="K221">
            <v>-5</v>
          </cell>
          <cell r="L221">
            <v>0</v>
          </cell>
          <cell r="M221">
            <v>11593.85</v>
          </cell>
          <cell r="N221">
            <v>11593.85</v>
          </cell>
          <cell r="O221">
            <v>11593.85</v>
          </cell>
          <cell r="P221">
            <v>0</v>
          </cell>
          <cell r="Q221">
            <v>0</v>
          </cell>
          <cell r="R221">
            <v>0</v>
          </cell>
          <cell r="S221">
            <v>0</v>
          </cell>
          <cell r="T221">
            <v>0</v>
          </cell>
          <cell r="U221">
            <v>0</v>
          </cell>
          <cell r="V221">
            <v>0</v>
          </cell>
          <cell r="W221">
            <v>5</v>
          </cell>
          <cell r="X221">
            <v>11593.85</v>
          </cell>
          <cell r="Y221">
            <v>5</v>
          </cell>
          <cell r="Z221">
            <v>11593.85</v>
          </cell>
          <cell r="AA221">
            <v>5</v>
          </cell>
        </row>
        <row r="222">
          <cell r="B222">
            <v>210032277</v>
          </cell>
          <cell r="C222" t="str">
            <v>Ступка 6</v>
          </cell>
          <cell r="D222" t="str">
            <v>ШТ</v>
          </cell>
          <cell r="E222">
            <v>11160.67</v>
          </cell>
          <cell r="F222">
            <v>5</v>
          </cell>
          <cell r="G222">
            <v>5</v>
          </cell>
          <cell r="H222">
            <v>0</v>
          </cell>
          <cell r="I222">
            <v>0</v>
          </cell>
          <cell r="J222">
            <v>0</v>
          </cell>
          <cell r="K222">
            <v>0</v>
          </cell>
          <cell r="L222">
            <v>0</v>
          </cell>
          <cell r="M222">
            <v>55803.35</v>
          </cell>
          <cell r="N222">
            <v>40000</v>
          </cell>
          <cell r="O222">
            <v>40000</v>
          </cell>
          <cell r="P222">
            <v>0</v>
          </cell>
          <cell r="Q222">
            <v>0</v>
          </cell>
          <cell r="R222">
            <v>0</v>
          </cell>
          <cell r="S222">
            <v>40000</v>
          </cell>
          <cell r="T222">
            <v>0</v>
          </cell>
          <cell r="U222">
            <v>5</v>
          </cell>
          <cell r="V222">
            <v>40000</v>
          </cell>
          <cell r="W222">
            <v>0</v>
          </cell>
          <cell r="X222">
            <v>0</v>
          </cell>
          <cell r="Y222">
            <v>5</v>
          </cell>
          <cell r="Z222">
            <v>40000</v>
          </cell>
          <cell r="AA222">
            <v>0</v>
          </cell>
        </row>
        <row r="223">
          <cell r="B223">
            <v>210032283</v>
          </cell>
          <cell r="C223" t="str">
            <v>Трубка TX-U-3-100</v>
          </cell>
          <cell r="D223" t="str">
            <v>ШТ</v>
          </cell>
          <cell r="E223">
            <v>9877.33</v>
          </cell>
          <cell r="F223">
            <v>6</v>
          </cell>
          <cell r="G223">
            <v>0</v>
          </cell>
          <cell r="H223">
            <v>0</v>
          </cell>
          <cell r="I223">
            <v>0</v>
          </cell>
          <cell r="J223">
            <v>0</v>
          </cell>
          <cell r="K223">
            <v>-6</v>
          </cell>
          <cell r="L223">
            <v>0</v>
          </cell>
          <cell r="M223">
            <v>59263.98</v>
          </cell>
          <cell r="N223">
            <v>59263.98</v>
          </cell>
          <cell r="O223">
            <v>59263.98</v>
          </cell>
          <cell r="P223">
            <v>0</v>
          </cell>
          <cell r="Q223">
            <v>0</v>
          </cell>
          <cell r="R223">
            <v>0</v>
          </cell>
          <cell r="S223">
            <v>0</v>
          </cell>
          <cell r="T223">
            <v>0</v>
          </cell>
          <cell r="U223">
            <v>0</v>
          </cell>
          <cell r="V223">
            <v>0</v>
          </cell>
          <cell r="W223">
            <v>6</v>
          </cell>
          <cell r="X223">
            <v>59263.98</v>
          </cell>
          <cell r="Y223">
            <v>6</v>
          </cell>
          <cell r="Z223">
            <v>59263.98</v>
          </cell>
          <cell r="AA223">
            <v>6</v>
          </cell>
        </row>
        <row r="224">
          <cell r="B224">
            <v>210032284</v>
          </cell>
          <cell r="C224" t="str">
            <v>Трубка TX-U-3-150</v>
          </cell>
          <cell r="D224" t="str">
            <v>ШТ</v>
          </cell>
          <cell r="E224">
            <v>12117.93</v>
          </cell>
          <cell r="F224">
            <v>6</v>
          </cell>
          <cell r="G224">
            <v>0</v>
          </cell>
          <cell r="H224">
            <v>0</v>
          </cell>
          <cell r="I224">
            <v>0</v>
          </cell>
          <cell r="J224">
            <v>0</v>
          </cell>
          <cell r="K224">
            <v>-6</v>
          </cell>
          <cell r="L224">
            <v>0</v>
          </cell>
          <cell r="M224">
            <v>72707.58</v>
          </cell>
          <cell r="N224">
            <v>72707.58</v>
          </cell>
          <cell r="O224">
            <v>72707.58</v>
          </cell>
          <cell r="P224">
            <v>0</v>
          </cell>
          <cell r="Q224">
            <v>0</v>
          </cell>
          <cell r="R224">
            <v>0</v>
          </cell>
          <cell r="S224">
            <v>0</v>
          </cell>
          <cell r="T224">
            <v>0</v>
          </cell>
          <cell r="U224">
            <v>0</v>
          </cell>
          <cell r="V224">
            <v>0</v>
          </cell>
          <cell r="W224">
            <v>6</v>
          </cell>
          <cell r="X224">
            <v>72707.58</v>
          </cell>
          <cell r="Y224">
            <v>6</v>
          </cell>
          <cell r="Z224">
            <v>72707.58</v>
          </cell>
          <cell r="AA224">
            <v>6</v>
          </cell>
        </row>
        <row r="225">
          <cell r="B225">
            <v>210032312</v>
          </cell>
          <cell r="C225" t="str">
            <v>Смазка распалубочная 0,850-1,050</v>
          </cell>
          <cell r="D225" t="str">
            <v>КГ</v>
          </cell>
          <cell r="E225">
            <v>11138.88</v>
          </cell>
          <cell r="F225">
            <v>400</v>
          </cell>
          <cell r="G225">
            <v>0</v>
          </cell>
          <cell r="H225">
            <v>0</v>
          </cell>
          <cell r="I225">
            <v>0</v>
          </cell>
          <cell r="J225">
            <v>0</v>
          </cell>
          <cell r="K225">
            <v>-400</v>
          </cell>
          <cell r="L225">
            <v>0</v>
          </cell>
          <cell r="M225">
            <v>4455552</v>
          </cell>
          <cell r="N225">
            <v>4455552</v>
          </cell>
          <cell r="O225">
            <v>4455552</v>
          </cell>
          <cell r="P225">
            <v>0</v>
          </cell>
          <cell r="Q225">
            <v>0</v>
          </cell>
          <cell r="R225">
            <v>0</v>
          </cell>
          <cell r="S225">
            <v>0</v>
          </cell>
          <cell r="T225">
            <v>0</v>
          </cell>
          <cell r="U225">
            <v>0</v>
          </cell>
          <cell r="V225">
            <v>0</v>
          </cell>
          <cell r="W225">
            <v>400</v>
          </cell>
          <cell r="X225">
            <v>4455552</v>
          </cell>
          <cell r="Y225">
            <v>400</v>
          </cell>
          <cell r="Z225">
            <v>4455552</v>
          </cell>
          <cell r="AA225">
            <v>400</v>
          </cell>
        </row>
        <row r="226">
          <cell r="B226">
            <v>210032573</v>
          </cell>
          <cell r="C226" t="str">
            <v>Реактив аммоний уксуснокислый хч</v>
          </cell>
          <cell r="D226" t="str">
            <v>КГ</v>
          </cell>
          <cell r="E226">
            <v>1424.7</v>
          </cell>
          <cell r="F226">
            <v>2</v>
          </cell>
          <cell r="G226">
            <v>0</v>
          </cell>
          <cell r="H226">
            <v>0</v>
          </cell>
          <cell r="I226">
            <v>0</v>
          </cell>
          <cell r="J226">
            <v>0</v>
          </cell>
          <cell r="K226">
            <v>-2</v>
          </cell>
          <cell r="L226">
            <v>0</v>
          </cell>
          <cell r="M226">
            <v>2849.4</v>
          </cell>
          <cell r="N226">
            <v>2849.4</v>
          </cell>
          <cell r="O226">
            <v>2849.4</v>
          </cell>
          <cell r="P226">
            <v>0</v>
          </cell>
          <cell r="Q226">
            <v>0</v>
          </cell>
          <cell r="R226">
            <v>0</v>
          </cell>
          <cell r="S226">
            <v>0</v>
          </cell>
          <cell r="T226">
            <v>0</v>
          </cell>
          <cell r="U226">
            <v>0</v>
          </cell>
          <cell r="V226">
            <v>0</v>
          </cell>
          <cell r="W226">
            <v>2</v>
          </cell>
          <cell r="X226">
            <v>2849.4</v>
          </cell>
          <cell r="Y226">
            <v>2</v>
          </cell>
          <cell r="Z226">
            <v>2849.4</v>
          </cell>
          <cell r="AA226">
            <v>2</v>
          </cell>
        </row>
        <row r="227">
          <cell r="B227">
            <v>210032574</v>
          </cell>
          <cell r="C227" t="str">
            <v>Реактив аммоний хлористый хч</v>
          </cell>
          <cell r="D227" t="str">
            <v>КГ</v>
          </cell>
          <cell r="E227">
            <v>378.67</v>
          </cell>
          <cell r="F227">
            <v>2</v>
          </cell>
          <cell r="G227">
            <v>0</v>
          </cell>
          <cell r="H227">
            <v>0</v>
          </cell>
          <cell r="I227">
            <v>0</v>
          </cell>
          <cell r="J227">
            <v>0</v>
          </cell>
          <cell r="K227">
            <v>-2</v>
          </cell>
          <cell r="L227">
            <v>0</v>
          </cell>
          <cell r="M227">
            <v>757.34</v>
          </cell>
          <cell r="N227">
            <v>757.34</v>
          </cell>
          <cell r="O227">
            <v>757.34</v>
          </cell>
          <cell r="P227">
            <v>0</v>
          </cell>
          <cell r="Q227">
            <v>0</v>
          </cell>
          <cell r="R227">
            <v>0</v>
          </cell>
          <cell r="S227">
            <v>0</v>
          </cell>
          <cell r="T227">
            <v>0</v>
          </cell>
          <cell r="U227">
            <v>0</v>
          </cell>
          <cell r="V227">
            <v>0</v>
          </cell>
          <cell r="W227">
            <v>2</v>
          </cell>
          <cell r="X227">
            <v>757.34</v>
          </cell>
          <cell r="Y227">
            <v>2</v>
          </cell>
          <cell r="Z227">
            <v>757.34</v>
          </cell>
          <cell r="AA227">
            <v>2</v>
          </cell>
        </row>
        <row r="228">
          <cell r="B228">
            <v>210032575</v>
          </cell>
          <cell r="C228" t="str">
            <v>Реактив кадмий хлористый 2,5 водный чда</v>
          </cell>
          <cell r="D228" t="str">
            <v>КГ</v>
          </cell>
          <cell r="E228">
            <v>5581.44</v>
          </cell>
          <cell r="F228">
            <v>30</v>
          </cell>
          <cell r="G228">
            <v>0</v>
          </cell>
          <cell r="H228">
            <v>0</v>
          </cell>
          <cell r="I228">
            <v>0</v>
          </cell>
          <cell r="J228">
            <v>0</v>
          </cell>
          <cell r="K228">
            <v>-30</v>
          </cell>
          <cell r="L228">
            <v>0</v>
          </cell>
          <cell r="M228">
            <v>167443.20000000001</v>
          </cell>
          <cell r="N228">
            <v>167443.20000000001</v>
          </cell>
          <cell r="O228">
            <v>167443.20000000001</v>
          </cell>
          <cell r="P228">
            <v>0</v>
          </cell>
          <cell r="Q228">
            <v>0</v>
          </cell>
          <cell r="R228">
            <v>0</v>
          </cell>
          <cell r="S228">
            <v>0</v>
          </cell>
          <cell r="T228">
            <v>0</v>
          </cell>
          <cell r="U228">
            <v>0</v>
          </cell>
          <cell r="V228">
            <v>0</v>
          </cell>
          <cell r="W228">
            <v>30</v>
          </cell>
          <cell r="X228">
            <v>167443.20000000001</v>
          </cell>
          <cell r="Y228">
            <v>30</v>
          </cell>
          <cell r="Z228">
            <v>167443.20000000001</v>
          </cell>
          <cell r="AA228">
            <v>30</v>
          </cell>
        </row>
        <row r="229">
          <cell r="B229">
            <v>210032576</v>
          </cell>
          <cell r="C229" t="str">
            <v>Реактив калий гидроокись хч</v>
          </cell>
          <cell r="D229" t="str">
            <v>КГ</v>
          </cell>
          <cell r="E229">
            <v>1889.38</v>
          </cell>
          <cell r="F229">
            <v>15</v>
          </cell>
          <cell r="G229">
            <v>0</v>
          </cell>
          <cell r="H229">
            <v>0</v>
          </cell>
          <cell r="I229">
            <v>0</v>
          </cell>
          <cell r="J229">
            <v>0</v>
          </cell>
          <cell r="K229">
            <v>-15</v>
          </cell>
          <cell r="L229">
            <v>0</v>
          </cell>
          <cell r="M229">
            <v>28340.7</v>
          </cell>
          <cell r="N229">
            <v>28340.7</v>
          </cell>
          <cell r="O229">
            <v>28340.7</v>
          </cell>
          <cell r="P229">
            <v>0</v>
          </cell>
          <cell r="Q229">
            <v>0</v>
          </cell>
          <cell r="R229">
            <v>0</v>
          </cell>
          <cell r="S229">
            <v>0</v>
          </cell>
          <cell r="T229">
            <v>0</v>
          </cell>
          <cell r="U229">
            <v>0</v>
          </cell>
          <cell r="V229">
            <v>0</v>
          </cell>
          <cell r="W229">
            <v>15</v>
          </cell>
          <cell r="X229">
            <v>28340.7</v>
          </cell>
          <cell r="Y229">
            <v>15</v>
          </cell>
          <cell r="Z229">
            <v>28340.7</v>
          </cell>
          <cell r="AA229">
            <v>15</v>
          </cell>
        </row>
        <row r="230">
          <cell r="B230">
            <v>210032577</v>
          </cell>
          <cell r="C230" t="str">
            <v>Реактив калий двухромово-кислый хч</v>
          </cell>
          <cell r="D230" t="str">
            <v>КГ</v>
          </cell>
          <cell r="E230">
            <v>3145.07</v>
          </cell>
          <cell r="F230">
            <v>1</v>
          </cell>
          <cell r="G230">
            <v>0</v>
          </cell>
          <cell r="H230">
            <v>0</v>
          </cell>
          <cell r="I230">
            <v>0</v>
          </cell>
          <cell r="J230">
            <v>0</v>
          </cell>
          <cell r="K230">
            <v>-1</v>
          </cell>
          <cell r="L230">
            <v>0</v>
          </cell>
          <cell r="M230">
            <v>3145.07</v>
          </cell>
          <cell r="N230">
            <v>3145.07</v>
          </cell>
          <cell r="O230">
            <v>3145.07</v>
          </cell>
          <cell r="P230">
            <v>0</v>
          </cell>
          <cell r="Q230">
            <v>0</v>
          </cell>
          <cell r="R230">
            <v>0</v>
          </cell>
          <cell r="S230">
            <v>0</v>
          </cell>
          <cell r="T230">
            <v>0</v>
          </cell>
          <cell r="U230">
            <v>0</v>
          </cell>
          <cell r="V230">
            <v>0</v>
          </cell>
          <cell r="W230">
            <v>1</v>
          </cell>
          <cell r="X230">
            <v>3145.07</v>
          </cell>
          <cell r="Y230">
            <v>1</v>
          </cell>
          <cell r="Z230">
            <v>3145.07</v>
          </cell>
          <cell r="AA230">
            <v>1</v>
          </cell>
        </row>
        <row r="231">
          <cell r="B231">
            <v>210032578</v>
          </cell>
          <cell r="C231" t="str">
            <v>Кальций хлористый высший сорт</v>
          </cell>
          <cell r="D231" t="str">
            <v>КГ</v>
          </cell>
          <cell r="E231">
            <v>1573.03</v>
          </cell>
          <cell r="F231">
            <v>2</v>
          </cell>
          <cell r="G231">
            <v>0</v>
          </cell>
          <cell r="H231">
            <v>0</v>
          </cell>
          <cell r="I231">
            <v>0</v>
          </cell>
          <cell r="J231">
            <v>0</v>
          </cell>
          <cell r="K231">
            <v>-2</v>
          </cell>
          <cell r="L231">
            <v>0</v>
          </cell>
          <cell r="M231">
            <v>3146.06</v>
          </cell>
          <cell r="N231">
            <v>3146.06</v>
          </cell>
          <cell r="O231">
            <v>3146.06</v>
          </cell>
          <cell r="P231">
            <v>0</v>
          </cell>
          <cell r="Q231">
            <v>0</v>
          </cell>
          <cell r="R231">
            <v>0</v>
          </cell>
          <cell r="S231">
            <v>0</v>
          </cell>
          <cell r="T231">
            <v>0</v>
          </cell>
          <cell r="U231">
            <v>0</v>
          </cell>
          <cell r="V231">
            <v>0</v>
          </cell>
          <cell r="W231">
            <v>2</v>
          </cell>
          <cell r="X231">
            <v>3146.06</v>
          </cell>
          <cell r="Y231">
            <v>2</v>
          </cell>
          <cell r="Z231">
            <v>3146.06</v>
          </cell>
          <cell r="AA231">
            <v>2</v>
          </cell>
        </row>
        <row r="232">
          <cell r="B232">
            <v>210032580</v>
          </cell>
          <cell r="C232" t="str">
            <v>Реактив серебро азотнокислое хч</v>
          </cell>
          <cell r="D232" t="str">
            <v>КГ</v>
          </cell>
          <cell r="E232">
            <v>342525.43</v>
          </cell>
          <cell r="F232">
            <v>2</v>
          </cell>
          <cell r="G232">
            <v>0</v>
          </cell>
          <cell r="H232">
            <v>0</v>
          </cell>
          <cell r="I232">
            <v>0</v>
          </cell>
          <cell r="J232">
            <v>0</v>
          </cell>
          <cell r="K232">
            <v>-2</v>
          </cell>
          <cell r="L232">
            <v>0</v>
          </cell>
          <cell r="M232">
            <v>685050.86</v>
          </cell>
          <cell r="N232">
            <v>685050.86</v>
          </cell>
          <cell r="O232">
            <v>685050.86</v>
          </cell>
          <cell r="P232">
            <v>0</v>
          </cell>
          <cell r="Q232">
            <v>0</v>
          </cell>
          <cell r="R232">
            <v>0</v>
          </cell>
          <cell r="S232">
            <v>0</v>
          </cell>
          <cell r="T232">
            <v>0</v>
          </cell>
          <cell r="U232">
            <v>0</v>
          </cell>
          <cell r="V232">
            <v>0</v>
          </cell>
          <cell r="W232">
            <v>2</v>
          </cell>
          <cell r="X232">
            <v>685050.86</v>
          </cell>
          <cell r="Y232">
            <v>2</v>
          </cell>
          <cell r="Z232">
            <v>685050.86</v>
          </cell>
          <cell r="AA232">
            <v>2</v>
          </cell>
        </row>
        <row r="233">
          <cell r="B233">
            <v>210032728</v>
          </cell>
          <cell r="C233" t="str">
            <v>Растворитель АСПО</v>
          </cell>
          <cell r="D233" t="str">
            <v>Т</v>
          </cell>
          <cell r="E233">
            <v>740066.7</v>
          </cell>
          <cell r="F233">
            <v>25</v>
          </cell>
          <cell r="G233">
            <v>4.4550000000000001</v>
          </cell>
          <cell r="H233">
            <v>0</v>
          </cell>
          <cell r="I233">
            <v>0</v>
          </cell>
          <cell r="J233">
            <v>0</v>
          </cell>
          <cell r="K233">
            <v>-20.545000000000002</v>
          </cell>
          <cell r="L233">
            <v>5.5449999999999999</v>
          </cell>
          <cell r="M233">
            <v>18501667.5</v>
          </cell>
          <cell r="N233">
            <v>17383129.710000001</v>
          </cell>
          <cell r="O233">
            <v>17383129.710000001</v>
          </cell>
          <cell r="P233">
            <v>0</v>
          </cell>
          <cell r="Q233">
            <v>0</v>
          </cell>
          <cell r="R233">
            <v>0</v>
          </cell>
          <cell r="S233">
            <v>2178459.36</v>
          </cell>
          <cell r="T233">
            <v>0</v>
          </cell>
          <cell r="U233">
            <v>4.4550000000000001</v>
          </cell>
          <cell r="V233">
            <v>2178459.36</v>
          </cell>
          <cell r="W233">
            <v>20.545000000000002</v>
          </cell>
          <cell r="X233">
            <v>15204670.35</v>
          </cell>
          <cell r="Y233">
            <v>25</v>
          </cell>
          <cell r="Z233">
            <v>17383129.710000001</v>
          </cell>
          <cell r="AA233">
            <v>20.545000000000002</v>
          </cell>
        </row>
        <row r="234">
          <cell r="B234">
            <v>210032730</v>
          </cell>
          <cell r="C234" t="str">
            <v>Стандарт-титр рН-метр 0,1Н</v>
          </cell>
          <cell r="D234" t="str">
            <v>УПК</v>
          </cell>
          <cell r="E234">
            <v>2940.67</v>
          </cell>
          <cell r="F234">
            <v>15</v>
          </cell>
          <cell r="G234">
            <v>0</v>
          </cell>
          <cell r="H234">
            <v>0</v>
          </cell>
          <cell r="I234">
            <v>0</v>
          </cell>
          <cell r="J234">
            <v>0</v>
          </cell>
          <cell r="K234">
            <v>-15</v>
          </cell>
          <cell r="L234">
            <v>0</v>
          </cell>
          <cell r="M234">
            <v>44110.05</v>
          </cell>
          <cell r="N234">
            <v>44110.05</v>
          </cell>
          <cell r="O234">
            <v>44110.05</v>
          </cell>
          <cell r="P234">
            <v>0</v>
          </cell>
          <cell r="Q234">
            <v>0</v>
          </cell>
          <cell r="R234">
            <v>0</v>
          </cell>
          <cell r="S234">
            <v>0</v>
          </cell>
          <cell r="T234">
            <v>0</v>
          </cell>
          <cell r="U234">
            <v>0</v>
          </cell>
          <cell r="V234">
            <v>0</v>
          </cell>
          <cell r="W234">
            <v>15</v>
          </cell>
          <cell r="X234">
            <v>44110.05</v>
          </cell>
          <cell r="Y234">
            <v>15</v>
          </cell>
          <cell r="Z234">
            <v>44110.05</v>
          </cell>
          <cell r="AA234">
            <v>15</v>
          </cell>
        </row>
        <row r="235">
          <cell r="B235">
            <v>210032732</v>
          </cell>
          <cell r="C235" t="str">
            <v>Реактив крахмал растворимый чда</v>
          </cell>
          <cell r="D235" t="str">
            <v>КГ</v>
          </cell>
          <cell r="E235">
            <v>4642.8599999999997</v>
          </cell>
          <cell r="F235">
            <v>0.5</v>
          </cell>
          <cell r="G235">
            <v>0</v>
          </cell>
          <cell r="H235">
            <v>0</v>
          </cell>
          <cell r="I235">
            <v>0</v>
          </cell>
          <cell r="J235">
            <v>0</v>
          </cell>
          <cell r="K235">
            <v>-0.5</v>
          </cell>
          <cell r="L235">
            <v>0</v>
          </cell>
          <cell r="M235">
            <v>2321.4299999999998</v>
          </cell>
          <cell r="N235">
            <v>2321.4299999999998</v>
          </cell>
          <cell r="O235">
            <v>2321.4299999999998</v>
          </cell>
          <cell r="P235">
            <v>0</v>
          </cell>
          <cell r="Q235">
            <v>0</v>
          </cell>
          <cell r="R235">
            <v>0</v>
          </cell>
          <cell r="S235">
            <v>0</v>
          </cell>
          <cell r="T235">
            <v>0</v>
          </cell>
          <cell r="U235">
            <v>0</v>
          </cell>
          <cell r="V235">
            <v>0</v>
          </cell>
          <cell r="W235">
            <v>0.5</v>
          </cell>
          <cell r="X235">
            <v>2321.4299999999998</v>
          </cell>
          <cell r="Y235">
            <v>0.5</v>
          </cell>
          <cell r="Z235">
            <v>2321.4299999999998</v>
          </cell>
          <cell r="AA235">
            <v>0.5</v>
          </cell>
        </row>
        <row r="236">
          <cell r="B236">
            <v>210032737</v>
          </cell>
          <cell r="C236" t="str">
            <v>Набор ареометров АОН-1 700-1840</v>
          </cell>
          <cell r="D236" t="str">
            <v>КМП</v>
          </cell>
          <cell r="E236">
            <v>46200</v>
          </cell>
          <cell r="F236">
            <v>1</v>
          </cell>
          <cell r="G236">
            <v>0</v>
          </cell>
          <cell r="H236">
            <v>0</v>
          </cell>
          <cell r="I236">
            <v>0</v>
          </cell>
          <cell r="J236">
            <v>0</v>
          </cell>
          <cell r="K236">
            <v>-1</v>
          </cell>
          <cell r="L236">
            <v>0</v>
          </cell>
          <cell r="M236">
            <v>46200</v>
          </cell>
          <cell r="N236">
            <v>46200</v>
          </cell>
          <cell r="O236">
            <v>46200</v>
          </cell>
          <cell r="P236">
            <v>0</v>
          </cell>
          <cell r="Q236">
            <v>0</v>
          </cell>
          <cell r="R236">
            <v>0</v>
          </cell>
          <cell r="S236">
            <v>0</v>
          </cell>
          <cell r="T236">
            <v>0</v>
          </cell>
          <cell r="U236">
            <v>0</v>
          </cell>
          <cell r="V236">
            <v>0</v>
          </cell>
          <cell r="W236">
            <v>1</v>
          </cell>
          <cell r="X236">
            <v>46200</v>
          </cell>
          <cell r="Y236">
            <v>1</v>
          </cell>
          <cell r="Z236">
            <v>46200</v>
          </cell>
          <cell r="AA236">
            <v>1</v>
          </cell>
        </row>
        <row r="237">
          <cell r="B237">
            <v>210032741</v>
          </cell>
          <cell r="C237" t="str">
            <v>Капельница 2-25 ХС</v>
          </cell>
          <cell r="D237" t="str">
            <v>ШТ</v>
          </cell>
          <cell r="E237">
            <v>1283.67</v>
          </cell>
          <cell r="F237">
            <v>10</v>
          </cell>
          <cell r="G237">
            <v>15</v>
          </cell>
          <cell r="H237">
            <v>0</v>
          </cell>
          <cell r="I237">
            <v>0</v>
          </cell>
          <cell r="J237">
            <v>0</v>
          </cell>
          <cell r="K237">
            <v>5</v>
          </cell>
          <cell r="L237">
            <v>0</v>
          </cell>
          <cell r="M237">
            <v>12836.7</v>
          </cell>
          <cell r="N237">
            <v>11690</v>
          </cell>
          <cell r="O237">
            <v>11690</v>
          </cell>
          <cell r="P237">
            <v>0</v>
          </cell>
          <cell r="Q237">
            <v>0</v>
          </cell>
          <cell r="R237">
            <v>0</v>
          </cell>
          <cell r="S237">
            <v>17535</v>
          </cell>
          <cell r="T237">
            <v>0</v>
          </cell>
          <cell r="U237">
            <v>10</v>
          </cell>
          <cell r="V237">
            <v>11690</v>
          </cell>
          <cell r="W237">
            <v>0</v>
          </cell>
          <cell r="X237">
            <v>0</v>
          </cell>
          <cell r="Y237">
            <v>10</v>
          </cell>
          <cell r="Z237">
            <v>11690</v>
          </cell>
          <cell r="AA237">
            <v>0</v>
          </cell>
        </row>
        <row r="238">
          <cell r="B238">
            <v>210032744</v>
          </cell>
          <cell r="C238" t="str">
            <v>Колба Кн-1-500-29/32 ТХС</v>
          </cell>
          <cell r="D238" t="str">
            <v>ШТ</v>
          </cell>
          <cell r="E238">
            <v>2466.8000000000002</v>
          </cell>
          <cell r="F238">
            <v>20</v>
          </cell>
          <cell r="G238">
            <v>13</v>
          </cell>
          <cell r="H238">
            <v>0</v>
          </cell>
          <cell r="I238">
            <v>0</v>
          </cell>
          <cell r="J238">
            <v>0</v>
          </cell>
          <cell r="K238">
            <v>-7</v>
          </cell>
          <cell r="L238">
            <v>0</v>
          </cell>
          <cell r="M238">
            <v>49336</v>
          </cell>
          <cell r="N238">
            <v>43267.6</v>
          </cell>
          <cell r="O238">
            <v>43267.6</v>
          </cell>
          <cell r="P238">
            <v>0</v>
          </cell>
          <cell r="Q238">
            <v>0</v>
          </cell>
          <cell r="R238">
            <v>0</v>
          </cell>
          <cell r="S238">
            <v>26000</v>
          </cell>
          <cell r="T238">
            <v>0</v>
          </cell>
          <cell r="U238">
            <v>13</v>
          </cell>
          <cell r="V238">
            <v>26000</v>
          </cell>
          <cell r="W238">
            <v>7</v>
          </cell>
          <cell r="X238">
            <v>17267.599999999999</v>
          </cell>
          <cell r="Y238">
            <v>20</v>
          </cell>
          <cell r="Z238">
            <v>43267.6</v>
          </cell>
          <cell r="AA238">
            <v>7</v>
          </cell>
        </row>
        <row r="239">
          <cell r="B239">
            <v>210032752</v>
          </cell>
          <cell r="C239" t="str">
            <v>Щипцы для тиглей 300мм 18/10</v>
          </cell>
          <cell r="D239" t="str">
            <v>ШТ</v>
          </cell>
          <cell r="E239">
            <v>5131</v>
          </cell>
          <cell r="F239">
            <v>8</v>
          </cell>
          <cell r="G239">
            <v>4</v>
          </cell>
          <cell r="H239">
            <v>0</v>
          </cell>
          <cell r="I239">
            <v>0</v>
          </cell>
          <cell r="J239">
            <v>0</v>
          </cell>
          <cell r="K239">
            <v>-4</v>
          </cell>
          <cell r="L239">
            <v>0</v>
          </cell>
          <cell r="M239">
            <v>41048</v>
          </cell>
          <cell r="N239">
            <v>138924</v>
          </cell>
          <cell r="O239">
            <v>138924</v>
          </cell>
          <cell r="P239">
            <v>0</v>
          </cell>
          <cell r="Q239">
            <v>0</v>
          </cell>
          <cell r="R239">
            <v>0</v>
          </cell>
          <cell r="S239">
            <v>118400</v>
          </cell>
          <cell r="T239">
            <v>0</v>
          </cell>
          <cell r="U239">
            <v>4</v>
          </cell>
          <cell r="V239">
            <v>118400</v>
          </cell>
          <cell r="W239">
            <v>4</v>
          </cell>
          <cell r="X239">
            <v>20524</v>
          </cell>
          <cell r="Y239">
            <v>8</v>
          </cell>
          <cell r="Z239">
            <v>138924</v>
          </cell>
          <cell r="AA239">
            <v>4</v>
          </cell>
        </row>
        <row r="240">
          <cell r="B240">
            <v>210032756</v>
          </cell>
          <cell r="C240" t="str">
            <v>Пневмосопротивление регулируемое</v>
          </cell>
          <cell r="D240" t="str">
            <v>ШТ</v>
          </cell>
          <cell r="E240">
            <v>145632.62</v>
          </cell>
          <cell r="F240">
            <v>10</v>
          </cell>
          <cell r="G240">
            <v>0</v>
          </cell>
          <cell r="H240">
            <v>0</v>
          </cell>
          <cell r="I240">
            <v>0</v>
          </cell>
          <cell r="J240">
            <v>0</v>
          </cell>
          <cell r="K240">
            <v>-10</v>
          </cell>
          <cell r="L240">
            <v>0</v>
          </cell>
          <cell r="M240">
            <v>1456326.2</v>
          </cell>
          <cell r="N240">
            <v>1456326.2</v>
          </cell>
          <cell r="O240">
            <v>1456326.2</v>
          </cell>
          <cell r="P240">
            <v>0</v>
          </cell>
          <cell r="Q240">
            <v>0</v>
          </cell>
          <cell r="R240">
            <v>0</v>
          </cell>
          <cell r="S240">
            <v>0</v>
          </cell>
          <cell r="T240">
            <v>0</v>
          </cell>
          <cell r="U240">
            <v>0</v>
          </cell>
          <cell r="V240">
            <v>0</v>
          </cell>
          <cell r="W240">
            <v>10</v>
          </cell>
          <cell r="X240">
            <v>1456326.2</v>
          </cell>
          <cell r="Y240">
            <v>10</v>
          </cell>
          <cell r="Z240">
            <v>1456326.2</v>
          </cell>
          <cell r="AA240">
            <v>10</v>
          </cell>
        </row>
        <row r="241">
          <cell r="B241">
            <v>210032757</v>
          </cell>
          <cell r="C241" t="str">
            <v>Реагент Фишера Hydranal - CompoSolver E</v>
          </cell>
          <cell r="D241" t="str">
            <v>КГ</v>
          </cell>
          <cell r="E241">
            <v>29386</v>
          </cell>
          <cell r="F241">
            <v>8</v>
          </cell>
          <cell r="G241">
            <v>0</v>
          </cell>
          <cell r="H241">
            <v>0</v>
          </cell>
          <cell r="I241">
            <v>0</v>
          </cell>
          <cell r="J241">
            <v>0</v>
          </cell>
          <cell r="K241">
            <v>-8</v>
          </cell>
          <cell r="L241">
            <v>0</v>
          </cell>
          <cell r="M241">
            <v>235088</v>
          </cell>
          <cell r="N241">
            <v>235088</v>
          </cell>
          <cell r="O241">
            <v>235088</v>
          </cell>
          <cell r="P241">
            <v>0</v>
          </cell>
          <cell r="Q241">
            <v>0</v>
          </cell>
          <cell r="R241">
            <v>0</v>
          </cell>
          <cell r="S241">
            <v>0</v>
          </cell>
          <cell r="T241">
            <v>0</v>
          </cell>
          <cell r="U241">
            <v>0</v>
          </cell>
          <cell r="V241">
            <v>0</v>
          </cell>
          <cell r="W241">
            <v>8</v>
          </cell>
          <cell r="X241">
            <v>235088</v>
          </cell>
          <cell r="Y241">
            <v>8</v>
          </cell>
          <cell r="Z241">
            <v>235088</v>
          </cell>
          <cell r="AA241">
            <v>8</v>
          </cell>
        </row>
        <row r="242">
          <cell r="B242">
            <v>210032761</v>
          </cell>
          <cell r="C242" t="str">
            <v>Стандарты электропроводности 10-250</v>
          </cell>
          <cell r="D242" t="str">
            <v>ШТ</v>
          </cell>
          <cell r="E242">
            <v>65625</v>
          </cell>
          <cell r="F242">
            <v>5</v>
          </cell>
          <cell r="G242">
            <v>0</v>
          </cell>
          <cell r="H242">
            <v>0</v>
          </cell>
          <cell r="I242">
            <v>0</v>
          </cell>
          <cell r="J242">
            <v>0</v>
          </cell>
          <cell r="K242">
            <v>-5</v>
          </cell>
          <cell r="L242">
            <v>0</v>
          </cell>
          <cell r="M242">
            <v>328125</v>
          </cell>
          <cell r="N242">
            <v>328125</v>
          </cell>
          <cell r="O242">
            <v>328125</v>
          </cell>
          <cell r="P242">
            <v>0</v>
          </cell>
          <cell r="Q242">
            <v>0</v>
          </cell>
          <cell r="R242">
            <v>0</v>
          </cell>
          <cell r="S242">
            <v>0</v>
          </cell>
          <cell r="T242">
            <v>0</v>
          </cell>
          <cell r="U242">
            <v>0</v>
          </cell>
          <cell r="V242">
            <v>0</v>
          </cell>
          <cell r="W242">
            <v>5</v>
          </cell>
          <cell r="X242">
            <v>328125</v>
          </cell>
          <cell r="Y242">
            <v>5</v>
          </cell>
          <cell r="Z242">
            <v>328125</v>
          </cell>
          <cell r="AA242">
            <v>5</v>
          </cell>
        </row>
        <row r="243">
          <cell r="B243">
            <v>210032762</v>
          </cell>
          <cell r="C243" t="str">
            <v>Стандарты электропроводности 500-250</v>
          </cell>
          <cell r="D243" t="str">
            <v>ШТ</v>
          </cell>
          <cell r="E243">
            <v>65625</v>
          </cell>
          <cell r="F243">
            <v>5</v>
          </cell>
          <cell r="G243">
            <v>0</v>
          </cell>
          <cell r="H243">
            <v>0</v>
          </cell>
          <cell r="I243">
            <v>0</v>
          </cell>
          <cell r="J243">
            <v>0</v>
          </cell>
          <cell r="K243">
            <v>-5</v>
          </cell>
          <cell r="L243">
            <v>0</v>
          </cell>
          <cell r="M243">
            <v>328125</v>
          </cell>
          <cell r="N243">
            <v>328125</v>
          </cell>
          <cell r="O243">
            <v>328125</v>
          </cell>
          <cell r="P243">
            <v>0</v>
          </cell>
          <cell r="Q243">
            <v>0</v>
          </cell>
          <cell r="R243">
            <v>0</v>
          </cell>
          <cell r="S243">
            <v>0</v>
          </cell>
          <cell r="T243">
            <v>0</v>
          </cell>
          <cell r="U243">
            <v>0</v>
          </cell>
          <cell r="V243">
            <v>0</v>
          </cell>
          <cell r="W243">
            <v>5</v>
          </cell>
          <cell r="X243">
            <v>328125</v>
          </cell>
          <cell r="Y243">
            <v>5</v>
          </cell>
          <cell r="Z243">
            <v>328125</v>
          </cell>
          <cell r="AA243">
            <v>5</v>
          </cell>
        </row>
        <row r="244">
          <cell r="B244">
            <v>210032763</v>
          </cell>
          <cell r="C244" t="str">
            <v>Раствор рН-буферный</v>
          </cell>
          <cell r="D244" t="str">
            <v>УПК</v>
          </cell>
          <cell r="E244">
            <v>78933.25</v>
          </cell>
          <cell r="F244">
            <v>3</v>
          </cell>
          <cell r="G244">
            <v>0</v>
          </cell>
          <cell r="H244">
            <v>0</v>
          </cell>
          <cell r="I244">
            <v>0</v>
          </cell>
          <cell r="J244">
            <v>0</v>
          </cell>
          <cell r="K244">
            <v>-3</v>
          </cell>
          <cell r="L244">
            <v>0</v>
          </cell>
          <cell r="M244">
            <v>236799.75</v>
          </cell>
          <cell r="N244">
            <v>236799.75</v>
          </cell>
          <cell r="O244">
            <v>236799.75</v>
          </cell>
          <cell r="P244">
            <v>0</v>
          </cell>
          <cell r="Q244">
            <v>0</v>
          </cell>
          <cell r="R244">
            <v>0</v>
          </cell>
          <cell r="S244">
            <v>0</v>
          </cell>
          <cell r="T244">
            <v>0</v>
          </cell>
          <cell r="U244">
            <v>0</v>
          </cell>
          <cell r="V244">
            <v>0</v>
          </cell>
          <cell r="W244">
            <v>3</v>
          </cell>
          <cell r="X244">
            <v>236799.75</v>
          </cell>
          <cell r="Y244">
            <v>3</v>
          </cell>
          <cell r="Z244">
            <v>236799.75</v>
          </cell>
          <cell r="AA244">
            <v>3</v>
          </cell>
        </row>
        <row r="245">
          <cell r="B245">
            <v>210032765</v>
          </cell>
          <cell r="C245" t="str">
            <v>Раствор буферный pH7</v>
          </cell>
          <cell r="D245" t="str">
            <v>УПК</v>
          </cell>
          <cell r="E245">
            <v>52349.87</v>
          </cell>
          <cell r="F245">
            <v>5</v>
          </cell>
          <cell r="G245">
            <v>0</v>
          </cell>
          <cell r="H245">
            <v>0</v>
          </cell>
          <cell r="I245">
            <v>0</v>
          </cell>
          <cell r="J245">
            <v>0</v>
          </cell>
          <cell r="K245">
            <v>-5</v>
          </cell>
          <cell r="L245">
            <v>0</v>
          </cell>
          <cell r="M245">
            <v>261749.35</v>
          </cell>
          <cell r="N245">
            <v>261749.35</v>
          </cell>
          <cell r="O245">
            <v>261749.35</v>
          </cell>
          <cell r="P245">
            <v>0</v>
          </cell>
          <cell r="Q245">
            <v>0</v>
          </cell>
          <cell r="R245">
            <v>0</v>
          </cell>
          <cell r="S245">
            <v>0</v>
          </cell>
          <cell r="T245">
            <v>0</v>
          </cell>
          <cell r="U245">
            <v>0</v>
          </cell>
          <cell r="V245">
            <v>0</v>
          </cell>
          <cell r="W245">
            <v>5</v>
          </cell>
          <cell r="X245">
            <v>261749.35</v>
          </cell>
          <cell r="Y245">
            <v>5</v>
          </cell>
          <cell r="Z245">
            <v>261749.35</v>
          </cell>
          <cell r="AA245">
            <v>5</v>
          </cell>
        </row>
        <row r="246">
          <cell r="B246">
            <v>210032766</v>
          </cell>
          <cell r="C246" t="str">
            <v>Раствор буферный pH0,1</v>
          </cell>
          <cell r="D246" t="str">
            <v>УПК</v>
          </cell>
          <cell r="E246">
            <v>22522.400000000001</v>
          </cell>
          <cell r="F246">
            <v>5</v>
          </cell>
          <cell r="G246">
            <v>0</v>
          </cell>
          <cell r="H246">
            <v>0</v>
          </cell>
          <cell r="I246">
            <v>0</v>
          </cell>
          <cell r="J246">
            <v>0</v>
          </cell>
          <cell r="K246">
            <v>-5</v>
          </cell>
          <cell r="L246">
            <v>0</v>
          </cell>
          <cell r="M246">
            <v>112612</v>
          </cell>
          <cell r="N246">
            <v>112612</v>
          </cell>
          <cell r="O246">
            <v>112612</v>
          </cell>
          <cell r="P246">
            <v>0</v>
          </cell>
          <cell r="Q246">
            <v>0</v>
          </cell>
          <cell r="R246">
            <v>0</v>
          </cell>
          <cell r="S246">
            <v>0</v>
          </cell>
          <cell r="T246">
            <v>0</v>
          </cell>
          <cell r="U246">
            <v>0</v>
          </cell>
          <cell r="V246">
            <v>0</v>
          </cell>
          <cell r="W246">
            <v>5</v>
          </cell>
          <cell r="X246">
            <v>112612</v>
          </cell>
          <cell r="Y246">
            <v>5</v>
          </cell>
          <cell r="Z246">
            <v>112612</v>
          </cell>
          <cell r="AA246">
            <v>5</v>
          </cell>
        </row>
        <row r="247">
          <cell r="B247">
            <v>210032768</v>
          </cell>
          <cell r="C247" t="str">
            <v>Реактив дифенилкарбозон чда</v>
          </cell>
          <cell r="D247" t="str">
            <v>КГ</v>
          </cell>
          <cell r="E247">
            <v>159000.73000000001</v>
          </cell>
          <cell r="F247">
            <v>0.1</v>
          </cell>
          <cell r="G247">
            <v>0</v>
          </cell>
          <cell r="H247">
            <v>0</v>
          </cell>
          <cell r="I247">
            <v>0</v>
          </cell>
          <cell r="J247">
            <v>0</v>
          </cell>
          <cell r="K247">
            <v>-0.1</v>
          </cell>
          <cell r="L247">
            <v>0</v>
          </cell>
          <cell r="M247">
            <v>15900.07</v>
          </cell>
          <cell r="N247">
            <v>15900.07</v>
          </cell>
          <cell r="O247">
            <v>15900.07</v>
          </cell>
          <cell r="P247">
            <v>0</v>
          </cell>
          <cell r="Q247">
            <v>0</v>
          </cell>
          <cell r="R247">
            <v>0</v>
          </cell>
          <cell r="S247">
            <v>0</v>
          </cell>
          <cell r="T247">
            <v>0</v>
          </cell>
          <cell r="U247">
            <v>0</v>
          </cell>
          <cell r="V247">
            <v>0</v>
          </cell>
          <cell r="W247">
            <v>0.1</v>
          </cell>
          <cell r="X247">
            <v>15900.07</v>
          </cell>
          <cell r="Y247">
            <v>0.1</v>
          </cell>
          <cell r="Z247">
            <v>15900.07</v>
          </cell>
          <cell r="AA247">
            <v>0.1</v>
          </cell>
        </row>
        <row r="248">
          <cell r="B248">
            <v>210033246</v>
          </cell>
          <cell r="C248" t="str">
            <v>Колба мерная 2а-1000-1</v>
          </cell>
          <cell r="D248" t="str">
            <v>ШТ</v>
          </cell>
          <cell r="E248">
            <v>20936.12</v>
          </cell>
          <cell r="F248">
            <v>20</v>
          </cell>
          <cell r="G248">
            <v>0</v>
          </cell>
          <cell r="H248">
            <v>0</v>
          </cell>
          <cell r="I248">
            <v>0</v>
          </cell>
          <cell r="J248">
            <v>0</v>
          </cell>
          <cell r="K248">
            <v>-20</v>
          </cell>
          <cell r="L248">
            <v>0</v>
          </cell>
          <cell r="M248">
            <v>418722.4</v>
          </cell>
          <cell r="N248">
            <v>418722.4</v>
          </cell>
          <cell r="O248">
            <v>418722.4</v>
          </cell>
          <cell r="P248">
            <v>0</v>
          </cell>
          <cell r="Q248">
            <v>0</v>
          </cell>
          <cell r="R248">
            <v>0</v>
          </cell>
          <cell r="S248">
            <v>0</v>
          </cell>
          <cell r="T248">
            <v>0</v>
          </cell>
          <cell r="U248">
            <v>0</v>
          </cell>
          <cell r="V248">
            <v>0</v>
          </cell>
          <cell r="W248">
            <v>20</v>
          </cell>
          <cell r="X248">
            <v>418722.4</v>
          </cell>
          <cell r="Y248">
            <v>20</v>
          </cell>
          <cell r="Z248">
            <v>418722.4</v>
          </cell>
          <cell r="AA248">
            <v>20</v>
          </cell>
        </row>
        <row r="249">
          <cell r="B249">
            <v>210033643</v>
          </cell>
          <cell r="C249" t="str">
            <v>Лента-ткань фильтровальная 1250мм</v>
          </cell>
          <cell r="D249" t="str">
            <v>М</v>
          </cell>
          <cell r="E249">
            <v>6210</v>
          </cell>
          <cell r="F249">
            <v>52.5</v>
          </cell>
          <cell r="G249">
            <v>69.599999999999994</v>
          </cell>
          <cell r="H249">
            <v>0</v>
          </cell>
          <cell r="I249">
            <v>0</v>
          </cell>
          <cell r="J249">
            <v>0</v>
          </cell>
          <cell r="K249">
            <v>17.100000000000001</v>
          </cell>
          <cell r="L249">
            <v>0</v>
          </cell>
          <cell r="M249">
            <v>326025</v>
          </cell>
          <cell r="N249">
            <v>2042092.5</v>
          </cell>
          <cell r="O249">
            <v>2042092.5</v>
          </cell>
          <cell r="P249">
            <v>0</v>
          </cell>
          <cell r="Q249">
            <v>0</v>
          </cell>
          <cell r="R249">
            <v>52.5</v>
          </cell>
          <cell r="S249">
            <v>2707231.2</v>
          </cell>
          <cell r="T249">
            <v>2042092.5</v>
          </cell>
          <cell r="U249">
            <v>0</v>
          </cell>
          <cell r="V249">
            <v>0</v>
          </cell>
          <cell r="W249">
            <v>0</v>
          </cell>
          <cell r="X249">
            <v>0</v>
          </cell>
          <cell r="Y249">
            <v>52.5</v>
          </cell>
          <cell r="Z249">
            <v>0</v>
          </cell>
          <cell r="AA249">
            <v>0</v>
          </cell>
        </row>
        <row r="250">
          <cell r="B250">
            <v>210033644</v>
          </cell>
          <cell r="C250" t="str">
            <v>Фильтр PE-5-Р02S-40L</v>
          </cell>
          <cell r="D250" t="str">
            <v>ШТ</v>
          </cell>
          <cell r="E250">
            <v>5589</v>
          </cell>
          <cell r="F250">
            <v>10</v>
          </cell>
          <cell r="G250">
            <v>40</v>
          </cell>
          <cell r="H250">
            <v>0</v>
          </cell>
          <cell r="I250">
            <v>0</v>
          </cell>
          <cell r="J250">
            <v>0</v>
          </cell>
          <cell r="K250">
            <v>30</v>
          </cell>
          <cell r="L250">
            <v>0</v>
          </cell>
          <cell r="M250">
            <v>55890</v>
          </cell>
          <cell r="N250">
            <v>29680</v>
          </cell>
          <cell r="O250">
            <v>29680</v>
          </cell>
          <cell r="P250">
            <v>0</v>
          </cell>
          <cell r="Q250">
            <v>0</v>
          </cell>
          <cell r="R250">
            <v>10</v>
          </cell>
          <cell r="S250">
            <v>118720</v>
          </cell>
          <cell r="T250">
            <v>29680</v>
          </cell>
          <cell r="U250">
            <v>0</v>
          </cell>
          <cell r="V250">
            <v>0</v>
          </cell>
          <cell r="W250">
            <v>0</v>
          </cell>
          <cell r="X250">
            <v>0</v>
          </cell>
          <cell r="Y250">
            <v>10</v>
          </cell>
          <cell r="Z250">
            <v>0</v>
          </cell>
          <cell r="AA250">
            <v>0</v>
          </cell>
        </row>
        <row r="251">
          <cell r="B251">
            <v>210033645</v>
          </cell>
          <cell r="C251" t="str">
            <v>Фенантролин 1,10 солянокислый чда</v>
          </cell>
          <cell r="D251" t="str">
            <v>КГ</v>
          </cell>
          <cell r="E251">
            <v>201242.4</v>
          </cell>
          <cell r="F251">
            <v>2</v>
          </cell>
          <cell r="G251">
            <v>0</v>
          </cell>
          <cell r="H251">
            <v>0</v>
          </cell>
          <cell r="I251">
            <v>0</v>
          </cell>
          <cell r="J251">
            <v>0</v>
          </cell>
          <cell r="K251">
            <v>-2</v>
          </cell>
          <cell r="L251">
            <v>0</v>
          </cell>
          <cell r="M251">
            <v>402484.8</v>
          </cell>
          <cell r="N251">
            <v>402484.8</v>
          </cell>
          <cell r="O251">
            <v>402484.8</v>
          </cell>
          <cell r="P251">
            <v>0</v>
          </cell>
          <cell r="Q251">
            <v>0</v>
          </cell>
          <cell r="R251">
            <v>0</v>
          </cell>
          <cell r="S251">
            <v>0</v>
          </cell>
          <cell r="T251">
            <v>0</v>
          </cell>
          <cell r="U251">
            <v>0</v>
          </cell>
          <cell r="V251">
            <v>0</v>
          </cell>
          <cell r="W251">
            <v>2</v>
          </cell>
          <cell r="X251">
            <v>402484.8</v>
          </cell>
          <cell r="Y251">
            <v>2</v>
          </cell>
          <cell r="Z251">
            <v>402484.8</v>
          </cell>
          <cell r="AA251">
            <v>2</v>
          </cell>
        </row>
        <row r="252">
          <cell r="B252">
            <v>210033647</v>
          </cell>
          <cell r="C252" t="str">
            <v>Вискозиметр ВПЖ-2-0,3-ХС3</v>
          </cell>
          <cell r="D252" t="str">
            <v>ШТ</v>
          </cell>
          <cell r="E252">
            <v>21169.67</v>
          </cell>
          <cell r="F252">
            <v>5</v>
          </cell>
          <cell r="G252">
            <v>0</v>
          </cell>
          <cell r="H252">
            <v>0</v>
          </cell>
          <cell r="I252">
            <v>0</v>
          </cell>
          <cell r="J252">
            <v>0</v>
          </cell>
          <cell r="K252">
            <v>-5</v>
          </cell>
          <cell r="L252">
            <v>0</v>
          </cell>
          <cell r="M252">
            <v>105848.35</v>
          </cell>
          <cell r="N252">
            <v>105848.35</v>
          </cell>
          <cell r="O252">
            <v>105848.35</v>
          </cell>
          <cell r="P252">
            <v>0</v>
          </cell>
          <cell r="Q252">
            <v>0</v>
          </cell>
          <cell r="R252">
            <v>0</v>
          </cell>
          <cell r="S252">
            <v>0</v>
          </cell>
          <cell r="T252">
            <v>0</v>
          </cell>
          <cell r="U252">
            <v>0</v>
          </cell>
          <cell r="V252">
            <v>0</v>
          </cell>
          <cell r="W252">
            <v>5</v>
          </cell>
          <cell r="X252">
            <v>105848.35</v>
          </cell>
          <cell r="Y252">
            <v>5</v>
          </cell>
          <cell r="Z252">
            <v>105848.35</v>
          </cell>
          <cell r="AA252">
            <v>5</v>
          </cell>
        </row>
        <row r="253">
          <cell r="B253">
            <v>210033648</v>
          </cell>
          <cell r="C253" t="str">
            <v>Воронка ВД-1000 12-29/32</v>
          </cell>
          <cell r="D253" t="str">
            <v>ШТ</v>
          </cell>
          <cell r="E253">
            <v>15960</v>
          </cell>
          <cell r="F253">
            <v>5</v>
          </cell>
          <cell r="G253">
            <v>0</v>
          </cell>
          <cell r="H253">
            <v>0</v>
          </cell>
          <cell r="I253">
            <v>0</v>
          </cell>
          <cell r="J253">
            <v>0</v>
          </cell>
          <cell r="K253">
            <v>-5</v>
          </cell>
          <cell r="L253">
            <v>0</v>
          </cell>
          <cell r="M253">
            <v>79800</v>
          </cell>
          <cell r="N253">
            <v>79800</v>
          </cell>
          <cell r="O253">
            <v>79800</v>
          </cell>
          <cell r="P253">
            <v>0</v>
          </cell>
          <cell r="Q253">
            <v>0</v>
          </cell>
          <cell r="R253">
            <v>0</v>
          </cell>
          <cell r="S253">
            <v>0</v>
          </cell>
          <cell r="T253">
            <v>0</v>
          </cell>
          <cell r="U253">
            <v>0</v>
          </cell>
          <cell r="V253">
            <v>0</v>
          </cell>
          <cell r="W253">
            <v>5</v>
          </cell>
          <cell r="X253">
            <v>79800</v>
          </cell>
          <cell r="Y253">
            <v>5</v>
          </cell>
          <cell r="Z253">
            <v>79800</v>
          </cell>
          <cell r="AA253">
            <v>5</v>
          </cell>
        </row>
        <row r="254">
          <cell r="B254">
            <v>210033649</v>
          </cell>
          <cell r="C254" t="str">
            <v>Воронка ВД-250 10-29/32</v>
          </cell>
          <cell r="D254" t="str">
            <v>ШТ</v>
          </cell>
          <cell r="E254">
            <v>10290</v>
          </cell>
          <cell r="F254">
            <v>10</v>
          </cell>
          <cell r="G254">
            <v>0</v>
          </cell>
          <cell r="H254">
            <v>0</v>
          </cell>
          <cell r="I254">
            <v>0</v>
          </cell>
          <cell r="J254">
            <v>0</v>
          </cell>
          <cell r="K254">
            <v>-10</v>
          </cell>
          <cell r="L254">
            <v>0</v>
          </cell>
          <cell r="M254">
            <v>102900</v>
          </cell>
          <cell r="N254">
            <v>102900</v>
          </cell>
          <cell r="O254">
            <v>102900</v>
          </cell>
          <cell r="P254">
            <v>0</v>
          </cell>
          <cell r="Q254">
            <v>0</v>
          </cell>
          <cell r="R254">
            <v>0</v>
          </cell>
          <cell r="S254">
            <v>0</v>
          </cell>
          <cell r="T254">
            <v>0</v>
          </cell>
          <cell r="U254">
            <v>0</v>
          </cell>
          <cell r="V254">
            <v>0</v>
          </cell>
          <cell r="W254">
            <v>10</v>
          </cell>
          <cell r="X254">
            <v>102900</v>
          </cell>
          <cell r="Y254">
            <v>10</v>
          </cell>
          <cell r="Z254">
            <v>102900</v>
          </cell>
          <cell r="AA254">
            <v>10</v>
          </cell>
        </row>
        <row r="255">
          <cell r="B255">
            <v>210033651</v>
          </cell>
          <cell r="C255" t="str">
            <v>Гиря 100 Е2</v>
          </cell>
          <cell r="D255" t="str">
            <v>ШТ</v>
          </cell>
          <cell r="E255">
            <v>68124.27</v>
          </cell>
          <cell r="F255">
            <v>1</v>
          </cell>
          <cell r="G255">
            <v>0</v>
          </cell>
          <cell r="H255">
            <v>0</v>
          </cell>
          <cell r="I255">
            <v>0</v>
          </cell>
          <cell r="J255">
            <v>0</v>
          </cell>
          <cell r="K255">
            <v>-1</v>
          </cell>
          <cell r="L255">
            <v>0</v>
          </cell>
          <cell r="M255">
            <v>68124.27</v>
          </cell>
          <cell r="N255">
            <v>68124.27</v>
          </cell>
          <cell r="O255">
            <v>68124.27</v>
          </cell>
          <cell r="P255">
            <v>0</v>
          </cell>
          <cell r="Q255">
            <v>0</v>
          </cell>
          <cell r="R255">
            <v>0</v>
          </cell>
          <cell r="S255">
            <v>0</v>
          </cell>
          <cell r="T255">
            <v>0</v>
          </cell>
          <cell r="U255">
            <v>0</v>
          </cell>
          <cell r="V255">
            <v>0</v>
          </cell>
          <cell r="W255">
            <v>1</v>
          </cell>
          <cell r="X255">
            <v>68124.27</v>
          </cell>
          <cell r="Y255">
            <v>1</v>
          </cell>
          <cell r="Z255">
            <v>68124.27</v>
          </cell>
          <cell r="AA255">
            <v>1</v>
          </cell>
        </row>
        <row r="256">
          <cell r="B256">
            <v>210033652</v>
          </cell>
          <cell r="C256" t="str">
            <v>Гиря 200 Е2</v>
          </cell>
          <cell r="D256" t="str">
            <v>ШТ</v>
          </cell>
          <cell r="E256">
            <v>78579.600000000006</v>
          </cell>
          <cell r="F256">
            <v>1</v>
          </cell>
          <cell r="G256">
            <v>0</v>
          </cell>
          <cell r="H256">
            <v>0</v>
          </cell>
          <cell r="I256">
            <v>0</v>
          </cell>
          <cell r="J256">
            <v>0</v>
          </cell>
          <cell r="K256">
            <v>-1</v>
          </cell>
          <cell r="L256">
            <v>0</v>
          </cell>
          <cell r="M256">
            <v>78579.600000000006</v>
          </cell>
          <cell r="N256">
            <v>78579.600000000006</v>
          </cell>
          <cell r="O256">
            <v>78579.600000000006</v>
          </cell>
          <cell r="P256">
            <v>0</v>
          </cell>
          <cell r="Q256">
            <v>0</v>
          </cell>
          <cell r="R256">
            <v>0</v>
          </cell>
          <cell r="S256">
            <v>0</v>
          </cell>
          <cell r="T256">
            <v>0</v>
          </cell>
          <cell r="U256">
            <v>0</v>
          </cell>
          <cell r="V256">
            <v>0</v>
          </cell>
          <cell r="W256">
            <v>1</v>
          </cell>
          <cell r="X256">
            <v>78579.600000000006</v>
          </cell>
          <cell r="Y256">
            <v>1</v>
          </cell>
          <cell r="Z256">
            <v>78579.600000000006</v>
          </cell>
          <cell r="AA256">
            <v>1</v>
          </cell>
        </row>
        <row r="257">
          <cell r="B257">
            <v>210033654</v>
          </cell>
          <cell r="C257" t="str">
            <v>ГСО СИВ ГСО 7970-2001-1000</v>
          </cell>
          <cell r="D257" t="str">
            <v>УПК</v>
          </cell>
          <cell r="E257">
            <v>986</v>
          </cell>
          <cell r="F257">
            <v>3</v>
          </cell>
          <cell r="G257">
            <v>0</v>
          </cell>
          <cell r="H257">
            <v>0</v>
          </cell>
          <cell r="I257">
            <v>0</v>
          </cell>
          <cell r="J257">
            <v>0</v>
          </cell>
          <cell r="K257">
            <v>-3</v>
          </cell>
          <cell r="L257">
            <v>0</v>
          </cell>
          <cell r="M257">
            <v>2958</v>
          </cell>
          <cell r="N257">
            <v>2958</v>
          </cell>
          <cell r="O257">
            <v>2958</v>
          </cell>
          <cell r="P257">
            <v>0</v>
          </cell>
          <cell r="Q257">
            <v>0</v>
          </cell>
          <cell r="R257">
            <v>0</v>
          </cell>
          <cell r="S257">
            <v>0</v>
          </cell>
          <cell r="T257">
            <v>0</v>
          </cell>
          <cell r="U257">
            <v>0</v>
          </cell>
          <cell r="V257">
            <v>0</v>
          </cell>
          <cell r="W257">
            <v>3</v>
          </cell>
          <cell r="X257">
            <v>2958</v>
          </cell>
          <cell r="Y257">
            <v>3</v>
          </cell>
          <cell r="Z257">
            <v>2958</v>
          </cell>
          <cell r="AA257">
            <v>3</v>
          </cell>
        </row>
        <row r="258">
          <cell r="B258">
            <v>210033655</v>
          </cell>
          <cell r="C258" t="str">
            <v>Реактив калий надсернокислый чда</v>
          </cell>
          <cell r="D258" t="str">
            <v>КГ</v>
          </cell>
          <cell r="E258">
            <v>2469.7199999999998</v>
          </cell>
          <cell r="F258">
            <v>1</v>
          </cell>
          <cell r="G258">
            <v>0</v>
          </cell>
          <cell r="H258">
            <v>0</v>
          </cell>
          <cell r="I258">
            <v>0</v>
          </cell>
          <cell r="J258">
            <v>0</v>
          </cell>
          <cell r="K258">
            <v>-1</v>
          </cell>
          <cell r="L258">
            <v>0</v>
          </cell>
          <cell r="M258">
            <v>2469.7199999999998</v>
          </cell>
          <cell r="N258">
            <v>2469.7199999999998</v>
          </cell>
          <cell r="O258">
            <v>2469.7199999999998</v>
          </cell>
          <cell r="P258">
            <v>0</v>
          </cell>
          <cell r="Q258">
            <v>0</v>
          </cell>
          <cell r="R258">
            <v>0</v>
          </cell>
          <cell r="S258">
            <v>0</v>
          </cell>
          <cell r="T258">
            <v>0</v>
          </cell>
          <cell r="U258">
            <v>0</v>
          </cell>
          <cell r="V258">
            <v>0</v>
          </cell>
          <cell r="W258">
            <v>1</v>
          </cell>
          <cell r="X258">
            <v>2469.7199999999998</v>
          </cell>
          <cell r="Y258">
            <v>1</v>
          </cell>
          <cell r="Z258">
            <v>2469.7199999999998</v>
          </cell>
          <cell r="AA258">
            <v>1</v>
          </cell>
        </row>
        <row r="259">
          <cell r="B259">
            <v>210033659</v>
          </cell>
          <cell r="C259" t="str">
            <v>Колба мерная 2-100-1</v>
          </cell>
          <cell r="D259" t="str">
            <v>ШТ</v>
          </cell>
          <cell r="E259">
            <v>4333.33</v>
          </cell>
          <cell r="F259">
            <v>20</v>
          </cell>
          <cell r="G259">
            <v>0</v>
          </cell>
          <cell r="H259">
            <v>0</v>
          </cell>
          <cell r="I259">
            <v>0</v>
          </cell>
          <cell r="J259">
            <v>0</v>
          </cell>
          <cell r="K259">
            <v>-20</v>
          </cell>
          <cell r="L259">
            <v>0</v>
          </cell>
          <cell r="M259">
            <v>86666.6</v>
          </cell>
          <cell r="N259">
            <v>86666.6</v>
          </cell>
          <cell r="O259">
            <v>86666.6</v>
          </cell>
          <cell r="P259">
            <v>0</v>
          </cell>
          <cell r="Q259">
            <v>0</v>
          </cell>
          <cell r="R259">
            <v>0</v>
          </cell>
          <cell r="S259">
            <v>0</v>
          </cell>
          <cell r="T259">
            <v>0</v>
          </cell>
          <cell r="U259">
            <v>0</v>
          </cell>
          <cell r="V259">
            <v>0</v>
          </cell>
          <cell r="W259">
            <v>20</v>
          </cell>
          <cell r="X259">
            <v>86666.6</v>
          </cell>
          <cell r="Y259">
            <v>20</v>
          </cell>
          <cell r="Z259">
            <v>86666.6</v>
          </cell>
          <cell r="AA259">
            <v>20</v>
          </cell>
        </row>
        <row r="260">
          <cell r="B260">
            <v>210033660</v>
          </cell>
          <cell r="C260" t="str">
            <v>Колба мерная 2-25-1</v>
          </cell>
          <cell r="D260" t="str">
            <v>ШТ</v>
          </cell>
          <cell r="E260">
            <v>4148</v>
          </cell>
          <cell r="F260">
            <v>20</v>
          </cell>
          <cell r="G260">
            <v>0</v>
          </cell>
          <cell r="H260">
            <v>0</v>
          </cell>
          <cell r="I260">
            <v>0</v>
          </cell>
          <cell r="J260">
            <v>0</v>
          </cell>
          <cell r="K260">
            <v>-20</v>
          </cell>
          <cell r="L260">
            <v>0</v>
          </cell>
          <cell r="M260">
            <v>82960</v>
          </cell>
          <cell r="N260">
            <v>82960</v>
          </cell>
          <cell r="O260">
            <v>82960</v>
          </cell>
          <cell r="P260">
            <v>0</v>
          </cell>
          <cell r="Q260">
            <v>0</v>
          </cell>
          <cell r="R260">
            <v>0</v>
          </cell>
          <cell r="S260">
            <v>0</v>
          </cell>
          <cell r="T260">
            <v>0</v>
          </cell>
          <cell r="U260">
            <v>0</v>
          </cell>
          <cell r="V260">
            <v>0</v>
          </cell>
          <cell r="W260">
            <v>20</v>
          </cell>
          <cell r="X260">
            <v>82960</v>
          </cell>
          <cell r="Y260">
            <v>20</v>
          </cell>
          <cell r="Z260">
            <v>82960</v>
          </cell>
          <cell r="AA260">
            <v>20</v>
          </cell>
        </row>
        <row r="261">
          <cell r="B261">
            <v>210033661</v>
          </cell>
          <cell r="C261" t="str">
            <v>Колба мерная 2-500-1</v>
          </cell>
          <cell r="D261" t="str">
            <v>ШТ</v>
          </cell>
          <cell r="E261">
            <v>7998</v>
          </cell>
          <cell r="F261">
            <v>5</v>
          </cell>
          <cell r="G261">
            <v>20</v>
          </cell>
          <cell r="H261">
            <v>0</v>
          </cell>
          <cell r="I261">
            <v>0</v>
          </cell>
          <cell r="J261">
            <v>0</v>
          </cell>
          <cell r="K261">
            <v>15</v>
          </cell>
          <cell r="L261">
            <v>0</v>
          </cell>
          <cell r="M261">
            <v>39990</v>
          </cell>
          <cell r="N261">
            <v>12590</v>
          </cell>
          <cell r="O261">
            <v>12590</v>
          </cell>
          <cell r="P261">
            <v>0</v>
          </cell>
          <cell r="Q261">
            <v>0</v>
          </cell>
          <cell r="R261">
            <v>0</v>
          </cell>
          <cell r="S261">
            <v>50360</v>
          </cell>
          <cell r="T261">
            <v>0</v>
          </cell>
          <cell r="U261">
            <v>5</v>
          </cell>
          <cell r="V261">
            <v>12590</v>
          </cell>
          <cell r="W261">
            <v>0</v>
          </cell>
          <cell r="X261">
            <v>0</v>
          </cell>
          <cell r="Y261">
            <v>5</v>
          </cell>
          <cell r="Z261">
            <v>12590</v>
          </cell>
          <cell r="AA261">
            <v>0</v>
          </cell>
        </row>
        <row r="262">
          <cell r="B262">
            <v>210033662</v>
          </cell>
          <cell r="C262" t="str">
            <v>Микрошпатель для порошков 18/10</v>
          </cell>
          <cell r="D262" t="str">
            <v>ШТ</v>
          </cell>
          <cell r="E262">
            <v>6080</v>
          </cell>
          <cell r="F262">
            <v>10</v>
          </cell>
          <cell r="G262">
            <v>0</v>
          </cell>
          <cell r="H262">
            <v>0</v>
          </cell>
          <cell r="I262">
            <v>0</v>
          </cell>
          <cell r="J262">
            <v>0</v>
          </cell>
          <cell r="K262">
            <v>-10</v>
          </cell>
          <cell r="L262">
            <v>0</v>
          </cell>
          <cell r="M262">
            <v>60800</v>
          </cell>
          <cell r="N262">
            <v>60800</v>
          </cell>
          <cell r="O262">
            <v>60800</v>
          </cell>
          <cell r="P262">
            <v>0</v>
          </cell>
          <cell r="Q262">
            <v>0</v>
          </cell>
          <cell r="R262">
            <v>0</v>
          </cell>
          <cell r="S262">
            <v>0</v>
          </cell>
          <cell r="T262">
            <v>0</v>
          </cell>
          <cell r="U262">
            <v>0</v>
          </cell>
          <cell r="V262">
            <v>0</v>
          </cell>
          <cell r="W262">
            <v>10</v>
          </cell>
          <cell r="X262">
            <v>60800</v>
          </cell>
          <cell r="Y262">
            <v>10</v>
          </cell>
          <cell r="Z262">
            <v>60800</v>
          </cell>
          <cell r="AA262">
            <v>10</v>
          </cell>
        </row>
        <row r="263">
          <cell r="B263">
            <v>210033663</v>
          </cell>
          <cell r="C263" t="str">
            <v>Пестик 1</v>
          </cell>
          <cell r="D263" t="str">
            <v>ШТ</v>
          </cell>
          <cell r="E263">
            <v>740.71</v>
          </cell>
          <cell r="F263">
            <v>5</v>
          </cell>
          <cell r="G263">
            <v>0</v>
          </cell>
          <cell r="H263">
            <v>0</v>
          </cell>
          <cell r="I263">
            <v>0</v>
          </cell>
          <cell r="J263">
            <v>0</v>
          </cell>
          <cell r="K263">
            <v>-5</v>
          </cell>
          <cell r="L263">
            <v>0</v>
          </cell>
          <cell r="M263">
            <v>3703.55</v>
          </cell>
          <cell r="N263">
            <v>3703.55</v>
          </cell>
          <cell r="O263">
            <v>3703.55</v>
          </cell>
          <cell r="P263">
            <v>0</v>
          </cell>
          <cell r="Q263">
            <v>0</v>
          </cell>
          <cell r="R263">
            <v>0</v>
          </cell>
          <cell r="S263">
            <v>0</v>
          </cell>
          <cell r="T263">
            <v>0</v>
          </cell>
          <cell r="U263">
            <v>0</v>
          </cell>
          <cell r="V263">
            <v>0</v>
          </cell>
          <cell r="W263">
            <v>5</v>
          </cell>
          <cell r="X263">
            <v>3703.55</v>
          </cell>
          <cell r="Y263">
            <v>5</v>
          </cell>
          <cell r="Z263">
            <v>3703.55</v>
          </cell>
          <cell r="AA263">
            <v>5</v>
          </cell>
        </row>
        <row r="264">
          <cell r="B264">
            <v>210033664</v>
          </cell>
          <cell r="C264" t="str">
            <v>Пестик 2</v>
          </cell>
          <cell r="D264" t="str">
            <v>ШТ</v>
          </cell>
          <cell r="E264">
            <v>938.35</v>
          </cell>
          <cell r="F264">
            <v>5</v>
          </cell>
          <cell r="G264">
            <v>0</v>
          </cell>
          <cell r="H264">
            <v>0</v>
          </cell>
          <cell r="I264">
            <v>0</v>
          </cell>
          <cell r="J264">
            <v>0</v>
          </cell>
          <cell r="K264">
            <v>-5</v>
          </cell>
          <cell r="L264">
            <v>0</v>
          </cell>
          <cell r="M264">
            <v>4691.75</v>
          </cell>
          <cell r="N264">
            <v>4691.75</v>
          </cell>
          <cell r="O264">
            <v>4691.75</v>
          </cell>
          <cell r="P264">
            <v>0</v>
          </cell>
          <cell r="Q264">
            <v>0</v>
          </cell>
          <cell r="R264">
            <v>0</v>
          </cell>
          <cell r="S264">
            <v>0</v>
          </cell>
          <cell r="T264">
            <v>0</v>
          </cell>
          <cell r="U264">
            <v>0</v>
          </cell>
          <cell r="V264">
            <v>0</v>
          </cell>
          <cell r="W264">
            <v>5</v>
          </cell>
          <cell r="X264">
            <v>4691.75</v>
          </cell>
          <cell r="Y264">
            <v>5</v>
          </cell>
          <cell r="Z264">
            <v>4691.75</v>
          </cell>
          <cell r="AA264">
            <v>5</v>
          </cell>
        </row>
        <row r="265">
          <cell r="B265">
            <v>210033670</v>
          </cell>
          <cell r="C265" t="str">
            <v>Сито лабораторное 016 В</v>
          </cell>
          <cell r="D265" t="str">
            <v>ШТ</v>
          </cell>
          <cell r="E265">
            <v>6918.13</v>
          </cell>
          <cell r="F265">
            <v>2</v>
          </cell>
          <cell r="G265">
            <v>0</v>
          </cell>
          <cell r="H265">
            <v>0</v>
          </cell>
          <cell r="I265">
            <v>0</v>
          </cell>
          <cell r="J265">
            <v>0</v>
          </cell>
          <cell r="K265">
            <v>-2</v>
          </cell>
          <cell r="L265">
            <v>0</v>
          </cell>
          <cell r="M265">
            <v>13836.26</v>
          </cell>
          <cell r="N265">
            <v>13836.26</v>
          </cell>
          <cell r="O265">
            <v>13836.26</v>
          </cell>
          <cell r="P265">
            <v>0</v>
          </cell>
          <cell r="Q265">
            <v>0</v>
          </cell>
          <cell r="R265">
            <v>0</v>
          </cell>
          <cell r="S265">
            <v>0</v>
          </cell>
          <cell r="T265">
            <v>0</v>
          </cell>
          <cell r="U265">
            <v>0</v>
          </cell>
          <cell r="V265">
            <v>0</v>
          </cell>
          <cell r="W265">
            <v>2</v>
          </cell>
          <cell r="X265">
            <v>13836.26</v>
          </cell>
          <cell r="Y265">
            <v>2</v>
          </cell>
          <cell r="Z265">
            <v>13836.26</v>
          </cell>
          <cell r="AA265">
            <v>2</v>
          </cell>
        </row>
        <row r="266">
          <cell r="B266">
            <v>210033671</v>
          </cell>
          <cell r="C266" t="str">
            <v>Сито лабораторное 05 В</v>
          </cell>
          <cell r="D266" t="str">
            <v>ШТ</v>
          </cell>
          <cell r="E266">
            <v>6582.67</v>
          </cell>
          <cell r="F266">
            <v>2</v>
          </cell>
          <cell r="G266">
            <v>0</v>
          </cell>
          <cell r="H266">
            <v>0</v>
          </cell>
          <cell r="I266">
            <v>0</v>
          </cell>
          <cell r="J266">
            <v>0</v>
          </cell>
          <cell r="K266">
            <v>-2</v>
          </cell>
          <cell r="L266">
            <v>0</v>
          </cell>
          <cell r="M266">
            <v>13165.34</v>
          </cell>
          <cell r="N266">
            <v>13165.34</v>
          </cell>
          <cell r="O266">
            <v>13165.34</v>
          </cell>
          <cell r="P266">
            <v>0</v>
          </cell>
          <cell r="Q266">
            <v>0</v>
          </cell>
          <cell r="R266">
            <v>0</v>
          </cell>
          <cell r="S266">
            <v>0</v>
          </cell>
          <cell r="T266">
            <v>0</v>
          </cell>
          <cell r="U266">
            <v>0</v>
          </cell>
          <cell r="V266">
            <v>0</v>
          </cell>
          <cell r="W266">
            <v>2</v>
          </cell>
          <cell r="X266">
            <v>13165.34</v>
          </cell>
          <cell r="Y266">
            <v>2</v>
          </cell>
          <cell r="Z266">
            <v>13165.34</v>
          </cell>
          <cell r="AA266">
            <v>2</v>
          </cell>
        </row>
        <row r="267">
          <cell r="B267">
            <v>210033672</v>
          </cell>
          <cell r="C267" t="str">
            <v>Сито лабораторное 8</v>
          </cell>
          <cell r="D267" t="str">
            <v>ШТ</v>
          </cell>
          <cell r="E267">
            <v>7178.33</v>
          </cell>
          <cell r="F267">
            <v>2</v>
          </cell>
          <cell r="G267">
            <v>0</v>
          </cell>
          <cell r="H267">
            <v>0</v>
          </cell>
          <cell r="I267">
            <v>0</v>
          </cell>
          <cell r="J267">
            <v>0</v>
          </cell>
          <cell r="K267">
            <v>-2</v>
          </cell>
          <cell r="L267">
            <v>0</v>
          </cell>
          <cell r="M267">
            <v>14356.66</v>
          </cell>
          <cell r="N267">
            <v>14356.66</v>
          </cell>
          <cell r="O267">
            <v>14356.66</v>
          </cell>
          <cell r="P267">
            <v>0</v>
          </cell>
          <cell r="Q267">
            <v>0</v>
          </cell>
          <cell r="R267">
            <v>0</v>
          </cell>
          <cell r="S267">
            <v>0</v>
          </cell>
          <cell r="T267">
            <v>0</v>
          </cell>
          <cell r="U267">
            <v>0</v>
          </cell>
          <cell r="V267">
            <v>0</v>
          </cell>
          <cell r="W267">
            <v>2</v>
          </cell>
          <cell r="X267">
            <v>14356.66</v>
          </cell>
          <cell r="Y267">
            <v>2</v>
          </cell>
          <cell r="Z267">
            <v>14356.66</v>
          </cell>
          <cell r="AA267">
            <v>2</v>
          </cell>
        </row>
        <row r="268">
          <cell r="B268">
            <v>210033674</v>
          </cell>
          <cell r="C268" t="str">
            <v>Стакан Н-1-1000-ТС</v>
          </cell>
          <cell r="D268" t="str">
            <v>ШТ</v>
          </cell>
          <cell r="E268">
            <v>1336.67</v>
          </cell>
          <cell r="F268">
            <v>5</v>
          </cell>
          <cell r="G268">
            <v>0</v>
          </cell>
          <cell r="H268">
            <v>0</v>
          </cell>
          <cell r="I268">
            <v>0</v>
          </cell>
          <cell r="J268">
            <v>0</v>
          </cell>
          <cell r="K268">
            <v>-5</v>
          </cell>
          <cell r="L268">
            <v>0</v>
          </cell>
          <cell r="M268">
            <v>6683.35</v>
          </cell>
          <cell r="N268">
            <v>6683.35</v>
          </cell>
          <cell r="O268">
            <v>6683.35</v>
          </cell>
          <cell r="P268">
            <v>0</v>
          </cell>
          <cell r="Q268">
            <v>0</v>
          </cell>
          <cell r="R268">
            <v>0</v>
          </cell>
          <cell r="S268">
            <v>0</v>
          </cell>
          <cell r="T268">
            <v>0</v>
          </cell>
          <cell r="U268">
            <v>0</v>
          </cell>
          <cell r="V268">
            <v>0</v>
          </cell>
          <cell r="W268">
            <v>5</v>
          </cell>
          <cell r="X268">
            <v>6683.35</v>
          </cell>
          <cell r="Y268">
            <v>5</v>
          </cell>
          <cell r="Z268">
            <v>6683.35</v>
          </cell>
          <cell r="AA268">
            <v>5</v>
          </cell>
        </row>
        <row r="269">
          <cell r="B269">
            <v>210033676</v>
          </cell>
          <cell r="C269" t="str">
            <v>ГСО 36Ж-100000</v>
          </cell>
          <cell r="D269" t="str">
            <v>УПК</v>
          </cell>
          <cell r="E269">
            <v>12834</v>
          </cell>
          <cell r="F269">
            <v>2</v>
          </cell>
          <cell r="G269">
            <v>0</v>
          </cell>
          <cell r="H269">
            <v>0</v>
          </cell>
          <cell r="I269">
            <v>0</v>
          </cell>
          <cell r="J269">
            <v>0</v>
          </cell>
          <cell r="K269">
            <v>-2</v>
          </cell>
          <cell r="L269">
            <v>0</v>
          </cell>
          <cell r="M269">
            <v>25668</v>
          </cell>
          <cell r="N269">
            <v>25668</v>
          </cell>
          <cell r="O269">
            <v>25668</v>
          </cell>
          <cell r="P269">
            <v>0</v>
          </cell>
          <cell r="Q269">
            <v>0</v>
          </cell>
          <cell r="R269">
            <v>0</v>
          </cell>
          <cell r="S269">
            <v>0</v>
          </cell>
          <cell r="T269">
            <v>0</v>
          </cell>
          <cell r="U269">
            <v>0</v>
          </cell>
          <cell r="V269">
            <v>0</v>
          </cell>
          <cell r="W269">
            <v>2</v>
          </cell>
          <cell r="X269">
            <v>25668</v>
          </cell>
          <cell r="Y269">
            <v>2</v>
          </cell>
          <cell r="Z269">
            <v>25668</v>
          </cell>
          <cell r="AA269">
            <v>2</v>
          </cell>
        </row>
        <row r="270">
          <cell r="B270">
            <v>210033679</v>
          </cell>
          <cell r="C270" t="str">
            <v>Стекло часовое D100мм</v>
          </cell>
          <cell r="D270" t="str">
            <v>ШТ</v>
          </cell>
          <cell r="E270">
            <v>602.33000000000004</v>
          </cell>
          <cell r="F270">
            <v>10</v>
          </cell>
          <cell r="G270">
            <v>0</v>
          </cell>
          <cell r="H270">
            <v>0</v>
          </cell>
          <cell r="I270">
            <v>0</v>
          </cell>
          <cell r="J270">
            <v>0</v>
          </cell>
          <cell r="K270">
            <v>-10</v>
          </cell>
          <cell r="L270">
            <v>0</v>
          </cell>
          <cell r="M270">
            <v>6023.3</v>
          </cell>
          <cell r="N270">
            <v>6023.3</v>
          </cell>
          <cell r="O270">
            <v>6023.3</v>
          </cell>
          <cell r="P270">
            <v>0</v>
          </cell>
          <cell r="Q270">
            <v>0</v>
          </cell>
          <cell r="R270">
            <v>0</v>
          </cell>
          <cell r="S270">
            <v>0</v>
          </cell>
          <cell r="T270">
            <v>0</v>
          </cell>
          <cell r="U270">
            <v>0</v>
          </cell>
          <cell r="V270">
            <v>0</v>
          </cell>
          <cell r="W270">
            <v>10</v>
          </cell>
          <cell r="X270">
            <v>6023.3</v>
          </cell>
          <cell r="Y270">
            <v>10</v>
          </cell>
          <cell r="Z270">
            <v>6023.3</v>
          </cell>
          <cell r="AA270">
            <v>10</v>
          </cell>
        </row>
        <row r="271">
          <cell r="B271">
            <v>210033680</v>
          </cell>
          <cell r="C271" t="str">
            <v>Ступка 3</v>
          </cell>
          <cell r="D271" t="str">
            <v>ШТ</v>
          </cell>
          <cell r="E271">
            <v>1541.67</v>
          </cell>
          <cell r="F271">
            <v>5</v>
          </cell>
          <cell r="G271">
            <v>0</v>
          </cell>
          <cell r="H271">
            <v>0</v>
          </cell>
          <cell r="I271">
            <v>0</v>
          </cell>
          <cell r="J271">
            <v>0</v>
          </cell>
          <cell r="K271">
            <v>-5</v>
          </cell>
          <cell r="L271">
            <v>0</v>
          </cell>
          <cell r="M271">
            <v>7708.35</v>
          </cell>
          <cell r="N271">
            <v>7708.35</v>
          </cell>
          <cell r="O271">
            <v>7708.35</v>
          </cell>
          <cell r="P271">
            <v>0</v>
          </cell>
          <cell r="Q271">
            <v>0</v>
          </cell>
          <cell r="R271">
            <v>0</v>
          </cell>
          <cell r="S271">
            <v>0</v>
          </cell>
          <cell r="T271">
            <v>0</v>
          </cell>
          <cell r="U271">
            <v>0</v>
          </cell>
          <cell r="V271">
            <v>0</v>
          </cell>
          <cell r="W271">
            <v>5</v>
          </cell>
          <cell r="X271">
            <v>7708.35</v>
          </cell>
          <cell r="Y271">
            <v>5</v>
          </cell>
          <cell r="Z271">
            <v>7708.35</v>
          </cell>
          <cell r="AA271">
            <v>5</v>
          </cell>
        </row>
        <row r="272">
          <cell r="B272">
            <v>210033681</v>
          </cell>
          <cell r="C272" t="str">
            <v>Термометр ТЛ-2 лабораторный 0+100С</v>
          </cell>
          <cell r="D272" t="str">
            <v>ШТ</v>
          </cell>
          <cell r="E272">
            <v>11060.13</v>
          </cell>
          <cell r="F272">
            <v>8</v>
          </cell>
          <cell r="G272">
            <v>0</v>
          </cell>
          <cell r="H272">
            <v>0</v>
          </cell>
          <cell r="I272">
            <v>0</v>
          </cell>
          <cell r="J272">
            <v>0</v>
          </cell>
          <cell r="K272">
            <v>-8</v>
          </cell>
          <cell r="L272">
            <v>0</v>
          </cell>
          <cell r="M272">
            <v>88481.04</v>
          </cell>
          <cell r="N272">
            <v>88481.04</v>
          </cell>
          <cell r="O272">
            <v>88481.04</v>
          </cell>
          <cell r="P272">
            <v>0</v>
          </cell>
          <cell r="Q272">
            <v>0</v>
          </cell>
          <cell r="R272">
            <v>0</v>
          </cell>
          <cell r="S272">
            <v>0</v>
          </cell>
          <cell r="T272">
            <v>0</v>
          </cell>
          <cell r="U272">
            <v>0</v>
          </cell>
          <cell r="V272">
            <v>0</v>
          </cell>
          <cell r="W272">
            <v>8</v>
          </cell>
          <cell r="X272">
            <v>88481.04</v>
          </cell>
          <cell r="Y272">
            <v>8</v>
          </cell>
          <cell r="Z272">
            <v>88481.04</v>
          </cell>
          <cell r="AA272">
            <v>8</v>
          </cell>
        </row>
        <row r="273">
          <cell r="B273">
            <v>210033683</v>
          </cell>
          <cell r="C273" t="str">
            <v>Толуол нефтяной высшего сорта</v>
          </cell>
          <cell r="D273" t="str">
            <v>КГ</v>
          </cell>
          <cell r="E273">
            <v>27723.22</v>
          </cell>
          <cell r="F273">
            <v>0</v>
          </cell>
          <cell r="G273">
            <v>5.21</v>
          </cell>
          <cell r="H273">
            <v>0</v>
          </cell>
          <cell r="I273">
            <v>0</v>
          </cell>
          <cell r="J273">
            <v>0</v>
          </cell>
          <cell r="K273">
            <v>5.21</v>
          </cell>
          <cell r="L273">
            <v>0</v>
          </cell>
          <cell r="M273">
            <v>0</v>
          </cell>
          <cell r="N273">
            <v>0</v>
          </cell>
          <cell r="O273">
            <v>0</v>
          </cell>
          <cell r="P273">
            <v>0</v>
          </cell>
          <cell r="Q273">
            <v>0</v>
          </cell>
          <cell r="R273">
            <v>0</v>
          </cell>
          <cell r="S273">
            <v>67730</v>
          </cell>
          <cell r="T273">
            <v>0</v>
          </cell>
          <cell r="U273">
            <v>0</v>
          </cell>
          <cell r="V273">
            <v>0</v>
          </cell>
          <cell r="W273">
            <v>0</v>
          </cell>
          <cell r="X273">
            <v>0</v>
          </cell>
          <cell r="Y273">
            <v>0</v>
          </cell>
          <cell r="Z273">
            <v>0</v>
          </cell>
          <cell r="AA273">
            <v>0</v>
          </cell>
        </row>
        <row r="274">
          <cell r="B274">
            <v>210033685</v>
          </cell>
          <cell r="C274" t="str">
            <v>Трубка 305, ТВ-40 12</v>
          </cell>
          <cell r="D274" t="str">
            <v>М</v>
          </cell>
          <cell r="E274">
            <v>535.4</v>
          </cell>
          <cell r="F274">
            <v>15</v>
          </cell>
          <cell r="G274">
            <v>0</v>
          </cell>
          <cell r="H274">
            <v>0</v>
          </cell>
          <cell r="I274">
            <v>0</v>
          </cell>
          <cell r="J274">
            <v>0</v>
          </cell>
          <cell r="K274">
            <v>-15</v>
          </cell>
          <cell r="L274">
            <v>0</v>
          </cell>
          <cell r="M274">
            <v>8031</v>
          </cell>
          <cell r="N274">
            <v>8031</v>
          </cell>
          <cell r="O274">
            <v>8031</v>
          </cell>
          <cell r="P274">
            <v>0</v>
          </cell>
          <cell r="Q274">
            <v>0</v>
          </cell>
          <cell r="R274">
            <v>0</v>
          </cell>
          <cell r="S274">
            <v>0</v>
          </cell>
          <cell r="T274">
            <v>0</v>
          </cell>
          <cell r="U274">
            <v>0</v>
          </cell>
          <cell r="V274">
            <v>0</v>
          </cell>
          <cell r="W274">
            <v>15</v>
          </cell>
          <cell r="X274">
            <v>8031</v>
          </cell>
          <cell r="Y274">
            <v>15</v>
          </cell>
          <cell r="Z274">
            <v>8031</v>
          </cell>
          <cell r="AA274">
            <v>15</v>
          </cell>
        </row>
        <row r="275">
          <cell r="B275">
            <v>210033686</v>
          </cell>
          <cell r="C275" t="str">
            <v>Трубка 305, ТВ-40 6</v>
          </cell>
          <cell r="D275" t="str">
            <v>М</v>
          </cell>
          <cell r="E275">
            <v>334.33</v>
          </cell>
          <cell r="F275">
            <v>15</v>
          </cell>
          <cell r="G275">
            <v>0</v>
          </cell>
          <cell r="H275">
            <v>0</v>
          </cell>
          <cell r="I275">
            <v>0</v>
          </cell>
          <cell r="J275">
            <v>0</v>
          </cell>
          <cell r="K275">
            <v>-15</v>
          </cell>
          <cell r="L275">
            <v>0</v>
          </cell>
          <cell r="M275">
            <v>5014.95</v>
          </cell>
          <cell r="N275">
            <v>5014.95</v>
          </cell>
          <cell r="O275">
            <v>5014.95</v>
          </cell>
          <cell r="P275">
            <v>0</v>
          </cell>
          <cell r="Q275">
            <v>0</v>
          </cell>
          <cell r="R275">
            <v>0</v>
          </cell>
          <cell r="S275">
            <v>0</v>
          </cell>
          <cell r="T275">
            <v>0</v>
          </cell>
          <cell r="U275">
            <v>0</v>
          </cell>
          <cell r="V275">
            <v>0</v>
          </cell>
          <cell r="W275">
            <v>15</v>
          </cell>
          <cell r="X275">
            <v>5014.95</v>
          </cell>
          <cell r="Y275">
            <v>15</v>
          </cell>
          <cell r="Z275">
            <v>5014.95</v>
          </cell>
          <cell r="AA275">
            <v>15</v>
          </cell>
        </row>
        <row r="276">
          <cell r="B276">
            <v>210033687</v>
          </cell>
          <cell r="C276" t="str">
            <v>Трубка 305, ТВ-40 8</v>
          </cell>
          <cell r="D276" t="str">
            <v>М</v>
          </cell>
          <cell r="E276">
            <v>420.33</v>
          </cell>
          <cell r="F276">
            <v>15</v>
          </cell>
          <cell r="G276">
            <v>0</v>
          </cell>
          <cell r="H276">
            <v>0</v>
          </cell>
          <cell r="I276">
            <v>0</v>
          </cell>
          <cell r="J276">
            <v>0</v>
          </cell>
          <cell r="K276">
            <v>-15</v>
          </cell>
          <cell r="L276">
            <v>0</v>
          </cell>
          <cell r="M276">
            <v>6304.95</v>
          </cell>
          <cell r="N276">
            <v>6304.95</v>
          </cell>
          <cell r="O276">
            <v>6304.95</v>
          </cell>
          <cell r="P276">
            <v>0</v>
          </cell>
          <cell r="Q276">
            <v>0</v>
          </cell>
          <cell r="R276">
            <v>0</v>
          </cell>
          <cell r="S276">
            <v>0</v>
          </cell>
          <cell r="T276">
            <v>0</v>
          </cell>
          <cell r="U276">
            <v>0</v>
          </cell>
          <cell r="V276">
            <v>0</v>
          </cell>
          <cell r="W276">
            <v>15</v>
          </cell>
          <cell r="X276">
            <v>6304.95</v>
          </cell>
          <cell r="Y276">
            <v>15</v>
          </cell>
          <cell r="Z276">
            <v>6304.95</v>
          </cell>
          <cell r="AA276">
            <v>15</v>
          </cell>
        </row>
        <row r="277">
          <cell r="B277">
            <v>210033688</v>
          </cell>
          <cell r="C277" t="str">
            <v>Трубка кислотощелочестойкая 8х1,3</v>
          </cell>
          <cell r="D277" t="str">
            <v>М</v>
          </cell>
          <cell r="E277">
            <v>5041</v>
          </cell>
          <cell r="F277">
            <v>15</v>
          </cell>
          <cell r="G277">
            <v>0</v>
          </cell>
          <cell r="H277">
            <v>0</v>
          </cell>
          <cell r="I277">
            <v>0</v>
          </cell>
          <cell r="J277">
            <v>0</v>
          </cell>
          <cell r="K277">
            <v>-15</v>
          </cell>
          <cell r="L277">
            <v>0</v>
          </cell>
          <cell r="M277">
            <v>75615</v>
          </cell>
          <cell r="N277">
            <v>75615</v>
          </cell>
          <cell r="O277">
            <v>75615</v>
          </cell>
          <cell r="P277">
            <v>0</v>
          </cell>
          <cell r="Q277">
            <v>0</v>
          </cell>
          <cell r="R277">
            <v>0</v>
          </cell>
          <cell r="S277">
            <v>0</v>
          </cell>
          <cell r="T277">
            <v>0</v>
          </cell>
          <cell r="U277">
            <v>0</v>
          </cell>
          <cell r="V277">
            <v>0</v>
          </cell>
          <cell r="W277">
            <v>15</v>
          </cell>
          <cell r="X277">
            <v>75615</v>
          </cell>
          <cell r="Y277">
            <v>15</v>
          </cell>
          <cell r="Z277">
            <v>75615</v>
          </cell>
          <cell r="AA277">
            <v>15</v>
          </cell>
        </row>
        <row r="278">
          <cell r="B278">
            <v>210033774</v>
          </cell>
          <cell r="C278" t="str">
            <v>Регулятор РДСК-50М3</v>
          </cell>
          <cell r="D278" t="str">
            <v>ШТ</v>
          </cell>
          <cell r="E278">
            <v>100586.48</v>
          </cell>
          <cell r="F278">
            <v>19</v>
          </cell>
          <cell r="G278">
            <v>20</v>
          </cell>
          <cell r="H278">
            <v>0</v>
          </cell>
          <cell r="I278">
            <v>0</v>
          </cell>
          <cell r="J278">
            <v>1</v>
          </cell>
          <cell r="K278">
            <v>1</v>
          </cell>
          <cell r="L278">
            <v>0</v>
          </cell>
          <cell r="M278">
            <v>1911143.12</v>
          </cell>
          <cell r="N278">
            <v>1020700</v>
          </cell>
          <cell r="O278">
            <v>1020700</v>
          </cell>
          <cell r="P278">
            <v>0</v>
          </cell>
          <cell r="Q278">
            <v>0</v>
          </cell>
          <cell r="R278">
            <v>7</v>
          </cell>
          <cell r="S278">
            <v>1068600</v>
          </cell>
          <cell r="T278">
            <v>445900</v>
          </cell>
          <cell r="U278">
            <v>12</v>
          </cell>
          <cell r="V278">
            <v>574800</v>
          </cell>
          <cell r="W278">
            <v>0</v>
          </cell>
          <cell r="X278">
            <v>0</v>
          </cell>
          <cell r="Y278">
            <v>19</v>
          </cell>
          <cell r="Z278">
            <v>924900</v>
          </cell>
          <cell r="AA278">
            <v>19</v>
          </cell>
        </row>
        <row r="279">
          <cell r="B279">
            <v>210033838</v>
          </cell>
          <cell r="C279" t="str">
            <v>Азот-газ 99,999 %</v>
          </cell>
          <cell r="D279" t="str">
            <v>БАЛ</v>
          </cell>
          <cell r="E279">
            <v>85449</v>
          </cell>
          <cell r="F279">
            <v>5</v>
          </cell>
          <cell r="G279">
            <v>5</v>
          </cell>
          <cell r="H279">
            <v>0</v>
          </cell>
          <cell r="I279">
            <v>0</v>
          </cell>
          <cell r="J279">
            <v>0</v>
          </cell>
          <cell r="K279">
            <v>0</v>
          </cell>
          <cell r="L279">
            <v>0</v>
          </cell>
          <cell r="M279">
            <v>427245</v>
          </cell>
          <cell r="N279">
            <v>406900</v>
          </cell>
          <cell r="O279">
            <v>406900</v>
          </cell>
          <cell r="P279">
            <v>0</v>
          </cell>
          <cell r="Q279">
            <v>0</v>
          </cell>
          <cell r="R279">
            <v>5</v>
          </cell>
          <cell r="S279">
            <v>406900</v>
          </cell>
          <cell r="T279">
            <v>406900</v>
          </cell>
          <cell r="U279">
            <v>0</v>
          </cell>
          <cell r="V279">
            <v>0</v>
          </cell>
          <cell r="W279">
            <v>0</v>
          </cell>
          <cell r="X279">
            <v>0</v>
          </cell>
          <cell r="Y279">
            <v>5</v>
          </cell>
          <cell r="Z279">
            <v>0</v>
          </cell>
          <cell r="AA279">
            <v>0</v>
          </cell>
        </row>
        <row r="280">
          <cell r="B280">
            <v>210033839</v>
          </cell>
          <cell r="C280" t="str">
            <v>Водород-газ 99,999 %</v>
          </cell>
          <cell r="D280" t="str">
            <v>БАЛ</v>
          </cell>
          <cell r="E280">
            <v>156025.79999999999</v>
          </cell>
          <cell r="F280">
            <v>18</v>
          </cell>
          <cell r="G280">
            <v>0</v>
          </cell>
          <cell r="H280">
            <v>0</v>
          </cell>
          <cell r="I280">
            <v>0</v>
          </cell>
          <cell r="J280">
            <v>0</v>
          </cell>
          <cell r="K280">
            <v>-18</v>
          </cell>
          <cell r="L280">
            <v>0</v>
          </cell>
          <cell r="M280">
            <v>2808464.4</v>
          </cell>
          <cell r="N280">
            <v>2808464.4</v>
          </cell>
          <cell r="O280">
            <v>2808464.4</v>
          </cell>
          <cell r="P280">
            <v>0</v>
          </cell>
          <cell r="Q280">
            <v>0</v>
          </cell>
          <cell r="R280">
            <v>0</v>
          </cell>
          <cell r="S280">
            <v>0</v>
          </cell>
          <cell r="T280">
            <v>0</v>
          </cell>
          <cell r="U280">
            <v>0</v>
          </cell>
          <cell r="V280">
            <v>0</v>
          </cell>
          <cell r="W280">
            <v>18</v>
          </cell>
          <cell r="X280">
            <v>2808464.4</v>
          </cell>
          <cell r="Y280">
            <v>18</v>
          </cell>
          <cell r="Z280">
            <v>2808464.4</v>
          </cell>
          <cell r="AA280">
            <v>18</v>
          </cell>
        </row>
        <row r="281">
          <cell r="B281">
            <v>210033840</v>
          </cell>
          <cell r="C281" t="str">
            <v>Пропан-газ 99,8 %</v>
          </cell>
          <cell r="D281" t="str">
            <v>БАЛ</v>
          </cell>
          <cell r="E281">
            <v>98703.67</v>
          </cell>
          <cell r="F281">
            <v>1</v>
          </cell>
          <cell r="G281">
            <v>0</v>
          </cell>
          <cell r="H281">
            <v>0</v>
          </cell>
          <cell r="I281">
            <v>0</v>
          </cell>
          <cell r="J281">
            <v>0</v>
          </cell>
          <cell r="K281">
            <v>-1</v>
          </cell>
          <cell r="L281">
            <v>0</v>
          </cell>
          <cell r="M281">
            <v>98703.67</v>
          </cell>
          <cell r="N281">
            <v>98703.67</v>
          </cell>
          <cell r="O281">
            <v>98703.67</v>
          </cell>
          <cell r="P281">
            <v>0</v>
          </cell>
          <cell r="Q281">
            <v>0</v>
          </cell>
          <cell r="R281">
            <v>0</v>
          </cell>
          <cell r="S281">
            <v>0</v>
          </cell>
          <cell r="T281">
            <v>0</v>
          </cell>
          <cell r="U281">
            <v>0</v>
          </cell>
          <cell r="V281">
            <v>0</v>
          </cell>
          <cell r="W281">
            <v>1</v>
          </cell>
          <cell r="X281">
            <v>98703.67</v>
          </cell>
          <cell r="Y281">
            <v>1</v>
          </cell>
          <cell r="Z281">
            <v>98703.67</v>
          </cell>
          <cell r="AA281">
            <v>1</v>
          </cell>
        </row>
        <row r="282">
          <cell r="B282">
            <v>210033862</v>
          </cell>
          <cell r="C282" t="str">
            <v>Регулятор РДСК-50/400Б</v>
          </cell>
          <cell r="D282" t="str">
            <v>ШТ</v>
          </cell>
          <cell r="E282">
            <v>240631</v>
          </cell>
          <cell r="F282">
            <v>2</v>
          </cell>
          <cell r="G282">
            <v>0</v>
          </cell>
          <cell r="H282">
            <v>0</v>
          </cell>
          <cell r="I282">
            <v>0</v>
          </cell>
          <cell r="J282">
            <v>0</v>
          </cell>
          <cell r="K282">
            <v>-2</v>
          </cell>
          <cell r="L282">
            <v>0</v>
          </cell>
          <cell r="M282">
            <v>481262</v>
          </cell>
          <cell r="N282">
            <v>481262</v>
          </cell>
          <cell r="O282">
            <v>481262</v>
          </cell>
          <cell r="P282">
            <v>0</v>
          </cell>
          <cell r="Q282">
            <v>0</v>
          </cell>
          <cell r="R282">
            <v>0</v>
          </cell>
          <cell r="S282">
            <v>0</v>
          </cell>
          <cell r="T282">
            <v>0</v>
          </cell>
          <cell r="U282">
            <v>0</v>
          </cell>
          <cell r="V282">
            <v>0</v>
          </cell>
          <cell r="W282">
            <v>2</v>
          </cell>
          <cell r="X282">
            <v>481262</v>
          </cell>
          <cell r="Y282">
            <v>2</v>
          </cell>
          <cell r="Z282">
            <v>481262</v>
          </cell>
          <cell r="AA282">
            <v>2</v>
          </cell>
        </row>
        <row r="283">
          <cell r="B283">
            <v>210033895</v>
          </cell>
          <cell r="C283" t="str">
            <v>Реактив натрий гидроокись хч</v>
          </cell>
          <cell r="D283" t="str">
            <v>КГ</v>
          </cell>
          <cell r="E283">
            <v>1900</v>
          </cell>
          <cell r="F283">
            <v>3</v>
          </cell>
          <cell r="G283">
            <v>0</v>
          </cell>
          <cell r="H283">
            <v>0</v>
          </cell>
          <cell r="I283">
            <v>0</v>
          </cell>
          <cell r="J283">
            <v>0</v>
          </cell>
          <cell r="K283">
            <v>-3</v>
          </cell>
          <cell r="L283">
            <v>0</v>
          </cell>
          <cell r="M283">
            <v>5700</v>
          </cell>
          <cell r="N283">
            <v>5700</v>
          </cell>
          <cell r="O283">
            <v>5700</v>
          </cell>
          <cell r="P283">
            <v>0</v>
          </cell>
          <cell r="Q283">
            <v>0</v>
          </cell>
          <cell r="R283">
            <v>0</v>
          </cell>
          <cell r="S283">
            <v>0</v>
          </cell>
          <cell r="T283">
            <v>0</v>
          </cell>
          <cell r="U283">
            <v>0</v>
          </cell>
          <cell r="V283">
            <v>0</v>
          </cell>
          <cell r="W283">
            <v>3</v>
          </cell>
          <cell r="X283">
            <v>5700</v>
          </cell>
          <cell r="Y283">
            <v>3</v>
          </cell>
          <cell r="Z283">
            <v>5700</v>
          </cell>
          <cell r="AA283">
            <v>3</v>
          </cell>
        </row>
        <row r="284">
          <cell r="B284">
            <v>210034429</v>
          </cell>
          <cell r="C284" t="str">
            <v>Цилиндр двухсторонний 1000см3 сталь 304L</v>
          </cell>
          <cell r="D284" t="str">
            <v>ШТ</v>
          </cell>
          <cell r="E284">
            <v>1207100</v>
          </cell>
          <cell r="F284">
            <v>8</v>
          </cell>
          <cell r="G284">
            <v>0</v>
          </cell>
          <cell r="H284">
            <v>0</v>
          </cell>
          <cell r="I284">
            <v>0</v>
          </cell>
          <cell r="J284">
            <v>0</v>
          </cell>
          <cell r="K284">
            <v>-8</v>
          </cell>
          <cell r="L284">
            <v>8</v>
          </cell>
          <cell r="M284">
            <v>9656800</v>
          </cell>
          <cell r="N284">
            <v>9656800</v>
          </cell>
          <cell r="O284">
            <v>9656800</v>
          </cell>
          <cell r="P284">
            <v>0</v>
          </cell>
          <cell r="Q284">
            <v>0</v>
          </cell>
          <cell r="R284">
            <v>0</v>
          </cell>
          <cell r="S284">
            <v>0</v>
          </cell>
          <cell r="T284">
            <v>0</v>
          </cell>
          <cell r="U284">
            <v>0</v>
          </cell>
          <cell r="V284">
            <v>0</v>
          </cell>
          <cell r="W284">
            <v>8</v>
          </cell>
          <cell r="X284">
            <v>9656800</v>
          </cell>
          <cell r="Y284">
            <v>8</v>
          </cell>
          <cell r="Z284">
            <v>9656800</v>
          </cell>
          <cell r="AA284">
            <v>8</v>
          </cell>
        </row>
        <row r="285">
          <cell r="B285">
            <v>210034430</v>
          </cell>
          <cell r="C285" t="str">
            <v>Пробоотборник БДП 12-2-9,8</v>
          </cell>
          <cell r="D285" t="str">
            <v>ШТ</v>
          </cell>
          <cell r="E285">
            <v>223345.55</v>
          </cell>
          <cell r="F285">
            <v>10</v>
          </cell>
          <cell r="G285">
            <v>0</v>
          </cell>
          <cell r="H285">
            <v>0</v>
          </cell>
          <cell r="I285">
            <v>0</v>
          </cell>
          <cell r="J285">
            <v>0</v>
          </cell>
          <cell r="K285">
            <v>-10</v>
          </cell>
          <cell r="L285">
            <v>0</v>
          </cell>
          <cell r="M285">
            <v>2233455.5</v>
          </cell>
          <cell r="N285">
            <v>2233455.5</v>
          </cell>
          <cell r="O285">
            <v>2233455.5</v>
          </cell>
          <cell r="P285">
            <v>0</v>
          </cell>
          <cell r="Q285">
            <v>0</v>
          </cell>
          <cell r="R285">
            <v>0</v>
          </cell>
          <cell r="S285">
            <v>0</v>
          </cell>
          <cell r="T285">
            <v>0</v>
          </cell>
          <cell r="U285">
            <v>0</v>
          </cell>
          <cell r="V285">
            <v>0</v>
          </cell>
          <cell r="W285">
            <v>10</v>
          </cell>
          <cell r="X285">
            <v>2233455.5</v>
          </cell>
          <cell r="Y285">
            <v>10</v>
          </cell>
          <cell r="Z285">
            <v>2233455.5</v>
          </cell>
          <cell r="AA285">
            <v>10</v>
          </cell>
        </row>
        <row r="286">
          <cell r="B286">
            <v>210034431</v>
          </cell>
          <cell r="C286" t="str">
            <v>Пробоотборник БМК-300 В-2-2-1-2</v>
          </cell>
          <cell r="D286" t="str">
            <v>ШТ</v>
          </cell>
          <cell r="E286">
            <v>191471.93</v>
          </cell>
          <cell r="F286">
            <v>10</v>
          </cell>
          <cell r="G286">
            <v>0</v>
          </cell>
          <cell r="H286">
            <v>0</v>
          </cell>
          <cell r="I286">
            <v>0</v>
          </cell>
          <cell r="J286">
            <v>0</v>
          </cell>
          <cell r="K286">
            <v>-10</v>
          </cell>
          <cell r="L286">
            <v>0</v>
          </cell>
          <cell r="M286">
            <v>1914719.3</v>
          </cell>
          <cell r="N286">
            <v>1914719.3</v>
          </cell>
          <cell r="O286">
            <v>1914719.3</v>
          </cell>
          <cell r="P286">
            <v>0</v>
          </cell>
          <cell r="Q286">
            <v>0</v>
          </cell>
          <cell r="R286">
            <v>0</v>
          </cell>
          <cell r="S286">
            <v>0</v>
          </cell>
          <cell r="T286">
            <v>0</v>
          </cell>
          <cell r="U286">
            <v>0</v>
          </cell>
          <cell r="V286">
            <v>0</v>
          </cell>
          <cell r="W286">
            <v>10</v>
          </cell>
          <cell r="X286">
            <v>1914719.3</v>
          </cell>
          <cell r="Y286">
            <v>10</v>
          </cell>
          <cell r="Z286">
            <v>1914719.3</v>
          </cell>
          <cell r="AA286">
            <v>10</v>
          </cell>
        </row>
        <row r="287">
          <cell r="B287">
            <v>210034432</v>
          </cell>
          <cell r="C287" t="str">
            <v>Тройник стальной 2-219х8-159х6-12ГФ</v>
          </cell>
          <cell r="D287" t="str">
            <v>ШТ</v>
          </cell>
          <cell r="E287">
            <v>41209.82</v>
          </cell>
          <cell r="F287">
            <v>4</v>
          </cell>
          <cell r="G287">
            <v>0</v>
          </cell>
          <cell r="H287">
            <v>0</v>
          </cell>
          <cell r="I287">
            <v>0</v>
          </cell>
          <cell r="J287">
            <v>0</v>
          </cell>
          <cell r="K287">
            <v>-4</v>
          </cell>
          <cell r="L287">
            <v>0</v>
          </cell>
          <cell r="M287">
            <v>164839.28</v>
          </cell>
          <cell r="N287">
            <v>164839.28</v>
          </cell>
          <cell r="O287">
            <v>164839.28</v>
          </cell>
          <cell r="P287">
            <v>0</v>
          </cell>
          <cell r="Q287">
            <v>0</v>
          </cell>
          <cell r="R287">
            <v>0</v>
          </cell>
          <cell r="S287">
            <v>0</v>
          </cell>
          <cell r="T287">
            <v>0</v>
          </cell>
          <cell r="U287">
            <v>0</v>
          </cell>
          <cell r="V287">
            <v>0</v>
          </cell>
          <cell r="W287">
            <v>4</v>
          </cell>
          <cell r="X287">
            <v>164839.28</v>
          </cell>
          <cell r="Y287">
            <v>4</v>
          </cell>
          <cell r="Z287">
            <v>164839.28</v>
          </cell>
          <cell r="AA287">
            <v>4</v>
          </cell>
        </row>
        <row r="288">
          <cell r="B288">
            <v>210034433</v>
          </cell>
          <cell r="C288" t="str">
            <v>Тройник стальной 2-159х6-108х6-12ГФ</v>
          </cell>
          <cell r="D288" t="str">
            <v>ШТ</v>
          </cell>
          <cell r="E288">
            <v>25803.57</v>
          </cell>
          <cell r="F288">
            <v>4</v>
          </cell>
          <cell r="G288">
            <v>0</v>
          </cell>
          <cell r="H288">
            <v>0</v>
          </cell>
          <cell r="I288">
            <v>0</v>
          </cell>
          <cell r="J288">
            <v>0</v>
          </cell>
          <cell r="K288">
            <v>-4</v>
          </cell>
          <cell r="L288">
            <v>0</v>
          </cell>
          <cell r="M288">
            <v>103214.28</v>
          </cell>
          <cell r="N288">
            <v>103214.28</v>
          </cell>
          <cell r="O288">
            <v>103214.28</v>
          </cell>
          <cell r="P288">
            <v>0</v>
          </cell>
          <cell r="Q288">
            <v>0</v>
          </cell>
          <cell r="R288">
            <v>0</v>
          </cell>
          <cell r="S288">
            <v>0</v>
          </cell>
          <cell r="T288">
            <v>0</v>
          </cell>
          <cell r="U288">
            <v>0</v>
          </cell>
          <cell r="V288">
            <v>0</v>
          </cell>
          <cell r="W288">
            <v>4</v>
          </cell>
          <cell r="X288">
            <v>103214.28</v>
          </cell>
          <cell r="Y288">
            <v>4</v>
          </cell>
          <cell r="Z288">
            <v>103214.28</v>
          </cell>
          <cell r="AA288">
            <v>4</v>
          </cell>
        </row>
        <row r="289">
          <cell r="B289">
            <v>210034434</v>
          </cell>
          <cell r="C289" t="str">
            <v>Фланец 1-350-1,6-12ГФ</v>
          </cell>
          <cell r="D289" t="str">
            <v>ШТ</v>
          </cell>
          <cell r="E289">
            <v>40267.86</v>
          </cell>
          <cell r="F289">
            <v>4</v>
          </cell>
          <cell r="G289">
            <v>0</v>
          </cell>
          <cell r="H289">
            <v>0</v>
          </cell>
          <cell r="I289">
            <v>0</v>
          </cell>
          <cell r="J289">
            <v>0</v>
          </cell>
          <cell r="K289">
            <v>-4</v>
          </cell>
          <cell r="L289">
            <v>0</v>
          </cell>
          <cell r="M289">
            <v>161071.44</v>
          </cell>
          <cell r="N289">
            <v>161071.44</v>
          </cell>
          <cell r="O289">
            <v>161071.44</v>
          </cell>
          <cell r="P289">
            <v>0</v>
          </cell>
          <cell r="Q289">
            <v>0</v>
          </cell>
          <cell r="R289">
            <v>0</v>
          </cell>
          <cell r="S289">
            <v>0</v>
          </cell>
          <cell r="T289">
            <v>0</v>
          </cell>
          <cell r="U289">
            <v>0</v>
          </cell>
          <cell r="V289">
            <v>0</v>
          </cell>
          <cell r="W289">
            <v>4</v>
          </cell>
          <cell r="X289">
            <v>161071.44</v>
          </cell>
          <cell r="Y289">
            <v>4</v>
          </cell>
          <cell r="Z289">
            <v>161071.44</v>
          </cell>
          <cell r="AA289">
            <v>4</v>
          </cell>
        </row>
        <row r="290">
          <cell r="B290">
            <v>210034435</v>
          </cell>
          <cell r="C290" t="str">
            <v>Отвод 90-108х5</v>
          </cell>
          <cell r="D290" t="str">
            <v>ШТ</v>
          </cell>
          <cell r="E290">
            <v>2946.43</v>
          </cell>
          <cell r="F290">
            <v>8</v>
          </cell>
          <cell r="G290">
            <v>0</v>
          </cell>
          <cell r="H290">
            <v>0</v>
          </cell>
          <cell r="I290">
            <v>0</v>
          </cell>
          <cell r="J290">
            <v>0</v>
          </cell>
          <cell r="K290">
            <v>-8</v>
          </cell>
          <cell r="L290">
            <v>0</v>
          </cell>
          <cell r="M290">
            <v>23571.439999999999</v>
          </cell>
          <cell r="N290">
            <v>23571.439999999999</v>
          </cell>
          <cell r="O290">
            <v>23571.439999999999</v>
          </cell>
          <cell r="P290">
            <v>0</v>
          </cell>
          <cell r="Q290">
            <v>0</v>
          </cell>
          <cell r="R290">
            <v>0</v>
          </cell>
          <cell r="S290">
            <v>0</v>
          </cell>
          <cell r="T290">
            <v>0</v>
          </cell>
          <cell r="U290">
            <v>0</v>
          </cell>
          <cell r="V290">
            <v>0</v>
          </cell>
          <cell r="W290">
            <v>8</v>
          </cell>
          <cell r="X290">
            <v>23571.439999999999</v>
          </cell>
          <cell r="Y290">
            <v>8</v>
          </cell>
          <cell r="Z290">
            <v>23571.439999999999</v>
          </cell>
          <cell r="AA290">
            <v>8</v>
          </cell>
        </row>
        <row r="291">
          <cell r="B291">
            <v>210034436</v>
          </cell>
          <cell r="C291" t="str">
            <v>Отвод 90-159х6</v>
          </cell>
          <cell r="D291" t="str">
            <v>ШТ</v>
          </cell>
          <cell r="E291">
            <v>6160.72</v>
          </cell>
          <cell r="F291">
            <v>8</v>
          </cell>
          <cell r="G291">
            <v>0</v>
          </cell>
          <cell r="H291">
            <v>0</v>
          </cell>
          <cell r="I291">
            <v>0</v>
          </cell>
          <cell r="J291">
            <v>0</v>
          </cell>
          <cell r="K291">
            <v>-8</v>
          </cell>
          <cell r="L291">
            <v>0</v>
          </cell>
          <cell r="M291">
            <v>49285.760000000002</v>
          </cell>
          <cell r="N291">
            <v>49285.760000000002</v>
          </cell>
          <cell r="O291">
            <v>49285.760000000002</v>
          </cell>
          <cell r="P291">
            <v>0</v>
          </cell>
          <cell r="Q291">
            <v>0</v>
          </cell>
          <cell r="R291">
            <v>0</v>
          </cell>
          <cell r="S291">
            <v>0</v>
          </cell>
          <cell r="T291">
            <v>0</v>
          </cell>
          <cell r="U291">
            <v>0</v>
          </cell>
          <cell r="V291">
            <v>0</v>
          </cell>
          <cell r="W291">
            <v>8</v>
          </cell>
          <cell r="X291">
            <v>49285.760000000002</v>
          </cell>
          <cell r="Y291">
            <v>8</v>
          </cell>
          <cell r="Z291">
            <v>49285.760000000002</v>
          </cell>
          <cell r="AA291">
            <v>8</v>
          </cell>
        </row>
        <row r="292">
          <cell r="B292">
            <v>210034772</v>
          </cell>
          <cell r="C292" t="str">
            <v>Переход К2 219х10-159х8-12ГФ</v>
          </cell>
          <cell r="D292" t="str">
            <v>ШТ</v>
          </cell>
          <cell r="E292">
            <v>8851.7999999999993</v>
          </cell>
          <cell r="F292">
            <v>1</v>
          </cell>
          <cell r="G292">
            <v>0</v>
          </cell>
          <cell r="H292">
            <v>0</v>
          </cell>
          <cell r="I292">
            <v>0</v>
          </cell>
          <cell r="J292">
            <v>0</v>
          </cell>
          <cell r="K292">
            <v>-1</v>
          </cell>
          <cell r="L292">
            <v>0</v>
          </cell>
          <cell r="M292">
            <v>8851.7999999999993</v>
          </cell>
          <cell r="N292">
            <v>8851.7999999999993</v>
          </cell>
          <cell r="O292">
            <v>8851.7999999999993</v>
          </cell>
          <cell r="P292">
            <v>0</v>
          </cell>
          <cell r="Q292">
            <v>0</v>
          </cell>
          <cell r="R292">
            <v>0</v>
          </cell>
          <cell r="S292">
            <v>0</v>
          </cell>
          <cell r="T292">
            <v>0</v>
          </cell>
          <cell r="U292">
            <v>0</v>
          </cell>
          <cell r="V292">
            <v>0</v>
          </cell>
          <cell r="W292">
            <v>1</v>
          </cell>
          <cell r="X292">
            <v>8851.7999999999993</v>
          </cell>
          <cell r="Y292">
            <v>1</v>
          </cell>
          <cell r="Z292">
            <v>8851.7999999999993</v>
          </cell>
          <cell r="AA292">
            <v>1</v>
          </cell>
        </row>
        <row r="293">
          <cell r="B293">
            <v>210034773</v>
          </cell>
          <cell r="C293" t="str">
            <v>Переход К2 377х12-159х6-12ГФ</v>
          </cell>
          <cell r="D293" t="str">
            <v>ШТ</v>
          </cell>
          <cell r="E293">
            <v>278571.42</v>
          </cell>
          <cell r="F293">
            <v>1</v>
          </cell>
          <cell r="G293">
            <v>0</v>
          </cell>
          <cell r="H293">
            <v>0</v>
          </cell>
          <cell r="I293">
            <v>0</v>
          </cell>
          <cell r="J293">
            <v>0</v>
          </cell>
          <cell r="K293">
            <v>-1</v>
          </cell>
          <cell r="L293">
            <v>0</v>
          </cell>
          <cell r="M293">
            <v>278571.42</v>
          </cell>
          <cell r="N293">
            <v>278571.42</v>
          </cell>
          <cell r="O293">
            <v>278571.42</v>
          </cell>
          <cell r="P293">
            <v>0</v>
          </cell>
          <cell r="Q293">
            <v>0</v>
          </cell>
          <cell r="R293">
            <v>0</v>
          </cell>
          <cell r="S293">
            <v>0</v>
          </cell>
          <cell r="T293">
            <v>0</v>
          </cell>
          <cell r="U293">
            <v>0</v>
          </cell>
          <cell r="V293">
            <v>0</v>
          </cell>
          <cell r="W293">
            <v>1</v>
          </cell>
          <cell r="X293">
            <v>278571.42</v>
          </cell>
          <cell r="Y293">
            <v>1</v>
          </cell>
          <cell r="Z293">
            <v>278571.42</v>
          </cell>
          <cell r="AA293">
            <v>1</v>
          </cell>
        </row>
        <row r="294">
          <cell r="B294">
            <v>210034775</v>
          </cell>
          <cell r="C294" t="str">
            <v>Кран шаровой КШ Ду150 Ру16 11нж16нж</v>
          </cell>
          <cell r="D294" t="str">
            <v>КМП</v>
          </cell>
          <cell r="E294">
            <v>1061189.3</v>
          </cell>
          <cell r="F294">
            <v>5</v>
          </cell>
          <cell r="G294">
            <v>5</v>
          </cell>
          <cell r="H294">
            <v>0</v>
          </cell>
          <cell r="I294">
            <v>0</v>
          </cell>
          <cell r="J294">
            <v>0</v>
          </cell>
          <cell r="K294">
            <v>0</v>
          </cell>
          <cell r="L294">
            <v>0</v>
          </cell>
          <cell r="M294">
            <v>5305946.5</v>
          </cell>
          <cell r="N294">
            <v>1755000</v>
          </cell>
          <cell r="O294">
            <v>1755000</v>
          </cell>
          <cell r="P294">
            <v>0</v>
          </cell>
          <cell r="Q294">
            <v>0</v>
          </cell>
          <cell r="R294">
            <v>0</v>
          </cell>
          <cell r="S294">
            <v>1755000</v>
          </cell>
          <cell r="T294">
            <v>0</v>
          </cell>
          <cell r="U294">
            <v>5</v>
          </cell>
          <cell r="V294">
            <v>1755000</v>
          </cell>
          <cell r="W294">
            <v>0</v>
          </cell>
          <cell r="X294">
            <v>0</v>
          </cell>
          <cell r="Y294">
            <v>5</v>
          </cell>
          <cell r="Z294">
            <v>1755000</v>
          </cell>
          <cell r="AA294">
            <v>0</v>
          </cell>
        </row>
        <row r="295">
          <cell r="B295">
            <v>210034776</v>
          </cell>
          <cell r="C295" t="str">
            <v>Кран шаровой КШ Ду25 Ру16 11нж16нж</v>
          </cell>
          <cell r="D295" t="str">
            <v>КМП</v>
          </cell>
          <cell r="E295">
            <v>32342</v>
          </cell>
          <cell r="F295">
            <v>7</v>
          </cell>
          <cell r="G295">
            <v>0</v>
          </cell>
          <cell r="H295">
            <v>0</v>
          </cell>
          <cell r="I295">
            <v>0</v>
          </cell>
          <cell r="J295">
            <v>0</v>
          </cell>
          <cell r="K295">
            <v>-7</v>
          </cell>
          <cell r="L295">
            <v>0</v>
          </cell>
          <cell r="M295">
            <v>226394</v>
          </cell>
          <cell r="N295">
            <v>226394</v>
          </cell>
          <cell r="O295">
            <v>226394</v>
          </cell>
          <cell r="P295">
            <v>0</v>
          </cell>
          <cell r="Q295">
            <v>0</v>
          </cell>
          <cell r="R295">
            <v>0</v>
          </cell>
          <cell r="S295">
            <v>0</v>
          </cell>
          <cell r="T295">
            <v>0</v>
          </cell>
          <cell r="U295">
            <v>0</v>
          </cell>
          <cell r="V295">
            <v>0</v>
          </cell>
          <cell r="W295">
            <v>7</v>
          </cell>
          <cell r="X295">
            <v>226394</v>
          </cell>
          <cell r="Y295">
            <v>7</v>
          </cell>
          <cell r="Z295">
            <v>226394</v>
          </cell>
          <cell r="AA295">
            <v>7</v>
          </cell>
        </row>
        <row r="296">
          <cell r="B296">
            <v>210034777</v>
          </cell>
          <cell r="C296" t="str">
            <v>Кран шаровой КШ Ду80 Ру10 11нж16нж</v>
          </cell>
          <cell r="D296" t="str">
            <v>КМП</v>
          </cell>
          <cell r="E296">
            <v>97190</v>
          </cell>
          <cell r="F296">
            <v>1</v>
          </cell>
          <cell r="G296">
            <v>0</v>
          </cell>
          <cell r="H296">
            <v>0</v>
          </cell>
          <cell r="I296">
            <v>0</v>
          </cell>
          <cell r="J296">
            <v>0</v>
          </cell>
          <cell r="K296">
            <v>-1</v>
          </cell>
          <cell r="L296">
            <v>0</v>
          </cell>
          <cell r="M296">
            <v>97190</v>
          </cell>
          <cell r="N296">
            <v>97190</v>
          </cell>
          <cell r="O296">
            <v>97190</v>
          </cell>
          <cell r="P296">
            <v>0</v>
          </cell>
          <cell r="Q296">
            <v>0</v>
          </cell>
          <cell r="R296">
            <v>0</v>
          </cell>
          <cell r="S296">
            <v>0</v>
          </cell>
          <cell r="T296">
            <v>0</v>
          </cell>
          <cell r="U296">
            <v>0</v>
          </cell>
          <cell r="V296">
            <v>0</v>
          </cell>
          <cell r="W296">
            <v>1</v>
          </cell>
          <cell r="X296">
            <v>97190</v>
          </cell>
          <cell r="Y296">
            <v>1</v>
          </cell>
          <cell r="Z296">
            <v>97190</v>
          </cell>
          <cell r="AA296">
            <v>1</v>
          </cell>
        </row>
        <row r="297">
          <cell r="B297">
            <v>210034778</v>
          </cell>
          <cell r="C297" t="str">
            <v>Кран шаровой КШ Ду100 Ру10 11нж16нж</v>
          </cell>
          <cell r="D297" t="str">
            <v>КМП</v>
          </cell>
          <cell r="E297">
            <v>1042267.86</v>
          </cell>
          <cell r="F297">
            <v>1</v>
          </cell>
          <cell r="G297">
            <v>1</v>
          </cell>
          <cell r="H297">
            <v>0</v>
          </cell>
          <cell r="I297">
            <v>0</v>
          </cell>
          <cell r="J297">
            <v>0</v>
          </cell>
          <cell r="K297">
            <v>0</v>
          </cell>
          <cell r="L297">
            <v>0</v>
          </cell>
          <cell r="M297">
            <v>1042267.86</v>
          </cell>
          <cell r="N297">
            <v>199000</v>
          </cell>
          <cell r="O297">
            <v>199000</v>
          </cell>
          <cell r="P297">
            <v>0</v>
          </cell>
          <cell r="Q297">
            <v>0</v>
          </cell>
          <cell r="R297">
            <v>0</v>
          </cell>
          <cell r="S297">
            <v>199000</v>
          </cell>
          <cell r="T297">
            <v>0</v>
          </cell>
          <cell r="U297">
            <v>1</v>
          </cell>
          <cell r="V297">
            <v>199000</v>
          </cell>
          <cell r="W297">
            <v>0</v>
          </cell>
          <cell r="X297">
            <v>0</v>
          </cell>
          <cell r="Y297">
            <v>1</v>
          </cell>
          <cell r="Z297">
            <v>199000</v>
          </cell>
          <cell r="AA297">
            <v>0</v>
          </cell>
        </row>
        <row r="298">
          <cell r="B298">
            <v>210034779</v>
          </cell>
          <cell r="C298" t="str">
            <v>Кран шаровой КШ Ду50 Ру16 11нж16нж</v>
          </cell>
          <cell r="D298" t="str">
            <v>КМП</v>
          </cell>
          <cell r="E298">
            <v>43036</v>
          </cell>
          <cell r="F298">
            <v>4</v>
          </cell>
          <cell r="G298">
            <v>0</v>
          </cell>
          <cell r="H298">
            <v>0</v>
          </cell>
          <cell r="I298">
            <v>0</v>
          </cell>
          <cell r="J298">
            <v>0</v>
          </cell>
          <cell r="K298">
            <v>-4</v>
          </cell>
          <cell r="L298">
            <v>0</v>
          </cell>
          <cell r="M298">
            <v>172144</v>
          </cell>
          <cell r="N298">
            <v>172144</v>
          </cell>
          <cell r="O298">
            <v>172144</v>
          </cell>
          <cell r="P298">
            <v>0</v>
          </cell>
          <cell r="Q298">
            <v>0</v>
          </cell>
          <cell r="R298">
            <v>0</v>
          </cell>
          <cell r="S298">
            <v>0</v>
          </cell>
          <cell r="T298">
            <v>0</v>
          </cell>
          <cell r="U298">
            <v>0</v>
          </cell>
          <cell r="V298">
            <v>0</v>
          </cell>
          <cell r="W298">
            <v>4</v>
          </cell>
          <cell r="X298">
            <v>172144</v>
          </cell>
          <cell r="Y298">
            <v>4</v>
          </cell>
          <cell r="Z298">
            <v>172144</v>
          </cell>
          <cell r="AA298">
            <v>4</v>
          </cell>
        </row>
        <row r="299">
          <cell r="B299">
            <v>210034780</v>
          </cell>
          <cell r="C299" t="str">
            <v>Кран шаровой КШ Ду50 Ру10 11нж16нж</v>
          </cell>
          <cell r="D299" t="str">
            <v>КМП</v>
          </cell>
          <cell r="E299">
            <v>182298</v>
          </cell>
          <cell r="F299">
            <v>3</v>
          </cell>
          <cell r="G299">
            <v>3</v>
          </cell>
          <cell r="H299">
            <v>0</v>
          </cell>
          <cell r="I299">
            <v>0</v>
          </cell>
          <cell r="J299">
            <v>0</v>
          </cell>
          <cell r="K299">
            <v>0</v>
          </cell>
          <cell r="L299">
            <v>0</v>
          </cell>
          <cell r="M299">
            <v>546894</v>
          </cell>
          <cell r="N299">
            <v>308700</v>
          </cell>
          <cell r="O299">
            <v>308700</v>
          </cell>
          <cell r="P299">
            <v>0</v>
          </cell>
          <cell r="Q299">
            <v>0</v>
          </cell>
          <cell r="R299">
            <v>0</v>
          </cell>
          <cell r="S299">
            <v>308700</v>
          </cell>
          <cell r="T299">
            <v>0</v>
          </cell>
          <cell r="U299">
            <v>3</v>
          </cell>
          <cell r="V299">
            <v>308700</v>
          </cell>
          <cell r="W299">
            <v>0</v>
          </cell>
          <cell r="X299">
            <v>0</v>
          </cell>
          <cell r="Y299">
            <v>3</v>
          </cell>
          <cell r="Z299">
            <v>308700</v>
          </cell>
          <cell r="AA299">
            <v>0</v>
          </cell>
        </row>
        <row r="300">
          <cell r="B300">
            <v>210034781</v>
          </cell>
          <cell r="C300" t="str">
            <v>Кран шаровой КШ Ду80 Ру16 11нж16нж</v>
          </cell>
          <cell r="D300" t="str">
            <v>КМП</v>
          </cell>
          <cell r="E300">
            <v>63229</v>
          </cell>
          <cell r="F300">
            <v>2</v>
          </cell>
          <cell r="G300">
            <v>0</v>
          </cell>
          <cell r="H300">
            <v>0</v>
          </cell>
          <cell r="I300">
            <v>0</v>
          </cell>
          <cell r="J300">
            <v>0</v>
          </cell>
          <cell r="K300">
            <v>-2</v>
          </cell>
          <cell r="L300">
            <v>1</v>
          </cell>
          <cell r="M300">
            <v>126458</v>
          </cell>
          <cell r="N300">
            <v>126458</v>
          </cell>
          <cell r="O300">
            <v>126458</v>
          </cell>
          <cell r="P300">
            <v>0</v>
          </cell>
          <cell r="Q300">
            <v>0</v>
          </cell>
          <cell r="R300">
            <v>0</v>
          </cell>
          <cell r="S300">
            <v>0</v>
          </cell>
          <cell r="T300">
            <v>0</v>
          </cell>
          <cell r="U300">
            <v>0</v>
          </cell>
          <cell r="V300">
            <v>0</v>
          </cell>
          <cell r="W300">
            <v>2</v>
          </cell>
          <cell r="X300">
            <v>126458</v>
          </cell>
          <cell r="Y300">
            <v>2</v>
          </cell>
          <cell r="Z300">
            <v>126458</v>
          </cell>
          <cell r="AA300">
            <v>2</v>
          </cell>
        </row>
        <row r="301">
          <cell r="B301">
            <v>210034782</v>
          </cell>
          <cell r="C301" t="str">
            <v>Кран шаровой КШ Ду100 Ру16 11нж16нж</v>
          </cell>
          <cell r="D301" t="str">
            <v>КМП</v>
          </cell>
          <cell r="E301">
            <v>477422.32</v>
          </cell>
          <cell r="F301">
            <v>2</v>
          </cell>
          <cell r="G301">
            <v>1</v>
          </cell>
          <cell r="H301">
            <v>0</v>
          </cell>
          <cell r="I301">
            <v>0</v>
          </cell>
          <cell r="J301">
            <v>0</v>
          </cell>
          <cell r="K301">
            <v>-1</v>
          </cell>
          <cell r="L301">
            <v>1</v>
          </cell>
          <cell r="M301">
            <v>954844.64</v>
          </cell>
          <cell r="N301">
            <v>719422.32</v>
          </cell>
          <cell r="O301">
            <v>719422.32</v>
          </cell>
          <cell r="P301">
            <v>0</v>
          </cell>
          <cell r="Q301">
            <v>0</v>
          </cell>
          <cell r="R301">
            <v>0</v>
          </cell>
          <cell r="S301">
            <v>242000</v>
          </cell>
          <cell r="T301">
            <v>0</v>
          </cell>
          <cell r="U301">
            <v>1</v>
          </cell>
          <cell r="V301">
            <v>242000</v>
          </cell>
          <cell r="W301">
            <v>1</v>
          </cell>
          <cell r="X301">
            <v>477422.32</v>
          </cell>
          <cell r="Y301">
            <v>2</v>
          </cell>
          <cell r="Z301">
            <v>719422.32</v>
          </cell>
          <cell r="AA301">
            <v>1</v>
          </cell>
        </row>
        <row r="302">
          <cell r="B302">
            <v>210034783</v>
          </cell>
          <cell r="C302" t="str">
            <v>Клапан обр пов Ду80 Ру16 с КОФ</v>
          </cell>
          <cell r="D302" t="str">
            <v>КМП</v>
          </cell>
          <cell r="E302">
            <v>313393</v>
          </cell>
          <cell r="F302">
            <v>1</v>
          </cell>
          <cell r="G302">
            <v>1</v>
          </cell>
          <cell r="H302">
            <v>0</v>
          </cell>
          <cell r="I302">
            <v>0</v>
          </cell>
          <cell r="J302">
            <v>0</v>
          </cell>
          <cell r="K302">
            <v>0</v>
          </cell>
          <cell r="L302">
            <v>0</v>
          </cell>
          <cell r="M302">
            <v>313393</v>
          </cell>
          <cell r="N302">
            <v>310259.07</v>
          </cell>
          <cell r="O302">
            <v>310259.07</v>
          </cell>
          <cell r="P302">
            <v>0</v>
          </cell>
          <cell r="Q302">
            <v>0</v>
          </cell>
          <cell r="R302">
            <v>0</v>
          </cell>
          <cell r="S302">
            <v>310259.07</v>
          </cell>
          <cell r="T302">
            <v>0</v>
          </cell>
          <cell r="U302">
            <v>1</v>
          </cell>
          <cell r="V302">
            <v>310259.07</v>
          </cell>
          <cell r="W302">
            <v>0</v>
          </cell>
          <cell r="X302">
            <v>0</v>
          </cell>
          <cell r="Y302">
            <v>1</v>
          </cell>
          <cell r="Z302">
            <v>310259.07</v>
          </cell>
          <cell r="AA302">
            <v>0</v>
          </cell>
        </row>
        <row r="303">
          <cell r="B303">
            <v>210034784</v>
          </cell>
          <cell r="C303" t="str">
            <v>Клапан (вентиль) ДУ50 Ру10</v>
          </cell>
          <cell r="D303" t="str">
            <v>ШТ</v>
          </cell>
          <cell r="E303">
            <v>142462</v>
          </cell>
          <cell r="F303">
            <v>3</v>
          </cell>
          <cell r="G303">
            <v>3</v>
          </cell>
          <cell r="H303">
            <v>0</v>
          </cell>
          <cell r="I303">
            <v>0</v>
          </cell>
          <cell r="J303">
            <v>0</v>
          </cell>
          <cell r="K303">
            <v>0</v>
          </cell>
          <cell r="L303">
            <v>0</v>
          </cell>
          <cell r="M303">
            <v>427386</v>
          </cell>
          <cell r="N303">
            <v>427386</v>
          </cell>
          <cell r="O303">
            <v>427386</v>
          </cell>
          <cell r="P303">
            <v>0</v>
          </cell>
          <cell r="Q303">
            <v>0</v>
          </cell>
          <cell r="R303">
            <v>0</v>
          </cell>
          <cell r="S303">
            <v>427386</v>
          </cell>
          <cell r="T303">
            <v>0</v>
          </cell>
          <cell r="U303">
            <v>3</v>
          </cell>
          <cell r="V303">
            <v>427386</v>
          </cell>
          <cell r="W303">
            <v>0</v>
          </cell>
          <cell r="X303">
            <v>0</v>
          </cell>
          <cell r="Y303">
            <v>3</v>
          </cell>
          <cell r="Z303">
            <v>427386</v>
          </cell>
          <cell r="AA303">
            <v>0</v>
          </cell>
        </row>
        <row r="304">
          <cell r="B304">
            <v>210034785</v>
          </cell>
          <cell r="C304" t="str">
            <v>Тройник стальной 2-108х8-57х6-12ГФ</v>
          </cell>
          <cell r="D304" t="str">
            <v>ШТ</v>
          </cell>
          <cell r="E304">
            <v>8587</v>
          </cell>
          <cell r="F304">
            <v>2</v>
          </cell>
          <cell r="G304">
            <v>0</v>
          </cell>
          <cell r="H304">
            <v>0</v>
          </cell>
          <cell r="I304">
            <v>0</v>
          </cell>
          <cell r="J304">
            <v>0</v>
          </cell>
          <cell r="K304">
            <v>-2</v>
          </cell>
          <cell r="L304">
            <v>0</v>
          </cell>
          <cell r="M304">
            <v>17174</v>
          </cell>
          <cell r="N304">
            <v>17174</v>
          </cell>
          <cell r="O304">
            <v>17174</v>
          </cell>
          <cell r="P304">
            <v>0</v>
          </cell>
          <cell r="Q304">
            <v>0</v>
          </cell>
          <cell r="R304">
            <v>0</v>
          </cell>
          <cell r="S304">
            <v>0</v>
          </cell>
          <cell r="T304">
            <v>0</v>
          </cell>
          <cell r="U304">
            <v>0</v>
          </cell>
          <cell r="V304">
            <v>0</v>
          </cell>
          <cell r="W304">
            <v>2</v>
          </cell>
          <cell r="X304">
            <v>17174</v>
          </cell>
          <cell r="Y304">
            <v>2</v>
          </cell>
          <cell r="Z304">
            <v>17174</v>
          </cell>
          <cell r="AA304">
            <v>2</v>
          </cell>
        </row>
        <row r="305">
          <cell r="B305">
            <v>210034786</v>
          </cell>
          <cell r="C305" t="str">
            <v>Тройник стальной 2-219х8-57х6-12ГФ</v>
          </cell>
          <cell r="D305" t="str">
            <v>ШТ</v>
          </cell>
          <cell r="E305">
            <v>55590</v>
          </cell>
          <cell r="F305">
            <v>1</v>
          </cell>
          <cell r="G305">
            <v>0</v>
          </cell>
          <cell r="H305">
            <v>0</v>
          </cell>
          <cell r="I305">
            <v>0</v>
          </cell>
          <cell r="J305">
            <v>0</v>
          </cell>
          <cell r="K305">
            <v>-1</v>
          </cell>
          <cell r="L305">
            <v>0</v>
          </cell>
          <cell r="M305">
            <v>55590</v>
          </cell>
          <cell r="N305">
            <v>55590</v>
          </cell>
          <cell r="O305">
            <v>55590</v>
          </cell>
          <cell r="P305">
            <v>0</v>
          </cell>
          <cell r="Q305">
            <v>0</v>
          </cell>
          <cell r="R305">
            <v>0</v>
          </cell>
          <cell r="S305">
            <v>0</v>
          </cell>
          <cell r="T305">
            <v>0</v>
          </cell>
          <cell r="U305">
            <v>0</v>
          </cell>
          <cell r="V305">
            <v>0</v>
          </cell>
          <cell r="W305">
            <v>1</v>
          </cell>
          <cell r="X305">
            <v>55590</v>
          </cell>
          <cell r="Y305">
            <v>1</v>
          </cell>
          <cell r="Z305">
            <v>55590</v>
          </cell>
          <cell r="AA305">
            <v>1</v>
          </cell>
        </row>
        <row r="306">
          <cell r="B306">
            <v>210034787</v>
          </cell>
          <cell r="C306" t="str">
            <v>Шпилька АМ16-6gх80.38.35 с гайками</v>
          </cell>
          <cell r="D306" t="str">
            <v>КМП</v>
          </cell>
          <cell r="E306">
            <v>411</v>
          </cell>
          <cell r="F306">
            <v>60</v>
          </cell>
          <cell r="G306">
            <v>0</v>
          </cell>
          <cell r="H306">
            <v>0</v>
          </cell>
          <cell r="I306">
            <v>0</v>
          </cell>
          <cell r="J306">
            <v>0</v>
          </cell>
          <cell r="K306">
            <v>-60</v>
          </cell>
          <cell r="L306">
            <v>0</v>
          </cell>
          <cell r="M306">
            <v>24660</v>
          </cell>
          <cell r="N306">
            <v>24660</v>
          </cell>
          <cell r="O306">
            <v>24660</v>
          </cell>
          <cell r="P306">
            <v>0</v>
          </cell>
          <cell r="Q306">
            <v>0</v>
          </cell>
          <cell r="R306">
            <v>0</v>
          </cell>
          <cell r="S306">
            <v>0</v>
          </cell>
          <cell r="T306">
            <v>0</v>
          </cell>
          <cell r="U306">
            <v>0</v>
          </cell>
          <cell r="V306">
            <v>0</v>
          </cell>
          <cell r="W306">
            <v>60</v>
          </cell>
          <cell r="X306">
            <v>24660</v>
          </cell>
          <cell r="Y306">
            <v>60</v>
          </cell>
          <cell r="Z306">
            <v>24660</v>
          </cell>
          <cell r="AA306">
            <v>60</v>
          </cell>
        </row>
        <row r="307">
          <cell r="B307">
            <v>210034788</v>
          </cell>
          <cell r="C307" t="str">
            <v>Шпилька АМ18-6gх90.38.35 с гайками</v>
          </cell>
          <cell r="D307" t="str">
            <v>КМП</v>
          </cell>
          <cell r="E307">
            <v>558</v>
          </cell>
          <cell r="F307">
            <v>50</v>
          </cell>
          <cell r="G307">
            <v>0</v>
          </cell>
          <cell r="H307">
            <v>0</v>
          </cell>
          <cell r="I307">
            <v>0</v>
          </cell>
          <cell r="J307">
            <v>0</v>
          </cell>
          <cell r="K307">
            <v>-50</v>
          </cell>
          <cell r="L307">
            <v>0</v>
          </cell>
          <cell r="M307">
            <v>27900</v>
          </cell>
          <cell r="N307">
            <v>27900</v>
          </cell>
          <cell r="O307">
            <v>27900</v>
          </cell>
          <cell r="P307">
            <v>0</v>
          </cell>
          <cell r="Q307">
            <v>0</v>
          </cell>
          <cell r="R307">
            <v>0</v>
          </cell>
          <cell r="S307">
            <v>0</v>
          </cell>
          <cell r="T307">
            <v>0</v>
          </cell>
          <cell r="U307">
            <v>0</v>
          </cell>
          <cell r="V307">
            <v>0</v>
          </cell>
          <cell r="W307">
            <v>50</v>
          </cell>
          <cell r="X307">
            <v>27900</v>
          </cell>
          <cell r="Y307">
            <v>50</v>
          </cell>
          <cell r="Z307">
            <v>27900</v>
          </cell>
          <cell r="AA307">
            <v>50</v>
          </cell>
        </row>
        <row r="308">
          <cell r="B308">
            <v>210034855</v>
          </cell>
          <cell r="C308" t="str">
            <v>Щипцы для чашек 250мм 18/10</v>
          </cell>
          <cell r="D308" t="str">
            <v>ШТ</v>
          </cell>
          <cell r="E308">
            <v>12559.75</v>
          </cell>
          <cell r="F308">
            <v>8</v>
          </cell>
          <cell r="G308">
            <v>0</v>
          </cell>
          <cell r="H308">
            <v>0</v>
          </cell>
          <cell r="I308">
            <v>0</v>
          </cell>
          <cell r="J308">
            <v>0</v>
          </cell>
          <cell r="K308">
            <v>-8</v>
          </cell>
          <cell r="L308">
            <v>0</v>
          </cell>
          <cell r="M308">
            <v>100478</v>
          </cell>
          <cell r="N308">
            <v>100478</v>
          </cell>
          <cell r="O308">
            <v>100478</v>
          </cell>
          <cell r="P308">
            <v>0</v>
          </cell>
          <cell r="Q308">
            <v>0</v>
          </cell>
          <cell r="R308">
            <v>0</v>
          </cell>
          <cell r="S308">
            <v>0</v>
          </cell>
          <cell r="T308">
            <v>0</v>
          </cell>
          <cell r="U308">
            <v>0</v>
          </cell>
          <cell r="V308">
            <v>0</v>
          </cell>
          <cell r="W308">
            <v>8</v>
          </cell>
          <cell r="X308">
            <v>100478</v>
          </cell>
          <cell r="Y308">
            <v>8</v>
          </cell>
          <cell r="Z308">
            <v>100478</v>
          </cell>
          <cell r="AA308">
            <v>8</v>
          </cell>
        </row>
        <row r="309">
          <cell r="B309">
            <v>210034856</v>
          </cell>
          <cell r="C309" t="str">
            <v>Колба мерная 2а-100-1</v>
          </cell>
          <cell r="D309" t="str">
            <v>ШТ</v>
          </cell>
          <cell r="E309">
            <v>6210.25</v>
          </cell>
          <cell r="F309">
            <v>20</v>
          </cell>
          <cell r="G309">
            <v>0</v>
          </cell>
          <cell r="H309">
            <v>0</v>
          </cell>
          <cell r="I309">
            <v>0</v>
          </cell>
          <cell r="J309">
            <v>0</v>
          </cell>
          <cell r="K309">
            <v>-20</v>
          </cell>
          <cell r="L309">
            <v>0</v>
          </cell>
          <cell r="M309">
            <v>124205</v>
          </cell>
          <cell r="N309">
            <v>124205</v>
          </cell>
          <cell r="O309">
            <v>124205</v>
          </cell>
          <cell r="P309">
            <v>0</v>
          </cell>
          <cell r="Q309">
            <v>0</v>
          </cell>
          <cell r="R309">
            <v>0</v>
          </cell>
          <cell r="S309">
            <v>0</v>
          </cell>
          <cell r="T309">
            <v>0</v>
          </cell>
          <cell r="U309">
            <v>0</v>
          </cell>
          <cell r="V309">
            <v>0</v>
          </cell>
          <cell r="W309">
            <v>20</v>
          </cell>
          <cell r="X309">
            <v>124205</v>
          </cell>
          <cell r="Y309">
            <v>20</v>
          </cell>
          <cell r="Z309">
            <v>124205</v>
          </cell>
          <cell r="AA309">
            <v>20</v>
          </cell>
        </row>
        <row r="310">
          <cell r="B310">
            <v>210034857</v>
          </cell>
          <cell r="C310" t="str">
            <v>Ложка фарфоровая 2</v>
          </cell>
          <cell r="D310" t="str">
            <v>ШТ</v>
          </cell>
          <cell r="E310">
            <v>2498.5</v>
          </cell>
          <cell r="F310">
            <v>10</v>
          </cell>
          <cell r="G310">
            <v>0</v>
          </cell>
          <cell r="H310">
            <v>0</v>
          </cell>
          <cell r="I310">
            <v>0</v>
          </cell>
          <cell r="J310">
            <v>0</v>
          </cell>
          <cell r="K310">
            <v>-10</v>
          </cell>
          <cell r="L310">
            <v>0</v>
          </cell>
          <cell r="M310">
            <v>24985</v>
          </cell>
          <cell r="N310">
            <v>24985</v>
          </cell>
          <cell r="O310">
            <v>24985</v>
          </cell>
          <cell r="P310">
            <v>0</v>
          </cell>
          <cell r="Q310">
            <v>0</v>
          </cell>
          <cell r="R310">
            <v>0</v>
          </cell>
          <cell r="S310">
            <v>0</v>
          </cell>
          <cell r="T310">
            <v>0</v>
          </cell>
          <cell r="U310">
            <v>0</v>
          </cell>
          <cell r="V310">
            <v>0</v>
          </cell>
          <cell r="W310">
            <v>10</v>
          </cell>
          <cell r="X310">
            <v>24985</v>
          </cell>
          <cell r="Y310">
            <v>10</v>
          </cell>
          <cell r="Z310">
            <v>24985</v>
          </cell>
          <cell r="AA310">
            <v>10</v>
          </cell>
        </row>
        <row r="311">
          <cell r="B311">
            <v>210034858</v>
          </cell>
          <cell r="C311" t="str">
            <v>Реактив натрий азотнокислый х.ч.</v>
          </cell>
          <cell r="D311" t="str">
            <v>КГ</v>
          </cell>
          <cell r="E311">
            <v>1834.5</v>
          </cell>
          <cell r="F311">
            <v>1</v>
          </cell>
          <cell r="G311">
            <v>0</v>
          </cell>
          <cell r="H311">
            <v>0</v>
          </cell>
          <cell r="I311">
            <v>0</v>
          </cell>
          <cell r="J311">
            <v>0</v>
          </cell>
          <cell r="K311">
            <v>-1</v>
          </cell>
          <cell r="L311">
            <v>0</v>
          </cell>
          <cell r="M311">
            <v>1834.5</v>
          </cell>
          <cell r="N311">
            <v>1834.5</v>
          </cell>
          <cell r="O311">
            <v>1834.5</v>
          </cell>
          <cell r="P311">
            <v>0</v>
          </cell>
          <cell r="Q311">
            <v>0</v>
          </cell>
          <cell r="R311">
            <v>0</v>
          </cell>
          <cell r="S311">
            <v>0</v>
          </cell>
          <cell r="T311">
            <v>0</v>
          </cell>
          <cell r="U311">
            <v>0</v>
          </cell>
          <cell r="V311">
            <v>0</v>
          </cell>
          <cell r="W311">
            <v>1</v>
          </cell>
          <cell r="X311">
            <v>1834.5</v>
          </cell>
          <cell r="Y311">
            <v>1</v>
          </cell>
          <cell r="Z311">
            <v>1834.5</v>
          </cell>
          <cell r="AA311">
            <v>1</v>
          </cell>
        </row>
        <row r="312">
          <cell r="B312">
            <v>210034859</v>
          </cell>
          <cell r="C312" t="str">
            <v>ГСО ПГС №8530-2004 C2H5SH-36</v>
          </cell>
          <cell r="D312" t="str">
            <v>БАЛ</v>
          </cell>
          <cell r="E312">
            <v>449000</v>
          </cell>
          <cell r="F312">
            <v>1</v>
          </cell>
          <cell r="G312">
            <v>0</v>
          </cell>
          <cell r="H312">
            <v>0</v>
          </cell>
          <cell r="I312">
            <v>0</v>
          </cell>
          <cell r="J312">
            <v>0</v>
          </cell>
          <cell r="K312">
            <v>-1</v>
          </cell>
          <cell r="L312">
            <v>0</v>
          </cell>
          <cell r="M312">
            <v>449000</v>
          </cell>
          <cell r="N312">
            <v>449000</v>
          </cell>
          <cell r="O312">
            <v>449000</v>
          </cell>
          <cell r="P312">
            <v>0</v>
          </cell>
          <cell r="Q312">
            <v>0</v>
          </cell>
          <cell r="R312">
            <v>0</v>
          </cell>
          <cell r="S312">
            <v>0</v>
          </cell>
          <cell r="T312">
            <v>0</v>
          </cell>
          <cell r="U312">
            <v>0</v>
          </cell>
          <cell r="V312">
            <v>0</v>
          </cell>
          <cell r="W312">
            <v>1</v>
          </cell>
          <cell r="X312">
            <v>449000</v>
          </cell>
          <cell r="Y312">
            <v>1</v>
          </cell>
          <cell r="Z312">
            <v>449000</v>
          </cell>
          <cell r="AA312">
            <v>1</v>
          </cell>
        </row>
        <row r="313">
          <cell r="B313">
            <v>210034860</v>
          </cell>
          <cell r="C313" t="str">
            <v>Тигель Н-80</v>
          </cell>
          <cell r="D313" t="str">
            <v>ШТ</v>
          </cell>
          <cell r="E313">
            <v>13741.73</v>
          </cell>
          <cell r="F313">
            <v>20</v>
          </cell>
          <cell r="G313">
            <v>0</v>
          </cell>
          <cell r="H313">
            <v>0</v>
          </cell>
          <cell r="I313">
            <v>0</v>
          </cell>
          <cell r="J313">
            <v>0</v>
          </cell>
          <cell r="K313">
            <v>-20</v>
          </cell>
          <cell r="L313">
            <v>0</v>
          </cell>
          <cell r="M313">
            <v>274834.59999999998</v>
          </cell>
          <cell r="N313">
            <v>274834.59999999998</v>
          </cell>
          <cell r="O313">
            <v>274834.59999999998</v>
          </cell>
          <cell r="P313">
            <v>0</v>
          </cell>
          <cell r="Q313">
            <v>0</v>
          </cell>
          <cell r="R313">
            <v>0</v>
          </cell>
          <cell r="S313">
            <v>0</v>
          </cell>
          <cell r="T313">
            <v>0</v>
          </cell>
          <cell r="U313">
            <v>0</v>
          </cell>
          <cell r="V313">
            <v>0</v>
          </cell>
          <cell r="W313">
            <v>20</v>
          </cell>
          <cell r="X313">
            <v>274834.59999999998</v>
          </cell>
          <cell r="Y313">
            <v>20</v>
          </cell>
          <cell r="Z313">
            <v>274834.59999999998</v>
          </cell>
          <cell r="AA313">
            <v>20</v>
          </cell>
        </row>
        <row r="314">
          <cell r="B314">
            <v>210034861</v>
          </cell>
          <cell r="C314" t="str">
            <v>ГСО ПГС №8530-2004 C2H5SH-104</v>
          </cell>
          <cell r="D314" t="str">
            <v>БАЛ</v>
          </cell>
          <cell r="E314">
            <v>449000</v>
          </cell>
          <cell r="F314">
            <v>1</v>
          </cell>
          <cell r="G314">
            <v>0</v>
          </cell>
          <cell r="H314">
            <v>0</v>
          </cell>
          <cell r="I314">
            <v>0</v>
          </cell>
          <cell r="J314">
            <v>0</v>
          </cell>
          <cell r="K314">
            <v>-1</v>
          </cell>
          <cell r="L314">
            <v>0</v>
          </cell>
          <cell r="M314">
            <v>449000</v>
          </cell>
          <cell r="N314">
            <v>449000</v>
          </cell>
          <cell r="O314">
            <v>449000</v>
          </cell>
          <cell r="P314">
            <v>0</v>
          </cell>
          <cell r="Q314">
            <v>0</v>
          </cell>
          <cell r="R314">
            <v>0</v>
          </cell>
          <cell r="S314">
            <v>0</v>
          </cell>
          <cell r="T314">
            <v>0</v>
          </cell>
          <cell r="U314">
            <v>0</v>
          </cell>
          <cell r="V314">
            <v>0</v>
          </cell>
          <cell r="W314">
            <v>1</v>
          </cell>
          <cell r="X314">
            <v>449000</v>
          </cell>
          <cell r="Y314">
            <v>1</v>
          </cell>
          <cell r="Z314">
            <v>449000</v>
          </cell>
          <cell r="AA314">
            <v>1</v>
          </cell>
        </row>
        <row r="315">
          <cell r="B315">
            <v>210034862</v>
          </cell>
          <cell r="C315" t="str">
            <v>ГСО ИПГ 16 № 10362-2013</v>
          </cell>
          <cell r="D315" t="str">
            <v>БАЛ</v>
          </cell>
          <cell r="E315">
            <v>596930</v>
          </cell>
          <cell r="F315">
            <v>1</v>
          </cell>
          <cell r="G315">
            <v>0</v>
          </cell>
          <cell r="H315">
            <v>0</v>
          </cell>
          <cell r="I315">
            <v>0</v>
          </cell>
          <cell r="J315">
            <v>0</v>
          </cell>
          <cell r="K315">
            <v>-1</v>
          </cell>
          <cell r="L315">
            <v>0</v>
          </cell>
          <cell r="M315">
            <v>596930</v>
          </cell>
          <cell r="N315">
            <v>596930</v>
          </cell>
          <cell r="O315">
            <v>596930</v>
          </cell>
          <cell r="P315">
            <v>0</v>
          </cell>
          <cell r="Q315">
            <v>0</v>
          </cell>
          <cell r="R315">
            <v>0</v>
          </cell>
          <cell r="S315">
            <v>0</v>
          </cell>
          <cell r="T315">
            <v>0</v>
          </cell>
          <cell r="U315">
            <v>0</v>
          </cell>
          <cell r="V315">
            <v>0</v>
          </cell>
          <cell r="W315">
            <v>1</v>
          </cell>
          <cell r="X315">
            <v>596930</v>
          </cell>
          <cell r="Y315">
            <v>1</v>
          </cell>
          <cell r="Z315">
            <v>596930</v>
          </cell>
          <cell r="AA315">
            <v>1</v>
          </cell>
        </row>
        <row r="316">
          <cell r="B316">
            <v>210034882</v>
          </cell>
          <cell r="C316" t="str">
            <v>Трубка индикаторная на сероводород 2/b</v>
          </cell>
          <cell r="D316" t="str">
            <v>УПК</v>
          </cell>
          <cell r="E316">
            <v>4811.5</v>
          </cell>
          <cell r="F316">
            <v>10</v>
          </cell>
          <cell r="G316">
            <v>0</v>
          </cell>
          <cell r="H316">
            <v>0</v>
          </cell>
          <cell r="I316">
            <v>0</v>
          </cell>
          <cell r="J316">
            <v>0</v>
          </cell>
          <cell r="K316">
            <v>-10</v>
          </cell>
          <cell r="L316">
            <v>0</v>
          </cell>
          <cell r="M316">
            <v>48115</v>
          </cell>
          <cell r="N316">
            <v>48115</v>
          </cell>
          <cell r="O316">
            <v>48115</v>
          </cell>
          <cell r="P316">
            <v>0</v>
          </cell>
          <cell r="Q316">
            <v>0</v>
          </cell>
          <cell r="R316">
            <v>0</v>
          </cell>
          <cell r="S316">
            <v>0</v>
          </cell>
          <cell r="T316">
            <v>0</v>
          </cell>
          <cell r="U316">
            <v>0</v>
          </cell>
          <cell r="V316">
            <v>0</v>
          </cell>
          <cell r="W316">
            <v>10</v>
          </cell>
          <cell r="X316">
            <v>48115</v>
          </cell>
          <cell r="Y316">
            <v>10</v>
          </cell>
          <cell r="Z316">
            <v>48115</v>
          </cell>
          <cell r="AA316">
            <v>10</v>
          </cell>
        </row>
        <row r="317">
          <cell r="B317">
            <v>210034883</v>
          </cell>
          <cell r="C317" t="str">
            <v>Трубка индикаторная на меркаптаны 20/a</v>
          </cell>
          <cell r="D317" t="str">
            <v>УПК</v>
          </cell>
          <cell r="E317">
            <v>84210.5</v>
          </cell>
          <cell r="F317">
            <v>10</v>
          </cell>
          <cell r="G317">
            <v>0</v>
          </cell>
          <cell r="H317">
            <v>0</v>
          </cell>
          <cell r="I317">
            <v>0</v>
          </cell>
          <cell r="J317">
            <v>0</v>
          </cell>
          <cell r="K317">
            <v>-10</v>
          </cell>
          <cell r="L317">
            <v>0</v>
          </cell>
          <cell r="M317">
            <v>842105</v>
          </cell>
          <cell r="N317">
            <v>842105</v>
          </cell>
          <cell r="O317">
            <v>842105</v>
          </cell>
          <cell r="P317">
            <v>0</v>
          </cell>
          <cell r="Q317">
            <v>0</v>
          </cell>
          <cell r="R317">
            <v>0</v>
          </cell>
          <cell r="S317">
            <v>0</v>
          </cell>
          <cell r="T317">
            <v>0</v>
          </cell>
          <cell r="U317">
            <v>0</v>
          </cell>
          <cell r="V317">
            <v>0</v>
          </cell>
          <cell r="W317">
            <v>10</v>
          </cell>
          <cell r="X317">
            <v>842105</v>
          </cell>
          <cell r="Y317">
            <v>10</v>
          </cell>
          <cell r="Z317">
            <v>842105</v>
          </cell>
          <cell r="AA317">
            <v>10</v>
          </cell>
        </row>
        <row r="318">
          <cell r="B318">
            <v>210034884</v>
          </cell>
          <cell r="C318" t="str">
            <v>Трубка индикаторная на сероводород 100/a</v>
          </cell>
          <cell r="D318" t="str">
            <v>УПК</v>
          </cell>
          <cell r="E318">
            <v>54135</v>
          </cell>
          <cell r="F318">
            <v>10</v>
          </cell>
          <cell r="G318">
            <v>0</v>
          </cell>
          <cell r="H318">
            <v>0</v>
          </cell>
          <cell r="I318">
            <v>0</v>
          </cell>
          <cell r="J318">
            <v>0</v>
          </cell>
          <cell r="K318">
            <v>-10</v>
          </cell>
          <cell r="L318">
            <v>10</v>
          </cell>
          <cell r="M318">
            <v>541350</v>
          </cell>
          <cell r="N318">
            <v>541350</v>
          </cell>
          <cell r="O318">
            <v>541350</v>
          </cell>
          <cell r="P318">
            <v>0</v>
          </cell>
          <cell r="Q318">
            <v>0</v>
          </cell>
          <cell r="R318">
            <v>0</v>
          </cell>
          <cell r="S318">
            <v>0</v>
          </cell>
          <cell r="T318">
            <v>0</v>
          </cell>
          <cell r="U318">
            <v>0</v>
          </cell>
          <cell r="V318">
            <v>0</v>
          </cell>
          <cell r="W318">
            <v>10</v>
          </cell>
          <cell r="X318">
            <v>541350</v>
          </cell>
          <cell r="Y318">
            <v>10</v>
          </cell>
          <cell r="Z318">
            <v>541350</v>
          </cell>
          <cell r="AA318">
            <v>10</v>
          </cell>
        </row>
        <row r="319">
          <cell r="B319">
            <v>210034885</v>
          </cell>
          <cell r="C319" t="str">
            <v>Трубка индикаторная на меркаптаны 0,5/a</v>
          </cell>
          <cell r="D319" t="str">
            <v>УПК</v>
          </cell>
          <cell r="E319">
            <v>85413.5</v>
          </cell>
          <cell r="F319">
            <v>10</v>
          </cell>
          <cell r="G319">
            <v>0</v>
          </cell>
          <cell r="H319">
            <v>0</v>
          </cell>
          <cell r="I319">
            <v>0</v>
          </cell>
          <cell r="J319">
            <v>0</v>
          </cell>
          <cell r="K319">
            <v>-10</v>
          </cell>
          <cell r="L319">
            <v>0</v>
          </cell>
          <cell r="M319">
            <v>854135</v>
          </cell>
          <cell r="N319">
            <v>854135</v>
          </cell>
          <cell r="O319">
            <v>854135</v>
          </cell>
          <cell r="P319">
            <v>0</v>
          </cell>
          <cell r="Q319">
            <v>0</v>
          </cell>
          <cell r="R319">
            <v>0</v>
          </cell>
          <cell r="S319">
            <v>0</v>
          </cell>
          <cell r="T319">
            <v>0</v>
          </cell>
          <cell r="U319">
            <v>0</v>
          </cell>
          <cell r="V319">
            <v>0</v>
          </cell>
          <cell r="W319">
            <v>10</v>
          </cell>
          <cell r="X319">
            <v>854135</v>
          </cell>
          <cell r="Y319">
            <v>10</v>
          </cell>
          <cell r="Z319">
            <v>854135</v>
          </cell>
          <cell r="AA319">
            <v>10</v>
          </cell>
        </row>
        <row r="320">
          <cell r="B320">
            <v>210034886</v>
          </cell>
          <cell r="C320" t="str">
            <v>Трубка индикаторная на сероводород 2/a</v>
          </cell>
          <cell r="D320" t="str">
            <v>УПК</v>
          </cell>
          <cell r="E320">
            <v>52331</v>
          </cell>
          <cell r="F320">
            <v>10</v>
          </cell>
          <cell r="G320">
            <v>0</v>
          </cell>
          <cell r="H320">
            <v>0</v>
          </cell>
          <cell r="I320">
            <v>0</v>
          </cell>
          <cell r="J320">
            <v>0</v>
          </cell>
          <cell r="K320">
            <v>-10</v>
          </cell>
          <cell r="L320">
            <v>0</v>
          </cell>
          <cell r="M320">
            <v>523310</v>
          </cell>
          <cell r="N320">
            <v>523310</v>
          </cell>
          <cell r="O320">
            <v>523310</v>
          </cell>
          <cell r="P320">
            <v>0</v>
          </cell>
          <cell r="Q320">
            <v>0</v>
          </cell>
          <cell r="R320">
            <v>0</v>
          </cell>
          <cell r="S320">
            <v>0</v>
          </cell>
          <cell r="T320">
            <v>0</v>
          </cell>
          <cell r="U320">
            <v>0</v>
          </cell>
          <cell r="V320">
            <v>0</v>
          </cell>
          <cell r="W320">
            <v>10</v>
          </cell>
          <cell r="X320">
            <v>523310</v>
          </cell>
          <cell r="Y320">
            <v>10</v>
          </cell>
          <cell r="Z320">
            <v>523310</v>
          </cell>
          <cell r="AA320">
            <v>10</v>
          </cell>
        </row>
        <row r="321">
          <cell r="B321">
            <v>210034887</v>
          </cell>
          <cell r="C321" t="str">
            <v>Трубка индикаторная на углеводород 100/a</v>
          </cell>
          <cell r="D321" t="str">
            <v>УПК</v>
          </cell>
          <cell r="E321">
            <v>1200</v>
          </cell>
          <cell r="F321">
            <v>10</v>
          </cell>
          <cell r="G321">
            <v>0</v>
          </cell>
          <cell r="H321">
            <v>0</v>
          </cell>
          <cell r="I321">
            <v>0</v>
          </cell>
          <cell r="J321">
            <v>0</v>
          </cell>
          <cell r="K321">
            <v>-10</v>
          </cell>
          <cell r="L321">
            <v>0</v>
          </cell>
          <cell r="M321">
            <v>12000</v>
          </cell>
          <cell r="N321">
            <v>12000</v>
          </cell>
          <cell r="O321">
            <v>12000</v>
          </cell>
          <cell r="P321">
            <v>0</v>
          </cell>
          <cell r="Q321">
            <v>0</v>
          </cell>
          <cell r="R321">
            <v>0</v>
          </cell>
          <cell r="S321">
            <v>0</v>
          </cell>
          <cell r="T321">
            <v>0</v>
          </cell>
          <cell r="U321">
            <v>0</v>
          </cell>
          <cell r="V321">
            <v>0</v>
          </cell>
          <cell r="W321">
            <v>10</v>
          </cell>
          <cell r="X321">
            <v>12000</v>
          </cell>
          <cell r="Y321">
            <v>10</v>
          </cell>
          <cell r="Z321">
            <v>12000</v>
          </cell>
          <cell r="AA321">
            <v>10</v>
          </cell>
        </row>
        <row r="322">
          <cell r="B322">
            <v>210034888</v>
          </cell>
          <cell r="C322" t="str">
            <v>Колонка М ss316 2х30 Hayesep R 80/100меш</v>
          </cell>
          <cell r="D322" t="str">
            <v>ШТ</v>
          </cell>
          <cell r="E322">
            <v>234500</v>
          </cell>
          <cell r="F322">
            <v>2</v>
          </cell>
          <cell r="G322">
            <v>0</v>
          </cell>
          <cell r="H322">
            <v>0</v>
          </cell>
          <cell r="I322">
            <v>0</v>
          </cell>
          <cell r="J322">
            <v>0</v>
          </cell>
          <cell r="K322">
            <v>-2</v>
          </cell>
          <cell r="L322">
            <v>0</v>
          </cell>
          <cell r="M322">
            <v>469000</v>
          </cell>
          <cell r="N322">
            <v>469000</v>
          </cell>
          <cell r="O322">
            <v>469000</v>
          </cell>
          <cell r="P322">
            <v>0</v>
          </cell>
          <cell r="Q322">
            <v>0</v>
          </cell>
          <cell r="R322">
            <v>0</v>
          </cell>
          <cell r="S322">
            <v>0</v>
          </cell>
          <cell r="T322">
            <v>0</v>
          </cell>
          <cell r="U322">
            <v>0</v>
          </cell>
          <cell r="V322">
            <v>0</v>
          </cell>
          <cell r="W322">
            <v>2</v>
          </cell>
          <cell r="X322">
            <v>469000</v>
          </cell>
          <cell r="Y322">
            <v>2</v>
          </cell>
          <cell r="Z322">
            <v>469000</v>
          </cell>
          <cell r="AA322">
            <v>2</v>
          </cell>
        </row>
        <row r="323">
          <cell r="B323">
            <v>210034889</v>
          </cell>
          <cell r="C323" t="str">
            <v>Колонка М (тип 11) 3х20 NaX 60/80</v>
          </cell>
          <cell r="D323" t="str">
            <v>ШТ</v>
          </cell>
          <cell r="E323">
            <v>149700</v>
          </cell>
          <cell r="F323">
            <v>2</v>
          </cell>
          <cell r="G323">
            <v>0</v>
          </cell>
          <cell r="H323">
            <v>0</v>
          </cell>
          <cell r="I323">
            <v>0</v>
          </cell>
          <cell r="J323">
            <v>0</v>
          </cell>
          <cell r="K323">
            <v>-2</v>
          </cell>
          <cell r="L323">
            <v>0</v>
          </cell>
          <cell r="M323">
            <v>299400</v>
          </cell>
          <cell r="N323">
            <v>299400</v>
          </cell>
          <cell r="O323">
            <v>299400</v>
          </cell>
          <cell r="P323">
            <v>0</v>
          </cell>
          <cell r="Q323">
            <v>0</v>
          </cell>
          <cell r="R323">
            <v>0</v>
          </cell>
          <cell r="S323">
            <v>0</v>
          </cell>
          <cell r="T323">
            <v>0</v>
          </cell>
          <cell r="U323">
            <v>0</v>
          </cell>
          <cell r="V323">
            <v>0</v>
          </cell>
          <cell r="W323">
            <v>2</v>
          </cell>
          <cell r="X323">
            <v>299400</v>
          </cell>
          <cell r="Y323">
            <v>2</v>
          </cell>
          <cell r="Z323">
            <v>299400</v>
          </cell>
          <cell r="AA323">
            <v>2</v>
          </cell>
        </row>
        <row r="324">
          <cell r="B324">
            <v>210034890</v>
          </cell>
          <cell r="C324" t="str">
            <v>Колонка М ss316 2х30 NaX 60/80</v>
          </cell>
          <cell r="D324" t="str">
            <v>ШТ</v>
          </cell>
          <cell r="E324">
            <v>120000</v>
          </cell>
          <cell r="F324">
            <v>2</v>
          </cell>
          <cell r="G324">
            <v>0</v>
          </cell>
          <cell r="H324">
            <v>0</v>
          </cell>
          <cell r="I324">
            <v>0</v>
          </cell>
          <cell r="J324">
            <v>0</v>
          </cell>
          <cell r="K324">
            <v>-2</v>
          </cell>
          <cell r="L324">
            <v>0</v>
          </cell>
          <cell r="M324">
            <v>240000</v>
          </cell>
          <cell r="N324">
            <v>240000</v>
          </cell>
          <cell r="O324">
            <v>240000</v>
          </cell>
          <cell r="P324">
            <v>0</v>
          </cell>
          <cell r="Q324">
            <v>0</v>
          </cell>
          <cell r="R324">
            <v>0</v>
          </cell>
          <cell r="S324">
            <v>0</v>
          </cell>
          <cell r="T324">
            <v>0</v>
          </cell>
          <cell r="U324">
            <v>0</v>
          </cell>
          <cell r="V324">
            <v>0</v>
          </cell>
          <cell r="W324">
            <v>2</v>
          </cell>
          <cell r="X324">
            <v>240000</v>
          </cell>
          <cell r="Y324">
            <v>2</v>
          </cell>
          <cell r="Z324">
            <v>240000</v>
          </cell>
          <cell r="AA324">
            <v>2</v>
          </cell>
        </row>
        <row r="325">
          <cell r="B325">
            <v>210034891</v>
          </cell>
          <cell r="C325" t="str">
            <v>Фильтр ионитовый 6.112.004</v>
          </cell>
          <cell r="D325" t="str">
            <v>ШТ</v>
          </cell>
          <cell r="E325">
            <v>15010</v>
          </cell>
          <cell r="F325">
            <v>3</v>
          </cell>
          <cell r="G325">
            <v>0</v>
          </cell>
          <cell r="H325">
            <v>0</v>
          </cell>
          <cell r="I325">
            <v>0</v>
          </cell>
          <cell r="J325">
            <v>0</v>
          </cell>
          <cell r="K325">
            <v>-3</v>
          </cell>
          <cell r="L325">
            <v>0</v>
          </cell>
          <cell r="M325">
            <v>45030</v>
          </cell>
          <cell r="N325">
            <v>45030</v>
          </cell>
          <cell r="O325">
            <v>45030</v>
          </cell>
          <cell r="P325">
            <v>0</v>
          </cell>
          <cell r="Q325">
            <v>0</v>
          </cell>
          <cell r="R325">
            <v>0</v>
          </cell>
          <cell r="S325">
            <v>0</v>
          </cell>
          <cell r="T325">
            <v>0</v>
          </cell>
          <cell r="U325">
            <v>0</v>
          </cell>
          <cell r="V325">
            <v>0</v>
          </cell>
          <cell r="W325">
            <v>3</v>
          </cell>
          <cell r="X325">
            <v>45030</v>
          </cell>
          <cell r="Y325">
            <v>3</v>
          </cell>
          <cell r="Z325">
            <v>45030</v>
          </cell>
          <cell r="AA325">
            <v>3</v>
          </cell>
        </row>
        <row r="326">
          <cell r="B326">
            <v>210034892</v>
          </cell>
          <cell r="C326" t="str">
            <v>Детектор ДТП 214.2.840.005-01.00</v>
          </cell>
          <cell r="D326" t="str">
            <v>ШТ</v>
          </cell>
          <cell r="E326">
            <v>533999</v>
          </cell>
          <cell r="F326">
            <v>1</v>
          </cell>
          <cell r="G326">
            <v>0</v>
          </cell>
          <cell r="H326">
            <v>0</v>
          </cell>
          <cell r="I326">
            <v>0</v>
          </cell>
          <cell r="J326">
            <v>0</v>
          </cell>
          <cell r="K326">
            <v>-1</v>
          </cell>
          <cell r="L326">
            <v>0</v>
          </cell>
          <cell r="M326">
            <v>533999</v>
          </cell>
          <cell r="N326">
            <v>533999</v>
          </cell>
          <cell r="O326">
            <v>533999</v>
          </cell>
          <cell r="P326">
            <v>0</v>
          </cell>
          <cell r="Q326">
            <v>0</v>
          </cell>
          <cell r="R326">
            <v>0</v>
          </cell>
          <cell r="S326">
            <v>0</v>
          </cell>
          <cell r="T326">
            <v>0</v>
          </cell>
          <cell r="U326">
            <v>0</v>
          </cell>
          <cell r="V326">
            <v>0</v>
          </cell>
          <cell r="W326">
            <v>1</v>
          </cell>
          <cell r="X326">
            <v>533999</v>
          </cell>
          <cell r="Y326">
            <v>1</v>
          </cell>
          <cell r="Z326">
            <v>533999</v>
          </cell>
          <cell r="AA326">
            <v>1</v>
          </cell>
        </row>
        <row r="327">
          <cell r="B327">
            <v>210034893</v>
          </cell>
          <cell r="C327" t="str">
            <v>Детектор ПИД 214.2.840.042-01.00</v>
          </cell>
          <cell r="D327" t="str">
            <v>ШТ</v>
          </cell>
          <cell r="E327">
            <v>336900</v>
          </cell>
          <cell r="F327">
            <v>1</v>
          </cell>
          <cell r="G327">
            <v>0</v>
          </cell>
          <cell r="H327">
            <v>0</v>
          </cell>
          <cell r="I327">
            <v>0</v>
          </cell>
          <cell r="J327">
            <v>0</v>
          </cell>
          <cell r="K327">
            <v>-1</v>
          </cell>
          <cell r="L327">
            <v>0</v>
          </cell>
          <cell r="M327">
            <v>336900</v>
          </cell>
          <cell r="N327">
            <v>336900</v>
          </cell>
          <cell r="O327">
            <v>336900</v>
          </cell>
          <cell r="P327">
            <v>0</v>
          </cell>
          <cell r="Q327">
            <v>0</v>
          </cell>
          <cell r="R327">
            <v>0</v>
          </cell>
          <cell r="S327">
            <v>0</v>
          </cell>
          <cell r="T327">
            <v>0</v>
          </cell>
          <cell r="U327">
            <v>0</v>
          </cell>
          <cell r="V327">
            <v>0</v>
          </cell>
          <cell r="W327">
            <v>1</v>
          </cell>
          <cell r="X327">
            <v>336900</v>
          </cell>
          <cell r="Y327">
            <v>1</v>
          </cell>
          <cell r="Z327">
            <v>336900</v>
          </cell>
          <cell r="AA327">
            <v>1</v>
          </cell>
        </row>
        <row r="328">
          <cell r="B328">
            <v>210034894</v>
          </cell>
          <cell r="C328" t="str">
            <v>Насос ручной сильфонный 100мл</v>
          </cell>
          <cell r="D328" t="str">
            <v>ШТ</v>
          </cell>
          <cell r="E328">
            <v>45918.5</v>
          </cell>
          <cell r="F328">
            <v>1</v>
          </cell>
          <cell r="G328">
            <v>0</v>
          </cell>
          <cell r="H328">
            <v>0</v>
          </cell>
          <cell r="I328">
            <v>0</v>
          </cell>
          <cell r="J328">
            <v>0</v>
          </cell>
          <cell r="K328">
            <v>-1</v>
          </cell>
          <cell r="L328">
            <v>0</v>
          </cell>
          <cell r="M328">
            <v>45918.5</v>
          </cell>
          <cell r="N328">
            <v>45918.5</v>
          </cell>
          <cell r="O328">
            <v>45918.5</v>
          </cell>
          <cell r="P328">
            <v>0</v>
          </cell>
          <cell r="Q328">
            <v>0</v>
          </cell>
          <cell r="R328">
            <v>0</v>
          </cell>
          <cell r="S328">
            <v>0</v>
          </cell>
          <cell r="T328">
            <v>0</v>
          </cell>
          <cell r="U328">
            <v>0</v>
          </cell>
          <cell r="V328">
            <v>0</v>
          </cell>
          <cell r="W328">
            <v>1</v>
          </cell>
          <cell r="X328">
            <v>45918.5</v>
          </cell>
          <cell r="Y328">
            <v>1</v>
          </cell>
          <cell r="Z328">
            <v>45918.5</v>
          </cell>
          <cell r="AA328">
            <v>1</v>
          </cell>
        </row>
        <row r="329">
          <cell r="B329">
            <v>210034895</v>
          </cell>
          <cell r="C329" t="str">
            <v>Бутыль узкогорлый 25л, полиэтилен</v>
          </cell>
          <cell r="D329" t="str">
            <v>ШТ</v>
          </cell>
          <cell r="E329">
            <v>20996.98</v>
          </cell>
          <cell r="F329">
            <v>1</v>
          </cell>
          <cell r="G329">
            <v>0</v>
          </cell>
          <cell r="H329">
            <v>0</v>
          </cell>
          <cell r="I329">
            <v>0</v>
          </cell>
          <cell r="J329">
            <v>0</v>
          </cell>
          <cell r="K329">
            <v>-1</v>
          </cell>
          <cell r="L329">
            <v>0</v>
          </cell>
          <cell r="M329">
            <v>20996.98</v>
          </cell>
          <cell r="N329">
            <v>20996.98</v>
          </cell>
          <cell r="O329">
            <v>20996.98</v>
          </cell>
          <cell r="P329">
            <v>0</v>
          </cell>
          <cell r="Q329">
            <v>0</v>
          </cell>
          <cell r="R329">
            <v>0</v>
          </cell>
          <cell r="S329">
            <v>0</v>
          </cell>
          <cell r="T329">
            <v>0</v>
          </cell>
          <cell r="U329">
            <v>0</v>
          </cell>
          <cell r="V329">
            <v>0</v>
          </cell>
          <cell r="W329">
            <v>1</v>
          </cell>
          <cell r="X329">
            <v>20996.98</v>
          </cell>
          <cell r="Y329">
            <v>1</v>
          </cell>
          <cell r="Z329">
            <v>20996.98</v>
          </cell>
          <cell r="AA329">
            <v>1</v>
          </cell>
        </row>
        <row r="330">
          <cell r="B330">
            <v>210034896</v>
          </cell>
          <cell r="C330" t="str">
            <v>ГСО №7450-98</v>
          </cell>
          <cell r="D330" t="str">
            <v>УПК</v>
          </cell>
          <cell r="E330">
            <v>9184.5</v>
          </cell>
          <cell r="F330">
            <v>1</v>
          </cell>
          <cell r="G330">
            <v>0</v>
          </cell>
          <cell r="H330">
            <v>0</v>
          </cell>
          <cell r="I330">
            <v>0</v>
          </cell>
          <cell r="J330">
            <v>0</v>
          </cell>
          <cell r="K330">
            <v>-1</v>
          </cell>
          <cell r="L330">
            <v>0</v>
          </cell>
          <cell r="M330">
            <v>9184.5</v>
          </cell>
          <cell r="N330">
            <v>9184.5</v>
          </cell>
          <cell r="O330">
            <v>9184.5</v>
          </cell>
          <cell r="P330">
            <v>0</v>
          </cell>
          <cell r="Q330">
            <v>0</v>
          </cell>
          <cell r="R330">
            <v>0</v>
          </cell>
          <cell r="S330">
            <v>0</v>
          </cell>
          <cell r="T330">
            <v>0</v>
          </cell>
          <cell r="U330">
            <v>0</v>
          </cell>
          <cell r="V330">
            <v>0</v>
          </cell>
          <cell r="W330">
            <v>1</v>
          </cell>
          <cell r="X330">
            <v>9184.5</v>
          </cell>
          <cell r="Y330">
            <v>1</v>
          </cell>
          <cell r="Z330">
            <v>9184.5</v>
          </cell>
          <cell r="AA330">
            <v>1</v>
          </cell>
        </row>
        <row r="331">
          <cell r="B331">
            <v>210034897</v>
          </cell>
          <cell r="C331" t="str">
            <v>Щуп пробоотборный 1500мм</v>
          </cell>
          <cell r="D331" t="str">
            <v>ШТ</v>
          </cell>
          <cell r="E331">
            <v>186628</v>
          </cell>
          <cell r="F331">
            <v>2</v>
          </cell>
          <cell r="G331">
            <v>0</v>
          </cell>
          <cell r="H331">
            <v>0</v>
          </cell>
          <cell r="I331">
            <v>0</v>
          </cell>
          <cell r="J331">
            <v>0</v>
          </cell>
          <cell r="K331">
            <v>-2</v>
          </cell>
          <cell r="L331">
            <v>0</v>
          </cell>
          <cell r="M331">
            <v>373256</v>
          </cell>
          <cell r="N331">
            <v>373256</v>
          </cell>
          <cell r="O331">
            <v>373256</v>
          </cell>
          <cell r="P331">
            <v>0</v>
          </cell>
          <cell r="Q331">
            <v>0</v>
          </cell>
          <cell r="R331">
            <v>0</v>
          </cell>
          <cell r="S331">
            <v>0</v>
          </cell>
          <cell r="T331">
            <v>0</v>
          </cell>
          <cell r="U331">
            <v>0</v>
          </cell>
          <cell r="V331">
            <v>0</v>
          </cell>
          <cell r="W331">
            <v>2</v>
          </cell>
          <cell r="X331">
            <v>373256</v>
          </cell>
          <cell r="Y331">
            <v>2</v>
          </cell>
          <cell r="Z331">
            <v>373256</v>
          </cell>
          <cell r="AA331">
            <v>2</v>
          </cell>
        </row>
        <row r="332">
          <cell r="B332">
            <v>210034898</v>
          </cell>
          <cell r="C332" t="str">
            <v>Регулятор давления балонный РДБ-2-0,6</v>
          </cell>
          <cell r="D332" t="str">
            <v>КМП</v>
          </cell>
          <cell r="E332">
            <v>160709</v>
          </cell>
          <cell r="F332">
            <v>10</v>
          </cell>
          <cell r="G332">
            <v>0</v>
          </cell>
          <cell r="H332">
            <v>0</v>
          </cell>
          <cell r="I332">
            <v>0</v>
          </cell>
          <cell r="J332">
            <v>0</v>
          </cell>
          <cell r="K332">
            <v>-10</v>
          </cell>
          <cell r="L332">
            <v>0</v>
          </cell>
          <cell r="M332">
            <v>1607090</v>
          </cell>
          <cell r="N332">
            <v>1607090</v>
          </cell>
          <cell r="O332">
            <v>1607090</v>
          </cell>
          <cell r="P332">
            <v>0</v>
          </cell>
          <cell r="Q332">
            <v>0</v>
          </cell>
          <cell r="R332">
            <v>0</v>
          </cell>
          <cell r="S332">
            <v>0</v>
          </cell>
          <cell r="T332">
            <v>0</v>
          </cell>
          <cell r="U332">
            <v>0</v>
          </cell>
          <cell r="V332">
            <v>0</v>
          </cell>
          <cell r="W332">
            <v>10</v>
          </cell>
          <cell r="X332">
            <v>1607090</v>
          </cell>
          <cell r="Y332">
            <v>10</v>
          </cell>
          <cell r="Z332">
            <v>1607090</v>
          </cell>
          <cell r="AA332">
            <v>10</v>
          </cell>
        </row>
        <row r="333">
          <cell r="B333">
            <v>210034899</v>
          </cell>
          <cell r="C333" t="str">
            <v>Бутыль широкогорлый 0,5л, полиэтилен</v>
          </cell>
          <cell r="D333" t="str">
            <v>ШТ</v>
          </cell>
          <cell r="E333">
            <v>20180.16</v>
          </cell>
          <cell r="F333">
            <v>25</v>
          </cell>
          <cell r="G333">
            <v>0</v>
          </cell>
          <cell r="H333">
            <v>0</v>
          </cell>
          <cell r="I333">
            <v>0</v>
          </cell>
          <cell r="J333">
            <v>0</v>
          </cell>
          <cell r="K333">
            <v>-25</v>
          </cell>
          <cell r="L333">
            <v>0</v>
          </cell>
          <cell r="M333">
            <v>504504</v>
          </cell>
          <cell r="N333">
            <v>504504</v>
          </cell>
          <cell r="O333">
            <v>504504</v>
          </cell>
          <cell r="P333">
            <v>0</v>
          </cell>
          <cell r="Q333">
            <v>0</v>
          </cell>
          <cell r="R333">
            <v>0</v>
          </cell>
          <cell r="S333">
            <v>0</v>
          </cell>
          <cell r="T333">
            <v>0</v>
          </cell>
          <cell r="U333">
            <v>0</v>
          </cell>
          <cell r="V333">
            <v>0</v>
          </cell>
          <cell r="W333">
            <v>25</v>
          </cell>
          <cell r="X333">
            <v>504504</v>
          </cell>
          <cell r="Y333">
            <v>25</v>
          </cell>
          <cell r="Z333">
            <v>504504</v>
          </cell>
          <cell r="AA333">
            <v>25</v>
          </cell>
        </row>
        <row r="334">
          <cell r="B334">
            <v>210034900</v>
          </cell>
          <cell r="C334" t="str">
            <v>Насос ножной ПВДФ 20л/мин</v>
          </cell>
          <cell r="D334" t="str">
            <v>ШТ</v>
          </cell>
          <cell r="E334">
            <v>100198.34</v>
          </cell>
          <cell r="F334">
            <v>3</v>
          </cell>
          <cell r="G334">
            <v>0</v>
          </cell>
          <cell r="H334">
            <v>0</v>
          </cell>
          <cell r="I334">
            <v>0</v>
          </cell>
          <cell r="J334">
            <v>0</v>
          </cell>
          <cell r="K334">
            <v>-3</v>
          </cell>
          <cell r="L334">
            <v>0</v>
          </cell>
          <cell r="M334">
            <v>300595.02</v>
          </cell>
          <cell r="N334">
            <v>300595.02</v>
          </cell>
          <cell r="O334">
            <v>300595.02</v>
          </cell>
          <cell r="P334">
            <v>0</v>
          </cell>
          <cell r="Q334">
            <v>0</v>
          </cell>
          <cell r="R334">
            <v>0</v>
          </cell>
          <cell r="S334">
            <v>0</v>
          </cell>
          <cell r="T334">
            <v>0</v>
          </cell>
          <cell r="U334">
            <v>0</v>
          </cell>
          <cell r="V334">
            <v>0</v>
          </cell>
          <cell r="W334">
            <v>3</v>
          </cell>
          <cell r="X334">
            <v>300595.02</v>
          </cell>
          <cell r="Y334">
            <v>3</v>
          </cell>
          <cell r="Z334">
            <v>300595.02</v>
          </cell>
          <cell r="AA334">
            <v>3</v>
          </cell>
        </row>
        <row r="335">
          <cell r="B335">
            <v>210035318</v>
          </cell>
          <cell r="C335" t="str">
            <v>Регулятор РДГ-50В У2</v>
          </cell>
          <cell r="D335" t="str">
            <v>ШТ</v>
          </cell>
          <cell r="E335">
            <v>120750</v>
          </cell>
          <cell r="F335">
            <v>2</v>
          </cell>
          <cell r="G335">
            <v>0</v>
          </cell>
          <cell r="H335">
            <v>0</v>
          </cell>
          <cell r="I335">
            <v>0</v>
          </cell>
          <cell r="J335">
            <v>0</v>
          </cell>
          <cell r="K335">
            <v>-2</v>
          </cell>
          <cell r="L335">
            <v>2</v>
          </cell>
          <cell r="M335">
            <v>241500</v>
          </cell>
          <cell r="N335">
            <v>241500</v>
          </cell>
          <cell r="O335">
            <v>241500</v>
          </cell>
          <cell r="P335">
            <v>0</v>
          </cell>
          <cell r="Q335">
            <v>0</v>
          </cell>
          <cell r="R335">
            <v>0</v>
          </cell>
          <cell r="S335">
            <v>0</v>
          </cell>
          <cell r="T335">
            <v>0</v>
          </cell>
          <cell r="U335">
            <v>0</v>
          </cell>
          <cell r="V335">
            <v>0</v>
          </cell>
          <cell r="W335">
            <v>2</v>
          </cell>
          <cell r="X335">
            <v>241500</v>
          </cell>
          <cell r="Y335">
            <v>2</v>
          </cell>
          <cell r="Z335">
            <v>241500</v>
          </cell>
          <cell r="AA335">
            <v>2</v>
          </cell>
        </row>
        <row r="336">
          <cell r="B336">
            <v>210035365</v>
          </cell>
          <cell r="C336" t="str">
            <v>Колба мерная 2-100-2</v>
          </cell>
          <cell r="D336" t="str">
            <v>ШТ</v>
          </cell>
          <cell r="E336">
            <v>0</v>
          </cell>
          <cell r="F336">
            <v>0</v>
          </cell>
          <cell r="G336">
            <v>20</v>
          </cell>
          <cell r="H336">
            <v>0</v>
          </cell>
          <cell r="I336">
            <v>0</v>
          </cell>
          <cell r="J336">
            <v>0</v>
          </cell>
          <cell r="K336">
            <v>20</v>
          </cell>
          <cell r="L336">
            <v>0</v>
          </cell>
          <cell r="M336">
            <v>0</v>
          </cell>
          <cell r="N336">
            <v>0</v>
          </cell>
          <cell r="O336">
            <v>0</v>
          </cell>
          <cell r="P336">
            <v>0</v>
          </cell>
          <cell r="Q336">
            <v>0</v>
          </cell>
          <cell r="R336">
            <v>0</v>
          </cell>
          <cell r="S336">
            <v>27800</v>
          </cell>
          <cell r="T336">
            <v>0</v>
          </cell>
          <cell r="U336">
            <v>0</v>
          </cell>
          <cell r="V336">
            <v>0</v>
          </cell>
          <cell r="W336">
            <v>0</v>
          </cell>
          <cell r="X336">
            <v>0</v>
          </cell>
          <cell r="Y336">
            <v>0</v>
          </cell>
          <cell r="Z336">
            <v>0</v>
          </cell>
          <cell r="AA336">
            <v>0</v>
          </cell>
        </row>
        <row r="337">
          <cell r="B337">
            <v>210035366</v>
          </cell>
          <cell r="C337" t="str">
            <v>Колба мерная 2-10-2</v>
          </cell>
          <cell r="D337" t="str">
            <v>ШТ</v>
          </cell>
          <cell r="E337">
            <v>0</v>
          </cell>
          <cell r="F337">
            <v>0</v>
          </cell>
          <cell r="G337">
            <v>10</v>
          </cell>
          <cell r="H337">
            <v>0</v>
          </cell>
          <cell r="I337">
            <v>0</v>
          </cell>
          <cell r="J337">
            <v>0</v>
          </cell>
          <cell r="K337">
            <v>10</v>
          </cell>
          <cell r="L337">
            <v>0</v>
          </cell>
          <cell r="M337">
            <v>0</v>
          </cell>
          <cell r="N337">
            <v>0</v>
          </cell>
          <cell r="O337">
            <v>0</v>
          </cell>
          <cell r="P337">
            <v>0</v>
          </cell>
          <cell r="Q337">
            <v>0</v>
          </cell>
          <cell r="R337">
            <v>0</v>
          </cell>
          <cell r="S337">
            <v>15560</v>
          </cell>
          <cell r="T337">
            <v>0</v>
          </cell>
          <cell r="U337">
            <v>0</v>
          </cell>
          <cell r="V337">
            <v>0</v>
          </cell>
          <cell r="W337">
            <v>0</v>
          </cell>
          <cell r="X337">
            <v>0</v>
          </cell>
          <cell r="Y337">
            <v>0</v>
          </cell>
          <cell r="Z337">
            <v>0</v>
          </cell>
          <cell r="AA337">
            <v>0</v>
          </cell>
        </row>
        <row r="338">
          <cell r="B338">
            <v>210035367</v>
          </cell>
          <cell r="C338" t="str">
            <v>Колба мерная 2-2000-2</v>
          </cell>
          <cell r="D338" t="str">
            <v>ШТ</v>
          </cell>
          <cell r="E338">
            <v>0</v>
          </cell>
          <cell r="F338">
            <v>0</v>
          </cell>
          <cell r="G338">
            <v>5</v>
          </cell>
          <cell r="H338">
            <v>0</v>
          </cell>
          <cell r="I338">
            <v>0</v>
          </cell>
          <cell r="J338">
            <v>0</v>
          </cell>
          <cell r="K338">
            <v>5</v>
          </cell>
          <cell r="L338">
            <v>0</v>
          </cell>
          <cell r="M338">
            <v>0</v>
          </cell>
          <cell r="N338">
            <v>0</v>
          </cell>
          <cell r="O338">
            <v>0</v>
          </cell>
          <cell r="P338">
            <v>0</v>
          </cell>
          <cell r="Q338">
            <v>0</v>
          </cell>
          <cell r="R338">
            <v>0</v>
          </cell>
          <cell r="S338">
            <v>25820</v>
          </cell>
          <cell r="T338">
            <v>0</v>
          </cell>
          <cell r="U338">
            <v>0</v>
          </cell>
          <cell r="V338">
            <v>0</v>
          </cell>
          <cell r="W338">
            <v>0</v>
          </cell>
          <cell r="X338">
            <v>0</v>
          </cell>
          <cell r="Y338">
            <v>0</v>
          </cell>
          <cell r="Z338">
            <v>0</v>
          </cell>
          <cell r="AA338">
            <v>0</v>
          </cell>
        </row>
        <row r="339">
          <cell r="B339">
            <v>210035368</v>
          </cell>
          <cell r="C339" t="str">
            <v>Колба мерная 2-25-2</v>
          </cell>
          <cell r="D339" t="str">
            <v>ШТ</v>
          </cell>
          <cell r="E339">
            <v>0</v>
          </cell>
          <cell r="F339">
            <v>0</v>
          </cell>
          <cell r="G339">
            <v>20</v>
          </cell>
          <cell r="H339">
            <v>0</v>
          </cell>
          <cell r="I339">
            <v>0</v>
          </cell>
          <cell r="J339">
            <v>0</v>
          </cell>
          <cell r="K339">
            <v>20</v>
          </cell>
          <cell r="L339">
            <v>0</v>
          </cell>
          <cell r="M339">
            <v>0</v>
          </cell>
          <cell r="N339">
            <v>0</v>
          </cell>
          <cell r="O339">
            <v>0</v>
          </cell>
          <cell r="P339">
            <v>0</v>
          </cell>
          <cell r="Q339">
            <v>0</v>
          </cell>
          <cell r="R339">
            <v>0</v>
          </cell>
          <cell r="S339">
            <v>24000</v>
          </cell>
          <cell r="T339">
            <v>0</v>
          </cell>
          <cell r="U339">
            <v>0</v>
          </cell>
          <cell r="V339">
            <v>0</v>
          </cell>
          <cell r="W339">
            <v>0</v>
          </cell>
          <cell r="X339">
            <v>0</v>
          </cell>
          <cell r="Y339">
            <v>0</v>
          </cell>
          <cell r="Z339">
            <v>0</v>
          </cell>
          <cell r="AA339">
            <v>0</v>
          </cell>
        </row>
        <row r="340">
          <cell r="B340">
            <v>210035550</v>
          </cell>
          <cell r="C340" t="str">
            <v>Регулятор РДНК-У-02</v>
          </cell>
          <cell r="D340" t="str">
            <v>ШТ</v>
          </cell>
          <cell r="E340">
            <v>80200</v>
          </cell>
          <cell r="F340">
            <v>2</v>
          </cell>
          <cell r="G340">
            <v>0</v>
          </cell>
          <cell r="H340">
            <v>0</v>
          </cell>
          <cell r="I340">
            <v>0</v>
          </cell>
          <cell r="J340">
            <v>0</v>
          </cell>
          <cell r="K340">
            <v>-2</v>
          </cell>
          <cell r="L340">
            <v>2</v>
          </cell>
          <cell r="M340">
            <v>160400</v>
          </cell>
          <cell r="N340">
            <v>160400</v>
          </cell>
          <cell r="O340">
            <v>160400</v>
          </cell>
          <cell r="P340">
            <v>0</v>
          </cell>
          <cell r="Q340">
            <v>0</v>
          </cell>
          <cell r="R340">
            <v>0</v>
          </cell>
          <cell r="S340">
            <v>0</v>
          </cell>
          <cell r="T340">
            <v>0</v>
          </cell>
          <cell r="U340">
            <v>0</v>
          </cell>
          <cell r="V340">
            <v>0</v>
          </cell>
          <cell r="W340">
            <v>2</v>
          </cell>
          <cell r="X340">
            <v>160400</v>
          </cell>
          <cell r="Y340">
            <v>2</v>
          </cell>
          <cell r="Z340">
            <v>160400</v>
          </cell>
          <cell r="AA340">
            <v>2</v>
          </cell>
        </row>
        <row r="341">
          <cell r="B341">
            <v>220030096</v>
          </cell>
          <cell r="C341" t="str">
            <v>Кольцо поршневое G-907-241</v>
          </cell>
          <cell r="D341" t="str">
            <v>ШТ</v>
          </cell>
          <cell r="E341">
            <v>0</v>
          </cell>
          <cell r="F341">
            <v>0</v>
          </cell>
          <cell r="G341">
            <v>0</v>
          </cell>
          <cell r="H341">
            <v>6</v>
          </cell>
          <cell r="I341">
            <v>0</v>
          </cell>
          <cell r="J341">
            <v>6</v>
          </cell>
          <cell r="K341">
            <v>6</v>
          </cell>
          <cell r="L341">
            <v>0</v>
          </cell>
          <cell r="M341">
            <v>0</v>
          </cell>
          <cell r="N341">
            <v>0</v>
          </cell>
          <cell r="O341">
            <v>0</v>
          </cell>
          <cell r="P341">
            <v>0</v>
          </cell>
          <cell r="Q341">
            <v>535117.74</v>
          </cell>
          <cell r="R341">
            <v>0</v>
          </cell>
          <cell r="S341">
            <v>0</v>
          </cell>
          <cell r="T341">
            <v>0</v>
          </cell>
          <cell r="U341">
            <v>6</v>
          </cell>
          <cell r="V341">
            <v>0</v>
          </cell>
          <cell r="W341">
            <v>6</v>
          </cell>
          <cell r="X341">
            <v>0</v>
          </cell>
          <cell r="Y341">
            <v>-6</v>
          </cell>
          <cell r="Z341">
            <v>0</v>
          </cell>
          <cell r="AA341">
            <v>0</v>
          </cell>
        </row>
        <row r="342">
          <cell r="B342">
            <v>220030104</v>
          </cell>
          <cell r="C342" t="str">
            <v>Поршневая группа G-932-282</v>
          </cell>
          <cell r="D342" t="str">
            <v>ШТ</v>
          </cell>
          <cell r="E342">
            <v>0</v>
          </cell>
          <cell r="F342">
            <v>0</v>
          </cell>
          <cell r="G342">
            <v>0</v>
          </cell>
          <cell r="H342">
            <v>3</v>
          </cell>
          <cell r="I342">
            <v>0</v>
          </cell>
          <cell r="J342">
            <v>3</v>
          </cell>
          <cell r="K342">
            <v>3</v>
          </cell>
          <cell r="L342">
            <v>0</v>
          </cell>
          <cell r="M342">
            <v>0</v>
          </cell>
          <cell r="N342">
            <v>0</v>
          </cell>
          <cell r="O342">
            <v>0</v>
          </cell>
          <cell r="P342">
            <v>0</v>
          </cell>
          <cell r="Q342">
            <v>1382542.83</v>
          </cell>
          <cell r="R342">
            <v>0</v>
          </cell>
          <cell r="S342">
            <v>0</v>
          </cell>
          <cell r="T342">
            <v>0</v>
          </cell>
          <cell r="U342">
            <v>3</v>
          </cell>
          <cell r="V342">
            <v>0</v>
          </cell>
          <cell r="W342">
            <v>3</v>
          </cell>
          <cell r="X342">
            <v>0</v>
          </cell>
          <cell r="Y342">
            <v>-3</v>
          </cell>
          <cell r="Z342">
            <v>0</v>
          </cell>
          <cell r="AA342">
            <v>0</v>
          </cell>
        </row>
        <row r="343">
          <cell r="B343">
            <v>220030105</v>
          </cell>
          <cell r="C343" t="str">
            <v>Прокладка головки блока G-977-68</v>
          </cell>
          <cell r="D343" t="str">
            <v>ШТ</v>
          </cell>
          <cell r="E343">
            <v>0</v>
          </cell>
          <cell r="F343">
            <v>0</v>
          </cell>
          <cell r="G343">
            <v>0</v>
          </cell>
          <cell r="H343">
            <v>6</v>
          </cell>
          <cell r="I343">
            <v>0</v>
          </cell>
          <cell r="J343">
            <v>11</v>
          </cell>
          <cell r="K343">
            <v>6</v>
          </cell>
          <cell r="L343">
            <v>5</v>
          </cell>
          <cell r="M343">
            <v>0</v>
          </cell>
          <cell r="N343">
            <v>0</v>
          </cell>
          <cell r="O343">
            <v>0</v>
          </cell>
          <cell r="P343">
            <v>0</v>
          </cell>
          <cell r="Q343">
            <v>184587.66</v>
          </cell>
          <cell r="R343">
            <v>0</v>
          </cell>
          <cell r="S343">
            <v>0</v>
          </cell>
          <cell r="T343">
            <v>0</v>
          </cell>
          <cell r="U343">
            <v>6</v>
          </cell>
          <cell r="V343">
            <v>0</v>
          </cell>
          <cell r="W343">
            <v>11</v>
          </cell>
          <cell r="X343">
            <v>0</v>
          </cell>
          <cell r="Y343">
            <v>-6</v>
          </cell>
          <cell r="Z343">
            <v>0</v>
          </cell>
          <cell r="AA343">
            <v>5</v>
          </cell>
        </row>
        <row r="344">
          <cell r="B344">
            <v>220031694</v>
          </cell>
          <cell r="C344" t="str">
            <v>Кольцо D10-083-2111</v>
          </cell>
          <cell r="D344" t="str">
            <v>ШТ</v>
          </cell>
          <cell r="E344">
            <v>2277</v>
          </cell>
          <cell r="F344">
            <v>4</v>
          </cell>
          <cell r="G344">
            <v>0</v>
          </cell>
          <cell r="H344">
            <v>0</v>
          </cell>
          <cell r="I344">
            <v>0</v>
          </cell>
          <cell r="J344">
            <v>2</v>
          </cell>
          <cell r="K344">
            <v>-4</v>
          </cell>
          <cell r="L344">
            <v>0</v>
          </cell>
          <cell r="M344">
            <v>9108</v>
          </cell>
          <cell r="N344">
            <v>9108</v>
          </cell>
          <cell r="O344">
            <v>9108</v>
          </cell>
          <cell r="P344">
            <v>0</v>
          </cell>
          <cell r="Q344">
            <v>0</v>
          </cell>
          <cell r="R344">
            <v>0</v>
          </cell>
          <cell r="S344">
            <v>0</v>
          </cell>
          <cell r="T344">
            <v>0</v>
          </cell>
          <cell r="U344">
            <v>0</v>
          </cell>
          <cell r="V344">
            <v>0</v>
          </cell>
          <cell r="W344">
            <v>6</v>
          </cell>
          <cell r="X344">
            <v>13662</v>
          </cell>
          <cell r="Y344">
            <v>4</v>
          </cell>
          <cell r="Z344">
            <v>9108</v>
          </cell>
          <cell r="AA344">
            <v>6</v>
          </cell>
        </row>
        <row r="345">
          <cell r="B345">
            <v>220031697</v>
          </cell>
          <cell r="C345" t="str">
            <v>Кольцо D10-035-2111</v>
          </cell>
          <cell r="D345" t="str">
            <v>ШТ</v>
          </cell>
          <cell r="E345">
            <v>2277</v>
          </cell>
          <cell r="F345">
            <v>24</v>
          </cell>
          <cell r="G345">
            <v>0</v>
          </cell>
          <cell r="H345">
            <v>0</v>
          </cell>
          <cell r="I345">
            <v>0</v>
          </cell>
          <cell r="J345">
            <v>2</v>
          </cell>
          <cell r="K345">
            <v>-24</v>
          </cell>
          <cell r="L345">
            <v>0</v>
          </cell>
          <cell r="M345">
            <v>54648</v>
          </cell>
          <cell r="N345">
            <v>54648</v>
          </cell>
          <cell r="O345">
            <v>54648</v>
          </cell>
          <cell r="P345">
            <v>0</v>
          </cell>
          <cell r="Q345">
            <v>0</v>
          </cell>
          <cell r="R345">
            <v>0</v>
          </cell>
          <cell r="S345">
            <v>0</v>
          </cell>
          <cell r="T345">
            <v>0</v>
          </cell>
          <cell r="U345">
            <v>0</v>
          </cell>
          <cell r="V345">
            <v>0</v>
          </cell>
          <cell r="W345">
            <v>26</v>
          </cell>
          <cell r="X345">
            <v>59202</v>
          </cell>
          <cell r="Y345">
            <v>24</v>
          </cell>
          <cell r="Z345">
            <v>54648</v>
          </cell>
          <cell r="AA345">
            <v>26</v>
          </cell>
        </row>
        <row r="346">
          <cell r="B346">
            <v>220031698</v>
          </cell>
          <cell r="C346" t="str">
            <v>Седло клапана D10-020-1010</v>
          </cell>
          <cell r="D346" t="str">
            <v>ШТ</v>
          </cell>
          <cell r="E346">
            <v>7245</v>
          </cell>
          <cell r="F346">
            <v>24</v>
          </cell>
          <cell r="G346">
            <v>0</v>
          </cell>
          <cell r="H346">
            <v>0</v>
          </cell>
          <cell r="I346">
            <v>0</v>
          </cell>
          <cell r="J346">
            <v>2</v>
          </cell>
          <cell r="K346">
            <v>-24</v>
          </cell>
          <cell r="L346">
            <v>0</v>
          </cell>
          <cell r="M346">
            <v>173880</v>
          </cell>
          <cell r="N346">
            <v>173880</v>
          </cell>
          <cell r="O346">
            <v>173880</v>
          </cell>
          <cell r="P346">
            <v>0</v>
          </cell>
          <cell r="Q346">
            <v>0</v>
          </cell>
          <cell r="R346">
            <v>0</v>
          </cell>
          <cell r="S346">
            <v>0</v>
          </cell>
          <cell r="T346">
            <v>0</v>
          </cell>
          <cell r="U346">
            <v>0</v>
          </cell>
          <cell r="V346">
            <v>0</v>
          </cell>
          <cell r="W346">
            <v>26</v>
          </cell>
          <cell r="X346">
            <v>188370</v>
          </cell>
          <cell r="Y346">
            <v>24</v>
          </cell>
          <cell r="Z346">
            <v>173880</v>
          </cell>
          <cell r="AA346">
            <v>26</v>
          </cell>
        </row>
        <row r="347">
          <cell r="B347">
            <v>220031699</v>
          </cell>
          <cell r="C347" t="str">
            <v>Клапан D10-021-1015</v>
          </cell>
          <cell r="D347" t="str">
            <v>ШТ</v>
          </cell>
          <cell r="E347">
            <v>16914.330000000002</v>
          </cell>
          <cell r="F347">
            <v>24</v>
          </cell>
          <cell r="G347">
            <v>0</v>
          </cell>
          <cell r="H347">
            <v>0</v>
          </cell>
          <cell r="I347">
            <v>0</v>
          </cell>
          <cell r="J347">
            <v>0</v>
          </cell>
          <cell r="K347">
            <v>-24</v>
          </cell>
          <cell r="L347">
            <v>0</v>
          </cell>
          <cell r="M347">
            <v>405943.92</v>
          </cell>
          <cell r="N347">
            <v>405943.92</v>
          </cell>
          <cell r="O347">
            <v>405943.92</v>
          </cell>
          <cell r="P347">
            <v>0</v>
          </cell>
          <cell r="Q347">
            <v>0</v>
          </cell>
          <cell r="R347">
            <v>0</v>
          </cell>
          <cell r="S347">
            <v>0</v>
          </cell>
          <cell r="T347">
            <v>0</v>
          </cell>
          <cell r="U347">
            <v>0</v>
          </cell>
          <cell r="V347">
            <v>0</v>
          </cell>
          <cell r="W347">
            <v>24</v>
          </cell>
          <cell r="X347">
            <v>405943.92</v>
          </cell>
          <cell r="Y347">
            <v>24</v>
          </cell>
          <cell r="Z347">
            <v>405943.92</v>
          </cell>
          <cell r="AA347">
            <v>24</v>
          </cell>
        </row>
        <row r="348">
          <cell r="B348">
            <v>220031703</v>
          </cell>
          <cell r="C348" t="str">
            <v>Диафрагма D10-018-2315</v>
          </cell>
          <cell r="D348" t="str">
            <v>ШТ</v>
          </cell>
          <cell r="E348">
            <v>92374</v>
          </cell>
          <cell r="F348">
            <v>12</v>
          </cell>
          <cell r="G348">
            <v>0</v>
          </cell>
          <cell r="H348">
            <v>0</v>
          </cell>
          <cell r="I348">
            <v>0</v>
          </cell>
          <cell r="J348">
            <v>0</v>
          </cell>
          <cell r="K348">
            <v>-12</v>
          </cell>
          <cell r="L348">
            <v>-12</v>
          </cell>
          <cell r="M348">
            <v>1108488</v>
          </cell>
          <cell r="N348">
            <v>1108488</v>
          </cell>
          <cell r="O348">
            <v>1108488</v>
          </cell>
          <cell r="P348">
            <v>0</v>
          </cell>
          <cell r="Q348">
            <v>0</v>
          </cell>
          <cell r="R348">
            <v>0</v>
          </cell>
          <cell r="S348">
            <v>0</v>
          </cell>
          <cell r="T348">
            <v>0</v>
          </cell>
          <cell r="U348">
            <v>0</v>
          </cell>
          <cell r="V348">
            <v>0</v>
          </cell>
          <cell r="W348">
            <v>12</v>
          </cell>
          <cell r="X348">
            <v>1108488</v>
          </cell>
          <cell r="Y348">
            <v>12</v>
          </cell>
          <cell r="Z348">
            <v>1108488</v>
          </cell>
          <cell r="AA348">
            <v>12</v>
          </cell>
        </row>
        <row r="349">
          <cell r="B349">
            <v>220032022</v>
          </cell>
          <cell r="C349" t="str">
            <v>Фильтр картриджный PCHG-336</v>
          </cell>
          <cell r="D349" t="str">
            <v>ШТ</v>
          </cell>
          <cell r="E349">
            <v>74943.81</v>
          </cell>
          <cell r="F349">
            <v>80</v>
          </cell>
          <cell r="G349">
            <v>60</v>
          </cell>
          <cell r="H349">
            <v>0</v>
          </cell>
          <cell r="I349">
            <v>0</v>
          </cell>
          <cell r="J349">
            <v>0</v>
          </cell>
          <cell r="K349">
            <v>-20</v>
          </cell>
          <cell r="L349">
            <v>0</v>
          </cell>
          <cell r="M349">
            <v>5995504.7999999998</v>
          </cell>
          <cell r="N349">
            <v>2769442.2</v>
          </cell>
          <cell r="O349">
            <v>2769442.2</v>
          </cell>
          <cell r="P349">
            <v>0</v>
          </cell>
          <cell r="Q349">
            <v>0</v>
          </cell>
          <cell r="R349">
            <v>60</v>
          </cell>
          <cell r="S349">
            <v>1270566</v>
          </cell>
          <cell r="T349">
            <v>1270566</v>
          </cell>
          <cell r="U349">
            <v>0</v>
          </cell>
          <cell r="V349">
            <v>0</v>
          </cell>
          <cell r="W349">
            <v>20</v>
          </cell>
          <cell r="X349">
            <v>1498876.2</v>
          </cell>
          <cell r="Y349">
            <v>80</v>
          </cell>
          <cell r="Z349">
            <v>2769442.2</v>
          </cell>
          <cell r="AA349">
            <v>20</v>
          </cell>
        </row>
        <row r="350">
          <cell r="B350">
            <v>220032023</v>
          </cell>
          <cell r="C350" t="str">
            <v>Фильтр картриджный PS-240-FC-10LB</v>
          </cell>
          <cell r="D350" t="str">
            <v>ШТ</v>
          </cell>
          <cell r="E350">
            <v>81323.22</v>
          </cell>
          <cell r="F350">
            <v>256</v>
          </cell>
          <cell r="G350">
            <v>192</v>
          </cell>
          <cell r="H350">
            <v>0</v>
          </cell>
          <cell r="I350">
            <v>0</v>
          </cell>
          <cell r="J350">
            <v>0</v>
          </cell>
          <cell r="K350">
            <v>-64</v>
          </cell>
          <cell r="L350">
            <v>0</v>
          </cell>
          <cell r="M350">
            <v>20818744.32</v>
          </cell>
          <cell r="N350">
            <v>9185721.5999999996</v>
          </cell>
          <cell r="O350">
            <v>9185721.5999999996</v>
          </cell>
          <cell r="P350">
            <v>0</v>
          </cell>
          <cell r="Q350">
            <v>0</v>
          </cell>
          <cell r="R350">
            <v>192</v>
          </cell>
          <cell r="S350">
            <v>3981035.52</v>
          </cell>
          <cell r="T350">
            <v>3981035.52</v>
          </cell>
          <cell r="U350">
            <v>0</v>
          </cell>
          <cell r="V350">
            <v>0</v>
          </cell>
          <cell r="W350">
            <v>64</v>
          </cell>
          <cell r="X350">
            <v>5204686.08</v>
          </cell>
          <cell r="Y350">
            <v>256</v>
          </cell>
          <cell r="Z350">
            <v>9185721.5999999996</v>
          </cell>
          <cell r="AA350">
            <v>64</v>
          </cell>
        </row>
        <row r="351">
          <cell r="B351">
            <v>220032024</v>
          </cell>
          <cell r="C351" t="str">
            <v>Фильтр картриджный 636-С</v>
          </cell>
          <cell r="D351" t="str">
            <v>ШТ</v>
          </cell>
          <cell r="E351">
            <v>124667.51</v>
          </cell>
          <cell r="F351">
            <v>64</v>
          </cell>
          <cell r="G351">
            <v>40</v>
          </cell>
          <cell r="H351">
            <v>0</v>
          </cell>
          <cell r="I351">
            <v>0</v>
          </cell>
          <cell r="J351">
            <v>32</v>
          </cell>
          <cell r="K351">
            <v>-24</v>
          </cell>
          <cell r="L351">
            <v>0</v>
          </cell>
          <cell r="M351">
            <v>7978720.6399999997</v>
          </cell>
          <cell r="N351">
            <v>6802420.2400000002</v>
          </cell>
          <cell r="O351">
            <v>6802420.2400000002</v>
          </cell>
          <cell r="P351">
            <v>0</v>
          </cell>
          <cell r="Q351">
            <v>0</v>
          </cell>
          <cell r="R351">
            <v>40</v>
          </cell>
          <cell r="S351">
            <v>3810400</v>
          </cell>
          <cell r="T351">
            <v>3810400</v>
          </cell>
          <cell r="U351">
            <v>0</v>
          </cell>
          <cell r="V351">
            <v>0</v>
          </cell>
          <cell r="W351">
            <v>24</v>
          </cell>
          <cell r="X351">
            <v>2992020.24</v>
          </cell>
          <cell r="Y351">
            <v>64</v>
          </cell>
          <cell r="Z351">
            <v>6802420.2400000002</v>
          </cell>
          <cell r="AA351">
            <v>56</v>
          </cell>
        </row>
        <row r="352">
          <cell r="B352">
            <v>220032025</v>
          </cell>
          <cell r="C352" t="str">
            <v>Фильтр картриджный PS-240-FC-2-LB</v>
          </cell>
          <cell r="D352" t="str">
            <v>ШТ</v>
          </cell>
          <cell r="E352">
            <v>40776.910000000003</v>
          </cell>
          <cell r="F352">
            <v>96</v>
          </cell>
          <cell r="G352">
            <v>84</v>
          </cell>
          <cell r="H352">
            <v>0</v>
          </cell>
          <cell r="I352">
            <v>0</v>
          </cell>
          <cell r="J352">
            <v>0</v>
          </cell>
          <cell r="K352">
            <v>-12</v>
          </cell>
          <cell r="L352">
            <v>0</v>
          </cell>
          <cell r="M352">
            <v>3914583.36</v>
          </cell>
          <cell r="N352">
            <v>2388115.2000000002</v>
          </cell>
          <cell r="O352">
            <v>2388115.2000000002</v>
          </cell>
          <cell r="P352">
            <v>0</v>
          </cell>
          <cell r="Q352">
            <v>0</v>
          </cell>
          <cell r="R352">
            <v>84</v>
          </cell>
          <cell r="S352">
            <v>1898792.28</v>
          </cell>
          <cell r="T352">
            <v>1898792.28</v>
          </cell>
          <cell r="U352">
            <v>0</v>
          </cell>
          <cell r="V352">
            <v>0</v>
          </cell>
          <cell r="W352">
            <v>12</v>
          </cell>
          <cell r="X352">
            <v>489322.92</v>
          </cell>
          <cell r="Y352">
            <v>96</v>
          </cell>
          <cell r="Z352">
            <v>2388115.2000000002</v>
          </cell>
          <cell r="AA352">
            <v>12</v>
          </cell>
        </row>
        <row r="353">
          <cell r="B353">
            <v>220032026</v>
          </cell>
          <cell r="C353" t="str">
            <v>Фильтр картриджный PS-336-CC-20-LB</v>
          </cell>
          <cell r="D353" t="str">
            <v>ШТ</v>
          </cell>
          <cell r="E353">
            <v>67338.09</v>
          </cell>
          <cell r="F353">
            <v>24</v>
          </cell>
          <cell r="G353">
            <v>0</v>
          </cell>
          <cell r="H353">
            <v>0</v>
          </cell>
          <cell r="I353">
            <v>0</v>
          </cell>
          <cell r="J353">
            <v>24</v>
          </cell>
          <cell r="K353">
            <v>-24</v>
          </cell>
          <cell r="L353">
            <v>0</v>
          </cell>
          <cell r="M353">
            <v>1616114.16</v>
          </cell>
          <cell r="N353">
            <v>1616114.16</v>
          </cell>
          <cell r="O353">
            <v>1616114.16</v>
          </cell>
          <cell r="P353">
            <v>0</v>
          </cell>
          <cell r="Q353">
            <v>0</v>
          </cell>
          <cell r="R353">
            <v>0</v>
          </cell>
          <cell r="S353">
            <v>0</v>
          </cell>
          <cell r="T353">
            <v>0</v>
          </cell>
          <cell r="U353">
            <v>0</v>
          </cell>
          <cell r="V353">
            <v>0</v>
          </cell>
          <cell r="W353">
            <v>24</v>
          </cell>
          <cell r="X353">
            <v>1616114.16</v>
          </cell>
          <cell r="Y353">
            <v>24</v>
          </cell>
          <cell r="Z353">
            <v>1616114.16</v>
          </cell>
          <cell r="AA353">
            <v>48</v>
          </cell>
        </row>
        <row r="354">
          <cell r="B354">
            <v>220032027</v>
          </cell>
          <cell r="C354" t="str">
            <v>Фильтр картриджный 636-C-AC-PM</v>
          </cell>
          <cell r="D354" t="str">
            <v>ШТ</v>
          </cell>
          <cell r="E354">
            <v>116313.58</v>
          </cell>
          <cell r="F354">
            <v>8</v>
          </cell>
          <cell r="G354">
            <v>8</v>
          </cell>
          <cell r="H354">
            <v>0</v>
          </cell>
          <cell r="I354">
            <v>0</v>
          </cell>
          <cell r="J354">
            <v>8</v>
          </cell>
          <cell r="K354">
            <v>0</v>
          </cell>
          <cell r="L354">
            <v>0</v>
          </cell>
          <cell r="M354">
            <v>930508.64</v>
          </cell>
          <cell r="N354">
            <v>222513.52</v>
          </cell>
          <cell r="O354">
            <v>222513.52</v>
          </cell>
          <cell r="P354">
            <v>0</v>
          </cell>
          <cell r="Q354">
            <v>0</v>
          </cell>
          <cell r="R354">
            <v>0</v>
          </cell>
          <cell r="S354">
            <v>222513.52</v>
          </cell>
          <cell r="T354">
            <v>0</v>
          </cell>
          <cell r="U354">
            <v>8</v>
          </cell>
          <cell r="V354">
            <v>222513.52</v>
          </cell>
          <cell r="W354">
            <v>0</v>
          </cell>
          <cell r="X354">
            <v>0</v>
          </cell>
          <cell r="Y354">
            <v>8</v>
          </cell>
          <cell r="Z354">
            <v>222513.52</v>
          </cell>
          <cell r="AA354">
            <v>8</v>
          </cell>
        </row>
        <row r="355">
          <cell r="B355">
            <v>220032028</v>
          </cell>
          <cell r="C355" t="str">
            <v>Фильтр картриджный PS-336-CC-10-LB</v>
          </cell>
          <cell r="D355" t="str">
            <v>ШТ</v>
          </cell>
          <cell r="E355">
            <v>70882.2</v>
          </cell>
          <cell r="F355">
            <v>24</v>
          </cell>
          <cell r="G355">
            <v>0</v>
          </cell>
          <cell r="H355">
            <v>0</v>
          </cell>
          <cell r="I355">
            <v>0</v>
          </cell>
          <cell r="J355">
            <v>0</v>
          </cell>
          <cell r="K355">
            <v>-24</v>
          </cell>
          <cell r="L355">
            <v>0</v>
          </cell>
          <cell r="M355">
            <v>1701172.8</v>
          </cell>
          <cell r="N355">
            <v>1701172.8</v>
          </cell>
          <cell r="O355">
            <v>1701172.8</v>
          </cell>
          <cell r="P355">
            <v>0</v>
          </cell>
          <cell r="Q355">
            <v>0</v>
          </cell>
          <cell r="R355">
            <v>0</v>
          </cell>
          <cell r="S355">
            <v>0</v>
          </cell>
          <cell r="T355">
            <v>0</v>
          </cell>
          <cell r="U355">
            <v>0</v>
          </cell>
          <cell r="V355">
            <v>0</v>
          </cell>
          <cell r="W355">
            <v>24</v>
          </cell>
          <cell r="X355">
            <v>1701172.8</v>
          </cell>
          <cell r="Y355">
            <v>24</v>
          </cell>
          <cell r="Z355">
            <v>1701172.8</v>
          </cell>
          <cell r="AA355">
            <v>24</v>
          </cell>
        </row>
        <row r="356">
          <cell r="B356">
            <v>220032029</v>
          </cell>
          <cell r="C356" t="str">
            <v>Фильтр картриджный PX05-40</v>
          </cell>
          <cell r="D356" t="str">
            <v>ШТ</v>
          </cell>
          <cell r="E356">
            <v>111145.5</v>
          </cell>
          <cell r="F356">
            <v>112</v>
          </cell>
          <cell r="G356">
            <v>0</v>
          </cell>
          <cell r="H356">
            <v>0</v>
          </cell>
          <cell r="I356">
            <v>0</v>
          </cell>
          <cell r="J356">
            <v>0</v>
          </cell>
          <cell r="K356">
            <v>-112</v>
          </cell>
          <cell r="L356">
            <v>0</v>
          </cell>
          <cell r="M356">
            <v>12448296</v>
          </cell>
          <cell r="N356">
            <v>12448296</v>
          </cell>
          <cell r="O356">
            <v>12448296</v>
          </cell>
          <cell r="P356">
            <v>0</v>
          </cell>
          <cell r="Q356">
            <v>0</v>
          </cell>
          <cell r="R356">
            <v>0</v>
          </cell>
          <cell r="S356">
            <v>0</v>
          </cell>
          <cell r="T356">
            <v>0</v>
          </cell>
          <cell r="U356">
            <v>0</v>
          </cell>
          <cell r="V356">
            <v>0</v>
          </cell>
          <cell r="W356">
            <v>112</v>
          </cell>
          <cell r="X356">
            <v>12448296</v>
          </cell>
          <cell r="Y356">
            <v>112</v>
          </cell>
          <cell r="Z356">
            <v>12448296</v>
          </cell>
          <cell r="AA356">
            <v>112</v>
          </cell>
        </row>
        <row r="357">
          <cell r="B357">
            <v>220032030</v>
          </cell>
          <cell r="C357" t="str">
            <v>Фильтр картриджный мембранный</v>
          </cell>
          <cell r="D357" t="str">
            <v>ШТ</v>
          </cell>
          <cell r="E357">
            <v>148615.71</v>
          </cell>
          <cell r="F357">
            <v>30</v>
          </cell>
          <cell r="G357">
            <v>20</v>
          </cell>
          <cell r="H357">
            <v>0</v>
          </cell>
          <cell r="I357">
            <v>0</v>
          </cell>
          <cell r="J357">
            <v>0</v>
          </cell>
          <cell r="K357">
            <v>-10</v>
          </cell>
          <cell r="L357">
            <v>0</v>
          </cell>
          <cell r="M357">
            <v>4458471.3</v>
          </cell>
          <cell r="N357">
            <v>4699405.53</v>
          </cell>
          <cell r="O357">
            <v>4699405.53</v>
          </cell>
          <cell r="P357">
            <v>0</v>
          </cell>
          <cell r="Q357">
            <v>0</v>
          </cell>
          <cell r="R357">
            <v>20</v>
          </cell>
          <cell r="S357">
            <v>3213248.43</v>
          </cell>
          <cell r="T357">
            <v>3213248.4</v>
          </cell>
          <cell r="U357">
            <v>0</v>
          </cell>
          <cell r="V357">
            <v>0</v>
          </cell>
          <cell r="W357">
            <v>10</v>
          </cell>
          <cell r="X357">
            <v>1486157.1</v>
          </cell>
          <cell r="Y357">
            <v>30</v>
          </cell>
          <cell r="Z357">
            <v>4699405.53</v>
          </cell>
          <cell r="AA357">
            <v>10</v>
          </cell>
        </row>
        <row r="358">
          <cell r="B358">
            <v>220032156</v>
          </cell>
          <cell r="C358" t="str">
            <v>Фильтр картриджный CR-22</v>
          </cell>
          <cell r="D358" t="str">
            <v>ШТ</v>
          </cell>
          <cell r="E358">
            <v>90374.8</v>
          </cell>
          <cell r="F358">
            <v>48</v>
          </cell>
          <cell r="G358">
            <v>48</v>
          </cell>
          <cell r="H358">
            <v>0</v>
          </cell>
          <cell r="I358">
            <v>0</v>
          </cell>
          <cell r="J358">
            <v>0</v>
          </cell>
          <cell r="K358">
            <v>0</v>
          </cell>
          <cell r="L358">
            <v>0</v>
          </cell>
          <cell r="M358">
            <v>4337990.4000000004</v>
          </cell>
          <cell r="N358">
            <v>1563521.76</v>
          </cell>
          <cell r="O358">
            <v>1563521.76</v>
          </cell>
          <cell r="P358">
            <v>0</v>
          </cell>
          <cell r="Q358">
            <v>0</v>
          </cell>
          <cell r="R358">
            <v>48</v>
          </cell>
          <cell r="S358">
            <v>1563521.76</v>
          </cell>
          <cell r="T358">
            <v>1563521.76</v>
          </cell>
          <cell r="U358">
            <v>0</v>
          </cell>
          <cell r="V358">
            <v>0</v>
          </cell>
          <cell r="W358">
            <v>0</v>
          </cell>
          <cell r="X358">
            <v>0</v>
          </cell>
          <cell r="Y358">
            <v>48</v>
          </cell>
          <cell r="Z358">
            <v>0</v>
          </cell>
          <cell r="AA358">
            <v>0</v>
          </cell>
        </row>
        <row r="359">
          <cell r="B359">
            <v>220032157</v>
          </cell>
          <cell r="C359" t="str">
            <v>Фильтр ST-616-FDK</v>
          </cell>
          <cell r="D359" t="str">
            <v>ШТ</v>
          </cell>
          <cell r="E359">
            <v>92146.86</v>
          </cell>
          <cell r="F359">
            <v>48</v>
          </cell>
          <cell r="G359">
            <v>32</v>
          </cell>
          <cell r="H359">
            <v>0</v>
          </cell>
          <cell r="I359">
            <v>0</v>
          </cell>
          <cell r="J359">
            <v>0</v>
          </cell>
          <cell r="K359">
            <v>-16</v>
          </cell>
          <cell r="L359">
            <v>0</v>
          </cell>
          <cell r="M359">
            <v>4423049.28</v>
          </cell>
          <cell r="N359">
            <v>2336045.7599999998</v>
          </cell>
          <cell r="O359">
            <v>2336045.7599999998</v>
          </cell>
          <cell r="P359">
            <v>0</v>
          </cell>
          <cell r="Q359">
            <v>0</v>
          </cell>
          <cell r="R359">
            <v>32</v>
          </cell>
          <cell r="S359">
            <v>861696</v>
          </cell>
          <cell r="T359">
            <v>861696</v>
          </cell>
          <cell r="U359">
            <v>0</v>
          </cell>
          <cell r="V359">
            <v>0</v>
          </cell>
          <cell r="W359">
            <v>16</v>
          </cell>
          <cell r="X359">
            <v>1474349.76</v>
          </cell>
          <cell r="Y359">
            <v>48</v>
          </cell>
          <cell r="Z359">
            <v>2336045.7599999998</v>
          </cell>
          <cell r="AA359">
            <v>16</v>
          </cell>
        </row>
        <row r="360">
          <cell r="B360">
            <v>220032158</v>
          </cell>
          <cell r="C360" t="str">
            <v>Фильтр 40С 5мк</v>
          </cell>
          <cell r="D360" t="str">
            <v>ШТ</v>
          </cell>
          <cell r="E360">
            <v>5407.88</v>
          </cell>
          <cell r="F360">
            <v>40</v>
          </cell>
          <cell r="G360">
            <v>14</v>
          </cell>
          <cell r="H360">
            <v>12</v>
          </cell>
          <cell r="I360">
            <v>0</v>
          </cell>
          <cell r="J360">
            <v>0</v>
          </cell>
          <cell r="K360">
            <v>-14</v>
          </cell>
          <cell r="L360">
            <v>0</v>
          </cell>
          <cell r="M360">
            <v>216315.2</v>
          </cell>
          <cell r="N360">
            <v>199756.32</v>
          </cell>
          <cell r="O360">
            <v>199756.32</v>
          </cell>
          <cell r="P360">
            <v>0</v>
          </cell>
          <cell r="Q360">
            <v>57252</v>
          </cell>
          <cell r="R360">
            <v>14</v>
          </cell>
          <cell r="S360">
            <v>66794</v>
          </cell>
          <cell r="T360">
            <v>66794</v>
          </cell>
          <cell r="U360">
            <v>0</v>
          </cell>
          <cell r="V360">
            <v>0</v>
          </cell>
          <cell r="W360">
            <v>14</v>
          </cell>
          <cell r="X360">
            <v>75710.320000000007</v>
          </cell>
          <cell r="Y360">
            <v>28</v>
          </cell>
          <cell r="Z360">
            <v>142504.32000000001</v>
          </cell>
          <cell r="AA360">
            <v>14</v>
          </cell>
        </row>
        <row r="361">
          <cell r="B361">
            <v>220033653</v>
          </cell>
          <cell r="C361" t="str">
            <v>Подшипник 60309</v>
          </cell>
          <cell r="D361" t="str">
            <v>ШТ</v>
          </cell>
          <cell r="E361">
            <v>5365</v>
          </cell>
          <cell r="F361">
            <v>4</v>
          </cell>
          <cell r="G361">
            <v>0</v>
          </cell>
          <cell r="H361">
            <v>0</v>
          </cell>
          <cell r="I361">
            <v>0</v>
          </cell>
          <cell r="J361">
            <v>0</v>
          </cell>
          <cell r="K361">
            <v>-4</v>
          </cell>
          <cell r="L361">
            <v>0</v>
          </cell>
          <cell r="M361">
            <v>21460</v>
          </cell>
          <cell r="N361">
            <v>21460</v>
          </cell>
          <cell r="O361">
            <v>21460</v>
          </cell>
          <cell r="P361">
            <v>0</v>
          </cell>
          <cell r="Q361">
            <v>0</v>
          </cell>
          <cell r="R361">
            <v>0</v>
          </cell>
          <cell r="S361">
            <v>0</v>
          </cell>
          <cell r="T361">
            <v>0</v>
          </cell>
          <cell r="U361">
            <v>0</v>
          </cell>
          <cell r="V361">
            <v>0</v>
          </cell>
          <cell r="W361">
            <v>4</v>
          </cell>
          <cell r="X361">
            <v>21460</v>
          </cell>
          <cell r="Y361">
            <v>4</v>
          </cell>
          <cell r="Z361">
            <v>21460</v>
          </cell>
          <cell r="AA361">
            <v>4</v>
          </cell>
        </row>
        <row r="362">
          <cell r="B362">
            <v>220033875</v>
          </cell>
          <cell r="C362" t="str">
            <v>Кольцо внутреннее D10-073-2111</v>
          </cell>
          <cell r="D362" t="str">
            <v>ШТ</v>
          </cell>
          <cell r="E362">
            <v>5275.5</v>
          </cell>
          <cell r="F362">
            <v>8</v>
          </cell>
          <cell r="G362">
            <v>0</v>
          </cell>
          <cell r="H362">
            <v>0</v>
          </cell>
          <cell r="I362">
            <v>0</v>
          </cell>
          <cell r="J362">
            <v>0</v>
          </cell>
          <cell r="K362">
            <v>-8</v>
          </cell>
          <cell r="L362">
            <v>0</v>
          </cell>
          <cell r="M362">
            <v>42204</v>
          </cell>
          <cell r="N362">
            <v>42204</v>
          </cell>
          <cell r="O362">
            <v>42204</v>
          </cell>
          <cell r="P362">
            <v>0</v>
          </cell>
          <cell r="Q362">
            <v>0</v>
          </cell>
          <cell r="R362">
            <v>0</v>
          </cell>
          <cell r="S362">
            <v>0</v>
          </cell>
          <cell r="T362">
            <v>0</v>
          </cell>
          <cell r="U362">
            <v>0</v>
          </cell>
          <cell r="V362">
            <v>0</v>
          </cell>
          <cell r="W362">
            <v>8</v>
          </cell>
          <cell r="X362">
            <v>42204</v>
          </cell>
          <cell r="Y362">
            <v>8</v>
          </cell>
          <cell r="Z362">
            <v>42204</v>
          </cell>
          <cell r="AA362">
            <v>8</v>
          </cell>
        </row>
        <row r="363">
          <cell r="B363">
            <v>220033876</v>
          </cell>
          <cell r="C363" t="str">
            <v>Кольцо внешнее D10-074-2111</v>
          </cell>
          <cell r="D363" t="str">
            <v>ШТ</v>
          </cell>
          <cell r="E363">
            <v>3105</v>
          </cell>
          <cell r="F363">
            <v>8</v>
          </cell>
          <cell r="G363">
            <v>0</v>
          </cell>
          <cell r="H363">
            <v>0</v>
          </cell>
          <cell r="I363">
            <v>0</v>
          </cell>
          <cell r="J363">
            <v>0</v>
          </cell>
          <cell r="K363">
            <v>-8</v>
          </cell>
          <cell r="L363">
            <v>0</v>
          </cell>
          <cell r="M363">
            <v>24840</v>
          </cell>
          <cell r="N363">
            <v>24840</v>
          </cell>
          <cell r="O363">
            <v>24840</v>
          </cell>
          <cell r="P363">
            <v>0</v>
          </cell>
          <cell r="Q363">
            <v>0</v>
          </cell>
          <cell r="R363">
            <v>0</v>
          </cell>
          <cell r="S363">
            <v>0</v>
          </cell>
          <cell r="T363">
            <v>0</v>
          </cell>
          <cell r="U363">
            <v>0</v>
          </cell>
          <cell r="V363">
            <v>0</v>
          </cell>
          <cell r="W363">
            <v>8</v>
          </cell>
          <cell r="X363">
            <v>24840</v>
          </cell>
          <cell r="Y363">
            <v>8</v>
          </cell>
          <cell r="Z363">
            <v>24840</v>
          </cell>
          <cell r="AA363">
            <v>8</v>
          </cell>
        </row>
        <row r="364">
          <cell r="B364">
            <v>220033877</v>
          </cell>
          <cell r="C364" t="str">
            <v>Пружина клапана D10-022-3116</v>
          </cell>
          <cell r="D364" t="str">
            <v>ШТ</v>
          </cell>
          <cell r="E364">
            <v>2569</v>
          </cell>
          <cell r="F364">
            <v>24</v>
          </cell>
          <cell r="G364">
            <v>0</v>
          </cell>
          <cell r="H364">
            <v>0</v>
          </cell>
          <cell r="I364">
            <v>0</v>
          </cell>
          <cell r="J364">
            <v>0</v>
          </cell>
          <cell r="K364">
            <v>-24</v>
          </cell>
          <cell r="L364">
            <v>-24</v>
          </cell>
          <cell r="M364">
            <v>61656</v>
          </cell>
          <cell r="N364">
            <v>61656</v>
          </cell>
          <cell r="O364">
            <v>61656</v>
          </cell>
          <cell r="P364">
            <v>0</v>
          </cell>
          <cell r="Q364">
            <v>0</v>
          </cell>
          <cell r="R364">
            <v>0</v>
          </cell>
          <cell r="S364">
            <v>0</v>
          </cell>
          <cell r="T364">
            <v>0</v>
          </cell>
          <cell r="U364">
            <v>0</v>
          </cell>
          <cell r="V364">
            <v>0</v>
          </cell>
          <cell r="W364">
            <v>24</v>
          </cell>
          <cell r="X364">
            <v>61656</v>
          </cell>
          <cell r="Y364">
            <v>24</v>
          </cell>
          <cell r="Z364">
            <v>61656</v>
          </cell>
          <cell r="AA364">
            <v>24</v>
          </cell>
        </row>
        <row r="365">
          <cell r="B365">
            <v>220033891</v>
          </cell>
          <cell r="C365" t="str">
            <v>Шайба Н49.941.01.00.012У-04</v>
          </cell>
          <cell r="D365" t="str">
            <v>ШТ</v>
          </cell>
          <cell r="E365">
            <v>1366.2</v>
          </cell>
          <cell r="F365">
            <v>4</v>
          </cell>
          <cell r="G365">
            <v>0</v>
          </cell>
          <cell r="H365">
            <v>0</v>
          </cell>
          <cell r="I365">
            <v>0</v>
          </cell>
          <cell r="J365">
            <v>0</v>
          </cell>
          <cell r="K365">
            <v>-4</v>
          </cell>
          <cell r="L365">
            <v>0</v>
          </cell>
          <cell r="M365">
            <v>5464.8</v>
          </cell>
          <cell r="N365">
            <v>5464.8</v>
          </cell>
          <cell r="O365">
            <v>5464.8</v>
          </cell>
          <cell r="P365">
            <v>0</v>
          </cell>
          <cell r="Q365">
            <v>0</v>
          </cell>
          <cell r="R365">
            <v>0</v>
          </cell>
          <cell r="S365">
            <v>0</v>
          </cell>
          <cell r="T365">
            <v>0</v>
          </cell>
          <cell r="U365">
            <v>0</v>
          </cell>
          <cell r="V365">
            <v>0</v>
          </cell>
          <cell r="W365">
            <v>4</v>
          </cell>
          <cell r="X365">
            <v>5464.8</v>
          </cell>
          <cell r="Y365">
            <v>4</v>
          </cell>
          <cell r="Z365">
            <v>5464.8</v>
          </cell>
          <cell r="AA365">
            <v>4</v>
          </cell>
        </row>
        <row r="366">
          <cell r="B366">
            <v>220033893</v>
          </cell>
          <cell r="C366" t="str">
            <v>Кольцо резиновое 270-280-58-2-2</v>
          </cell>
          <cell r="D366" t="str">
            <v>ШТ</v>
          </cell>
          <cell r="E366">
            <v>484.74</v>
          </cell>
          <cell r="F366">
            <v>4</v>
          </cell>
          <cell r="G366">
            <v>0</v>
          </cell>
          <cell r="H366">
            <v>0</v>
          </cell>
          <cell r="I366">
            <v>0</v>
          </cell>
          <cell r="J366">
            <v>0</v>
          </cell>
          <cell r="K366">
            <v>-4</v>
          </cell>
          <cell r="L366">
            <v>0</v>
          </cell>
          <cell r="M366">
            <v>1938.96</v>
          </cell>
          <cell r="N366">
            <v>1938.96</v>
          </cell>
          <cell r="O366">
            <v>1938.96</v>
          </cell>
          <cell r="P366">
            <v>0</v>
          </cell>
          <cell r="Q366">
            <v>0</v>
          </cell>
          <cell r="R366">
            <v>0</v>
          </cell>
          <cell r="S366">
            <v>0</v>
          </cell>
          <cell r="T366">
            <v>0</v>
          </cell>
          <cell r="U366">
            <v>0</v>
          </cell>
          <cell r="V366">
            <v>0</v>
          </cell>
          <cell r="W366">
            <v>4</v>
          </cell>
          <cell r="X366">
            <v>1938.96</v>
          </cell>
          <cell r="Y366">
            <v>4</v>
          </cell>
          <cell r="Z366">
            <v>1938.96</v>
          </cell>
          <cell r="AA366">
            <v>4</v>
          </cell>
        </row>
        <row r="367">
          <cell r="B367">
            <v>220033894</v>
          </cell>
          <cell r="C367" t="str">
            <v>Кольцо втулки 0603.404741.0001-02</v>
          </cell>
          <cell r="D367" t="str">
            <v>ШТ</v>
          </cell>
          <cell r="E367">
            <v>2049.3000000000002</v>
          </cell>
          <cell r="F367">
            <v>4</v>
          </cell>
          <cell r="G367">
            <v>0</v>
          </cell>
          <cell r="H367">
            <v>0</v>
          </cell>
          <cell r="I367">
            <v>0</v>
          </cell>
          <cell r="J367">
            <v>0</v>
          </cell>
          <cell r="K367">
            <v>-4</v>
          </cell>
          <cell r="L367">
            <v>0</v>
          </cell>
          <cell r="M367">
            <v>8197.2000000000007</v>
          </cell>
          <cell r="N367">
            <v>8197.2000000000007</v>
          </cell>
          <cell r="O367">
            <v>8197.2000000000007</v>
          </cell>
          <cell r="P367">
            <v>0</v>
          </cell>
          <cell r="Q367">
            <v>0</v>
          </cell>
          <cell r="R367">
            <v>0</v>
          </cell>
          <cell r="S367">
            <v>0</v>
          </cell>
          <cell r="T367">
            <v>0</v>
          </cell>
          <cell r="U367">
            <v>0</v>
          </cell>
          <cell r="V367">
            <v>0</v>
          </cell>
          <cell r="W367">
            <v>4</v>
          </cell>
          <cell r="X367">
            <v>8197.2000000000007</v>
          </cell>
          <cell r="Y367">
            <v>4</v>
          </cell>
          <cell r="Z367">
            <v>8197.2000000000007</v>
          </cell>
          <cell r="AA367">
            <v>4</v>
          </cell>
        </row>
        <row r="368">
          <cell r="B368">
            <v>220033895</v>
          </cell>
          <cell r="C368" t="str">
            <v>Колесо рабочее Н49.888.01.00.003-01</v>
          </cell>
          <cell r="D368" t="str">
            <v>ШТ</v>
          </cell>
          <cell r="E368">
            <v>56925</v>
          </cell>
          <cell r="F368">
            <v>4</v>
          </cell>
          <cell r="G368">
            <v>0</v>
          </cell>
          <cell r="H368">
            <v>0</v>
          </cell>
          <cell r="I368">
            <v>0</v>
          </cell>
          <cell r="J368">
            <v>0</v>
          </cell>
          <cell r="K368">
            <v>-4</v>
          </cell>
          <cell r="L368">
            <v>0</v>
          </cell>
          <cell r="M368">
            <v>227700</v>
          </cell>
          <cell r="N368">
            <v>227700</v>
          </cell>
          <cell r="O368">
            <v>227700</v>
          </cell>
          <cell r="P368">
            <v>0</v>
          </cell>
          <cell r="Q368">
            <v>0</v>
          </cell>
          <cell r="R368">
            <v>0</v>
          </cell>
          <cell r="S368">
            <v>0</v>
          </cell>
          <cell r="T368">
            <v>0</v>
          </cell>
          <cell r="U368">
            <v>0</v>
          </cell>
          <cell r="V368">
            <v>0</v>
          </cell>
          <cell r="W368">
            <v>4</v>
          </cell>
          <cell r="X368">
            <v>227700</v>
          </cell>
          <cell r="Y368">
            <v>4</v>
          </cell>
          <cell r="Z368">
            <v>227700</v>
          </cell>
          <cell r="AA368">
            <v>4</v>
          </cell>
        </row>
        <row r="369">
          <cell r="B369">
            <v>220033896</v>
          </cell>
          <cell r="C369" t="str">
            <v>Колесо рабочее Н49.901.01.00.001-02</v>
          </cell>
          <cell r="D369" t="str">
            <v>ШТ</v>
          </cell>
          <cell r="E369">
            <v>66968</v>
          </cell>
          <cell r="F369">
            <v>4</v>
          </cell>
          <cell r="G369">
            <v>0</v>
          </cell>
          <cell r="H369">
            <v>0</v>
          </cell>
          <cell r="I369">
            <v>0</v>
          </cell>
          <cell r="J369">
            <v>0</v>
          </cell>
          <cell r="K369">
            <v>-4</v>
          </cell>
          <cell r="L369">
            <v>0</v>
          </cell>
          <cell r="M369">
            <v>267872</v>
          </cell>
          <cell r="N369">
            <v>267872</v>
          </cell>
          <cell r="O369">
            <v>267872</v>
          </cell>
          <cell r="P369">
            <v>0</v>
          </cell>
          <cell r="Q369">
            <v>0</v>
          </cell>
          <cell r="R369">
            <v>0</v>
          </cell>
          <cell r="S369">
            <v>0</v>
          </cell>
          <cell r="T369">
            <v>0</v>
          </cell>
          <cell r="U369">
            <v>0</v>
          </cell>
          <cell r="V369">
            <v>0</v>
          </cell>
          <cell r="W369">
            <v>4</v>
          </cell>
          <cell r="X369">
            <v>267872</v>
          </cell>
          <cell r="Y369">
            <v>4</v>
          </cell>
          <cell r="Z369">
            <v>267872</v>
          </cell>
          <cell r="AA369">
            <v>4</v>
          </cell>
        </row>
        <row r="370">
          <cell r="B370">
            <v>220033969</v>
          </cell>
          <cell r="C370" t="str">
            <v>Муфта соединения мягкая</v>
          </cell>
          <cell r="D370" t="str">
            <v>ШТ</v>
          </cell>
          <cell r="E370">
            <v>10867.5</v>
          </cell>
          <cell r="F370">
            <v>4</v>
          </cell>
          <cell r="G370">
            <v>0</v>
          </cell>
          <cell r="H370">
            <v>0</v>
          </cell>
          <cell r="I370">
            <v>0</v>
          </cell>
          <cell r="J370">
            <v>0</v>
          </cell>
          <cell r="K370">
            <v>-4</v>
          </cell>
          <cell r="L370">
            <v>0</v>
          </cell>
          <cell r="M370">
            <v>43470</v>
          </cell>
          <cell r="N370">
            <v>43470</v>
          </cell>
          <cell r="O370">
            <v>43470</v>
          </cell>
          <cell r="P370">
            <v>0</v>
          </cell>
          <cell r="Q370">
            <v>0</v>
          </cell>
          <cell r="R370">
            <v>0</v>
          </cell>
          <cell r="S370">
            <v>0</v>
          </cell>
          <cell r="T370">
            <v>0</v>
          </cell>
          <cell r="U370">
            <v>0</v>
          </cell>
          <cell r="V370">
            <v>0</v>
          </cell>
          <cell r="W370">
            <v>4</v>
          </cell>
          <cell r="X370">
            <v>43470</v>
          </cell>
          <cell r="Y370">
            <v>4</v>
          </cell>
          <cell r="Z370">
            <v>43470</v>
          </cell>
          <cell r="AA370">
            <v>4</v>
          </cell>
        </row>
        <row r="371">
          <cell r="B371">
            <v>220033970</v>
          </cell>
          <cell r="C371" t="str">
            <v>Подшипник 23W0157</v>
          </cell>
          <cell r="D371" t="str">
            <v>ШТ</v>
          </cell>
          <cell r="E371">
            <v>217941</v>
          </cell>
          <cell r="F371">
            <v>4</v>
          </cell>
          <cell r="G371">
            <v>0</v>
          </cell>
          <cell r="H371">
            <v>0</v>
          </cell>
          <cell r="I371">
            <v>0</v>
          </cell>
          <cell r="J371">
            <v>0</v>
          </cell>
          <cell r="K371">
            <v>-4</v>
          </cell>
          <cell r="L371">
            <v>0</v>
          </cell>
          <cell r="M371">
            <v>871764</v>
          </cell>
          <cell r="N371">
            <v>871764</v>
          </cell>
          <cell r="O371">
            <v>871764</v>
          </cell>
          <cell r="P371">
            <v>0</v>
          </cell>
          <cell r="Q371">
            <v>0</v>
          </cell>
          <cell r="R371">
            <v>0</v>
          </cell>
          <cell r="S371">
            <v>0</v>
          </cell>
          <cell r="T371">
            <v>0</v>
          </cell>
          <cell r="U371">
            <v>0</v>
          </cell>
          <cell r="V371">
            <v>0</v>
          </cell>
          <cell r="W371">
            <v>4</v>
          </cell>
          <cell r="X371">
            <v>871764</v>
          </cell>
          <cell r="Y371">
            <v>4</v>
          </cell>
          <cell r="Z371">
            <v>871764</v>
          </cell>
          <cell r="AA371">
            <v>4</v>
          </cell>
        </row>
        <row r="372">
          <cell r="B372">
            <v>220033971</v>
          </cell>
          <cell r="C372" t="str">
            <v>Подшипник 23W0156</v>
          </cell>
          <cell r="D372" t="str">
            <v>ШТ</v>
          </cell>
          <cell r="E372">
            <v>211400</v>
          </cell>
          <cell r="F372">
            <v>4</v>
          </cell>
          <cell r="G372">
            <v>0</v>
          </cell>
          <cell r="H372">
            <v>0</v>
          </cell>
          <cell r="I372">
            <v>0</v>
          </cell>
          <cell r="J372">
            <v>0</v>
          </cell>
          <cell r="K372">
            <v>-4</v>
          </cell>
          <cell r="L372">
            <v>0</v>
          </cell>
          <cell r="M372">
            <v>845600</v>
          </cell>
          <cell r="N372">
            <v>845600</v>
          </cell>
          <cell r="O372">
            <v>845600</v>
          </cell>
          <cell r="P372">
            <v>0</v>
          </cell>
          <cell r="Q372">
            <v>0</v>
          </cell>
          <cell r="R372">
            <v>0</v>
          </cell>
          <cell r="S372">
            <v>0</v>
          </cell>
          <cell r="T372">
            <v>0</v>
          </cell>
          <cell r="U372">
            <v>0</v>
          </cell>
          <cell r="V372">
            <v>0</v>
          </cell>
          <cell r="W372">
            <v>4</v>
          </cell>
          <cell r="X372">
            <v>845600</v>
          </cell>
          <cell r="Y372">
            <v>4</v>
          </cell>
          <cell r="Z372">
            <v>845600</v>
          </cell>
          <cell r="AA372">
            <v>4</v>
          </cell>
        </row>
        <row r="373">
          <cell r="B373">
            <v>220033972</v>
          </cell>
          <cell r="C373" t="str">
            <v>Уплотнение лабиринтное 24W1082</v>
          </cell>
          <cell r="D373" t="str">
            <v>ШТ</v>
          </cell>
          <cell r="E373">
            <v>43263</v>
          </cell>
          <cell r="F373">
            <v>4</v>
          </cell>
          <cell r="G373">
            <v>0</v>
          </cell>
          <cell r="H373">
            <v>0</v>
          </cell>
          <cell r="I373">
            <v>0</v>
          </cell>
          <cell r="J373">
            <v>0</v>
          </cell>
          <cell r="K373">
            <v>-4</v>
          </cell>
          <cell r="L373">
            <v>0</v>
          </cell>
          <cell r="M373">
            <v>173052</v>
          </cell>
          <cell r="N373">
            <v>173052</v>
          </cell>
          <cell r="O373">
            <v>173052</v>
          </cell>
          <cell r="P373">
            <v>0</v>
          </cell>
          <cell r="Q373">
            <v>0</v>
          </cell>
          <cell r="R373">
            <v>0</v>
          </cell>
          <cell r="S373">
            <v>0</v>
          </cell>
          <cell r="T373">
            <v>0</v>
          </cell>
          <cell r="U373">
            <v>0</v>
          </cell>
          <cell r="V373">
            <v>0</v>
          </cell>
          <cell r="W373">
            <v>4</v>
          </cell>
          <cell r="X373">
            <v>173052</v>
          </cell>
          <cell r="Y373">
            <v>4</v>
          </cell>
          <cell r="Z373">
            <v>173052</v>
          </cell>
          <cell r="AA373">
            <v>4</v>
          </cell>
        </row>
        <row r="374">
          <cell r="B374">
            <v>220033973</v>
          </cell>
          <cell r="C374" t="str">
            <v>Уплотнение лабиринтное 24W1084</v>
          </cell>
          <cell r="D374" t="str">
            <v>ШТ</v>
          </cell>
          <cell r="E374">
            <v>711</v>
          </cell>
          <cell r="F374">
            <v>4</v>
          </cell>
          <cell r="G374">
            <v>0</v>
          </cell>
          <cell r="H374">
            <v>0</v>
          </cell>
          <cell r="I374">
            <v>0</v>
          </cell>
          <cell r="J374">
            <v>0</v>
          </cell>
          <cell r="K374">
            <v>-4</v>
          </cell>
          <cell r="L374">
            <v>0</v>
          </cell>
          <cell r="M374">
            <v>2844</v>
          </cell>
          <cell r="N374">
            <v>2844</v>
          </cell>
          <cell r="O374">
            <v>2844</v>
          </cell>
          <cell r="P374">
            <v>0</v>
          </cell>
          <cell r="Q374">
            <v>0</v>
          </cell>
          <cell r="R374">
            <v>0</v>
          </cell>
          <cell r="S374">
            <v>0</v>
          </cell>
          <cell r="T374">
            <v>0</v>
          </cell>
          <cell r="U374">
            <v>0</v>
          </cell>
          <cell r="V374">
            <v>0</v>
          </cell>
          <cell r="W374">
            <v>4</v>
          </cell>
          <cell r="X374">
            <v>2844</v>
          </cell>
          <cell r="Y374">
            <v>4</v>
          </cell>
          <cell r="Z374">
            <v>2844</v>
          </cell>
          <cell r="AA374">
            <v>4</v>
          </cell>
        </row>
        <row r="375">
          <cell r="B375">
            <v>220033974</v>
          </cell>
          <cell r="C375" t="str">
            <v>Прокладка корпуса 24W1105</v>
          </cell>
          <cell r="D375" t="str">
            <v>ШТ</v>
          </cell>
          <cell r="E375">
            <v>1707.75</v>
          </cell>
          <cell r="F375">
            <v>4</v>
          </cell>
          <cell r="G375">
            <v>0</v>
          </cell>
          <cell r="H375">
            <v>0</v>
          </cell>
          <cell r="I375">
            <v>0</v>
          </cell>
          <cell r="J375">
            <v>0</v>
          </cell>
          <cell r="K375">
            <v>-4</v>
          </cell>
          <cell r="L375">
            <v>0</v>
          </cell>
          <cell r="M375">
            <v>6831</v>
          </cell>
          <cell r="N375">
            <v>6831</v>
          </cell>
          <cell r="O375">
            <v>6831</v>
          </cell>
          <cell r="P375">
            <v>0</v>
          </cell>
          <cell r="Q375">
            <v>0</v>
          </cell>
          <cell r="R375">
            <v>0</v>
          </cell>
          <cell r="S375">
            <v>0</v>
          </cell>
          <cell r="T375">
            <v>0</v>
          </cell>
          <cell r="U375">
            <v>0</v>
          </cell>
          <cell r="V375">
            <v>0</v>
          </cell>
          <cell r="W375">
            <v>4</v>
          </cell>
          <cell r="X375">
            <v>6831</v>
          </cell>
          <cell r="Y375">
            <v>4</v>
          </cell>
          <cell r="Z375">
            <v>6831</v>
          </cell>
          <cell r="AA375">
            <v>4</v>
          </cell>
        </row>
        <row r="376">
          <cell r="B376">
            <v>220033975</v>
          </cell>
          <cell r="C376" t="str">
            <v>Кольцо уплотнительное 20W1295 viton</v>
          </cell>
          <cell r="D376" t="str">
            <v>ШТ</v>
          </cell>
          <cell r="E376">
            <v>3260.5</v>
          </cell>
          <cell r="F376">
            <v>4</v>
          </cell>
          <cell r="G376">
            <v>0</v>
          </cell>
          <cell r="H376">
            <v>0</v>
          </cell>
          <cell r="I376">
            <v>0</v>
          </cell>
          <cell r="J376">
            <v>0</v>
          </cell>
          <cell r="K376">
            <v>-4</v>
          </cell>
          <cell r="L376">
            <v>0</v>
          </cell>
          <cell r="M376">
            <v>13042</v>
          </cell>
          <cell r="N376">
            <v>13042</v>
          </cell>
          <cell r="O376">
            <v>13042</v>
          </cell>
          <cell r="P376">
            <v>0</v>
          </cell>
          <cell r="Q376">
            <v>0</v>
          </cell>
          <cell r="R376">
            <v>0</v>
          </cell>
          <cell r="S376">
            <v>0</v>
          </cell>
          <cell r="T376">
            <v>0</v>
          </cell>
          <cell r="U376">
            <v>0</v>
          </cell>
          <cell r="V376">
            <v>0</v>
          </cell>
          <cell r="W376">
            <v>4</v>
          </cell>
          <cell r="X376">
            <v>13042</v>
          </cell>
          <cell r="Y376">
            <v>4</v>
          </cell>
          <cell r="Z376">
            <v>13042</v>
          </cell>
          <cell r="AA376">
            <v>4</v>
          </cell>
        </row>
        <row r="377">
          <cell r="B377">
            <v>220033976</v>
          </cell>
          <cell r="C377" t="str">
            <v>Кольцо уплотнительное 20W1295 этилен</v>
          </cell>
          <cell r="D377" t="str">
            <v>ШТ</v>
          </cell>
          <cell r="E377">
            <v>3260.5</v>
          </cell>
          <cell r="F377">
            <v>4</v>
          </cell>
          <cell r="G377">
            <v>0</v>
          </cell>
          <cell r="H377">
            <v>0</v>
          </cell>
          <cell r="I377">
            <v>0</v>
          </cell>
          <cell r="J377">
            <v>0</v>
          </cell>
          <cell r="K377">
            <v>-4</v>
          </cell>
          <cell r="L377">
            <v>0</v>
          </cell>
          <cell r="M377">
            <v>13042</v>
          </cell>
          <cell r="N377">
            <v>13042</v>
          </cell>
          <cell r="O377">
            <v>13042</v>
          </cell>
          <cell r="P377">
            <v>0</v>
          </cell>
          <cell r="Q377">
            <v>0</v>
          </cell>
          <cell r="R377">
            <v>0</v>
          </cell>
          <cell r="S377">
            <v>0</v>
          </cell>
          <cell r="T377">
            <v>0</v>
          </cell>
          <cell r="U377">
            <v>0</v>
          </cell>
          <cell r="V377">
            <v>0</v>
          </cell>
          <cell r="W377">
            <v>4</v>
          </cell>
          <cell r="X377">
            <v>13042</v>
          </cell>
          <cell r="Y377">
            <v>4</v>
          </cell>
          <cell r="Z377">
            <v>13042</v>
          </cell>
          <cell r="AA377">
            <v>4</v>
          </cell>
        </row>
        <row r="378">
          <cell r="B378">
            <v>220033977</v>
          </cell>
          <cell r="C378" t="str">
            <v>Кольцо плотнительное 20W1295 тефлон</v>
          </cell>
          <cell r="D378" t="str">
            <v>ШТ</v>
          </cell>
          <cell r="E378">
            <v>517.5</v>
          </cell>
          <cell r="F378">
            <v>4</v>
          </cell>
          <cell r="G378">
            <v>0</v>
          </cell>
          <cell r="H378">
            <v>0</v>
          </cell>
          <cell r="I378">
            <v>0</v>
          </cell>
          <cell r="J378">
            <v>0</v>
          </cell>
          <cell r="K378">
            <v>-4</v>
          </cell>
          <cell r="L378">
            <v>0</v>
          </cell>
          <cell r="M378">
            <v>2070</v>
          </cell>
          <cell r="N378">
            <v>2070</v>
          </cell>
          <cell r="O378">
            <v>2070</v>
          </cell>
          <cell r="P378">
            <v>0</v>
          </cell>
          <cell r="Q378">
            <v>0</v>
          </cell>
          <cell r="R378">
            <v>0</v>
          </cell>
          <cell r="S378">
            <v>0</v>
          </cell>
          <cell r="T378">
            <v>0</v>
          </cell>
          <cell r="U378">
            <v>0</v>
          </cell>
          <cell r="V378">
            <v>0</v>
          </cell>
          <cell r="W378">
            <v>4</v>
          </cell>
          <cell r="X378">
            <v>2070</v>
          </cell>
          <cell r="Y378">
            <v>4</v>
          </cell>
          <cell r="Z378">
            <v>2070</v>
          </cell>
          <cell r="AA378">
            <v>4</v>
          </cell>
        </row>
        <row r="379">
          <cell r="B379">
            <v>220033981</v>
          </cell>
          <cell r="C379" t="str">
            <v>Плунжер АР44-01-013</v>
          </cell>
          <cell r="D379" t="str">
            <v>ШТ</v>
          </cell>
          <cell r="E379">
            <v>5692.5</v>
          </cell>
          <cell r="F379">
            <v>2</v>
          </cell>
          <cell r="G379">
            <v>0</v>
          </cell>
          <cell r="H379">
            <v>0</v>
          </cell>
          <cell r="I379">
            <v>0</v>
          </cell>
          <cell r="J379">
            <v>0</v>
          </cell>
          <cell r="K379">
            <v>-2</v>
          </cell>
          <cell r="L379">
            <v>0</v>
          </cell>
          <cell r="M379">
            <v>11385</v>
          </cell>
          <cell r="N379">
            <v>11385</v>
          </cell>
          <cell r="O379">
            <v>11385</v>
          </cell>
          <cell r="P379">
            <v>0</v>
          </cell>
          <cell r="Q379">
            <v>0</v>
          </cell>
          <cell r="R379">
            <v>0</v>
          </cell>
          <cell r="S379">
            <v>0</v>
          </cell>
          <cell r="T379">
            <v>0</v>
          </cell>
          <cell r="U379">
            <v>0</v>
          </cell>
          <cell r="V379">
            <v>0</v>
          </cell>
          <cell r="W379">
            <v>2</v>
          </cell>
          <cell r="X379">
            <v>11385</v>
          </cell>
          <cell r="Y379">
            <v>2</v>
          </cell>
          <cell r="Z379">
            <v>11385</v>
          </cell>
          <cell r="AA379">
            <v>2</v>
          </cell>
        </row>
        <row r="380">
          <cell r="B380">
            <v>220033982</v>
          </cell>
          <cell r="C380" t="str">
            <v>Шарик 35,719 мм</v>
          </cell>
          <cell r="D380" t="str">
            <v>ШТ</v>
          </cell>
          <cell r="E380">
            <v>2384</v>
          </cell>
          <cell r="F380">
            <v>2</v>
          </cell>
          <cell r="G380">
            <v>0</v>
          </cell>
          <cell r="H380">
            <v>0</v>
          </cell>
          <cell r="I380">
            <v>0</v>
          </cell>
          <cell r="J380">
            <v>0</v>
          </cell>
          <cell r="K380">
            <v>-2</v>
          </cell>
          <cell r="L380">
            <v>0</v>
          </cell>
          <cell r="M380">
            <v>4768</v>
          </cell>
          <cell r="N380">
            <v>4768</v>
          </cell>
          <cell r="O380">
            <v>4768</v>
          </cell>
          <cell r="P380">
            <v>0</v>
          </cell>
          <cell r="Q380">
            <v>0</v>
          </cell>
          <cell r="R380">
            <v>0</v>
          </cell>
          <cell r="S380">
            <v>0</v>
          </cell>
          <cell r="T380">
            <v>0</v>
          </cell>
          <cell r="U380">
            <v>0</v>
          </cell>
          <cell r="V380">
            <v>0</v>
          </cell>
          <cell r="W380">
            <v>2</v>
          </cell>
          <cell r="X380">
            <v>4768</v>
          </cell>
          <cell r="Y380">
            <v>2</v>
          </cell>
          <cell r="Z380">
            <v>4768</v>
          </cell>
          <cell r="AA380">
            <v>2</v>
          </cell>
        </row>
        <row r="381">
          <cell r="B381">
            <v>220033983</v>
          </cell>
          <cell r="C381" t="str">
            <v>Манжета шевронная АР18-01-012-12</v>
          </cell>
          <cell r="D381" t="str">
            <v>ШТ</v>
          </cell>
          <cell r="E381">
            <v>543.5</v>
          </cell>
          <cell r="F381">
            <v>2</v>
          </cell>
          <cell r="G381">
            <v>0</v>
          </cell>
          <cell r="H381">
            <v>0</v>
          </cell>
          <cell r="I381">
            <v>0</v>
          </cell>
          <cell r="J381">
            <v>0</v>
          </cell>
          <cell r="K381">
            <v>-2</v>
          </cell>
          <cell r="L381">
            <v>0</v>
          </cell>
          <cell r="M381">
            <v>1087</v>
          </cell>
          <cell r="N381">
            <v>1087</v>
          </cell>
          <cell r="O381">
            <v>1087</v>
          </cell>
          <cell r="P381">
            <v>0</v>
          </cell>
          <cell r="Q381">
            <v>0</v>
          </cell>
          <cell r="R381">
            <v>0</v>
          </cell>
          <cell r="S381">
            <v>0</v>
          </cell>
          <cell r="T381">
            <v>0</v>
          </cell>
          <cell r="U381">
            <v>0</v>
          </cell>
          <cell r="V381">
            <v>0</v>
          </cell>
          <cell r="W381">
            <v>2</v>
          </cell>
          <cell r="X381">
            <v>1087</v>
          </cell>
          <cell r="Y381">
            <v>2</v>
          </cell>
          <cell r="Z381">
            <v>1087</v>
          </cell>
          <cell r="AA381">
            <v>2</v>
          </cell>
        </row>
        <row r="382">
          <cell r="B382">
            <v>220033984</v>
          </cell>
          <cell r="C382" t="str">
            <v>Грундбукса АР18-01-014-12</v>
          </cell>
          <cell r="D382" t="str">
            <v>ШТ</v>
          </cell>
          <cell r="E382">
            <v>13662</v>
          </cell>
          <cell r="F382">
            <v>2</v>
          </cell>
          <cell r="G382">
            <v>0</v>
          </cell>
          <cell r="H382">
            <v>0</v>
          </cell>
          <cell r="I382">
            <v>0</v>
          </cell>
          <cell r="J382">
            <v>0</v>
          </cell>
          <cell r="K382">
            <v>-2</v>
          </cell>
          <cell r="L382">
            <v>0</v>
          </cell>
          <cell r="M382">
            <v>27324</v>
          </cell>
          <cell r="N382">
            <v>27324</v>
          </cell>
          <cell r="O382">
            <v>27324</v>
          </cell>
          <cell r="P382">
            <v>0</v>
          </cell>
          <cell r="Q382">
            <v>0</v>
          </cell>
          <cell r="R382">
            <v>0</v>
          </cell>
          <cell r="S382">
            <v>0</v>
          </cell>
          <cell r="T382">
            <v>0</v>
          </cell>
          <cell r="U382">
            <v>0</v>
          </cell>
          <cell r="V382">
            <v>0</v>
          </cell>
          <cell r="W382">
            <v>2</v>
          </cell>
          <cell r="X382">
            <v>27324</v>
          </cell>
          <cell r="Y382">
            <v>2</v>
          </cell>
          <cell r="Z382">
            <v>27324</v>
          </cell>
          <cell r="AA382">
            <v>2</v>
          </cell>
        </row>
        <row r="383">
          <cell r="B383">
            <v>220033985</v>
          </cell>
          <cell r="C383" t="str">
            <v>Прокладка АР44-01-008</v>
          </cell>
          <cell r="D383" t="str">
            <v>ШТ</v>
          </cell>
          <cell r="E383">
            <v>1366.2</v>
          </cell>
          <cell r="F383">
            <v>2</v>
          </cell>
          <cell r="G383">
            <v>0</v>
          </cell>
          <cell r="H383">
            <v>0</v>
          </cell>
          <cell r="I383">
            <v>0</v>
          </cell>
          <cell r="J383">
            <v>0</v>
          </cell>
          <cell r="K383">
            <v>-2</v>
          </cell>
          <cell r="L383">
            <v>0</v>
          </cell>
          <cell r="M383">
            <v>2732.4</v>
          </cell>
          <cell r="N383">
            <v>2732.4</v>
          </cell>
          <cell r="O383">
            <v>2732.4</v>
          </cell>
          <cell r="P383">
            <v>0</v>
          </cell>
          <cell r="Q383">
            <v>0</v>
          </cell>
          <cell r="R383">
            <v>0</v>
          </cell>
          <cell r="S383">
            <v>0</v>
          </cell>
          <cell r="T383">
            <v>0</v>
          </cell>
          <cell r="U383">
            <v>0</v>
          </cell>
          <cell r="V383">
            <v>0</v>
          </cell>
          <cell r="W383">
            <v>2</v>
          </cell>
          <cell r="X383">
            <v>2732.4</v>
          </cell>
          <cell r="Y383">
            <v>2</v>
          </cell>
          <cell r="Z383">
            <v>2732.4</v>
          </cell>
          <cell r="AA383">
            <v>2</v>
          </cell>
        </row>
        <row r="384">
          <cell r="B384">
            <v>220033986</v>
          </cell>
          <cell r="C384" t="str">
            <v>Прокладка АР44-01-001</v>
          </cell>
          <cell r="D384" t="str">
            <v>ШТ</v>
          </cell>
          <cell r="E384">
            <v>1366.2</v>
          </cell>
          <cell r="F384">
            <v>2</v>
          </cell>
          <cell r="G384">
            <v>0</v>
          </cell>
          <cell r="H384">
            <v>0</v>
          </cell>
          <cell r="I384">
            <v>0</v>
          </cell>
          <cell r="J384">
            <v>0</v>
          </cell>
          <cell r="K384">
            <v>-2</v>
          </cell>
          <cell r="L384">
            <v>0</v>
          </cell>
          <cell r="M384">
            <v>2732.4</v>
          </cell>
          <cell r="N384">
            <v>2732.4</v>
          </cell>
          <cell r="O384">
            <v>2732.4</v>
          </cell>
          <cell r="P384">
            <v>0</v>
          </cell>
          <cell r="Q384">
            <v>0</v>
          </cell>
          <cell r="R384">
            <v>0</v>
          </cell>
          <cell r="S384">
            <v>0</v>
          </cell>
          <cell r="T384">
            <v>0</v>
          </cell>
          <cell r="U384">
            <v>0</v>
          </cell>
          <cell r="V384">
            <v>0</v>
          </cell>
          <cell r="W384">
            <v>2</v>
          </cell>
          <cell r="X384">
            <v>2732.4</v>
          </cell>
          <cell r="Y384">
            <v>2</v>
          </cell>
          <cell r="Z384">
            <v>2732.4</v>
          </cell>
          <cell r="AA384">
            <v>2</v>
          </cell>
        </row>
        <row r="385">
          <cell r="B385">
            <v>220033987</v>
          </cell>
          <cell r="C385" t="str">
            <v>Корпус клапана АР49-01-040-02</v>
          </cell>
          <cell r="D385" t="str">
            <v>ШТ</v>
          </cell>
          <cell r="E385">
            <v>10588.05</v>
          </cell>
          <cell r="F385">
            <v>2</v>
          </cell>
          <cell r="G385">
            <v>0</v>
          </cell>
          <cell r="H385">
            <v>0</v>
          </cell>
          <cell r="I385">
            <v>0</v>
          </cell>
          <cell r="J385">
            <v>0</v>
          </cell>
          <cell r="K385">
            <v>-2</v>
          </cell>
          <cell r="L385">
            <v>0</v>
          </cell>
          <cell r="M385">
            <v>21176.1</v>
          </cell>
          <cell r="N385">
            <v>21176.1</v>
          </cell>
          <cell r="O385">
            <v>21176.1</v>
          </cell>
          <cell r="P385">
            <v>0</v>
          </cell>
          <cell r="Q385">
            <v>0</v>
          </cell>
          <cell r="R385">
            <v>0</v>
          </cell>
          <cell r="S385">
            <v>0</v>
          </cell>
          <cell r="T385">
            <v>0</v>
          </cell>
          <cell r="U385">
            <v>0</v>
          </cell>
          <cell r="V385">
            <v>0</v>
          </cell>
          <cell r="W385">
            <v>2</v>
          </cell>
          <cell r="X385">
            <v>21176.1</v>
          </cell>
          <cell r="Y385">
            <v>2</v>
          </cell>
          <cell r="Z385">
            <v>21176.1</v>
          </cell>
          <cell r="AA385">
            <v>2</v>
          </cell>
        </row>
        <row r="386">
          <cell r="B386">
            <v>220033988</v>
          </cell>
          <cell r="C386" t="str">
            <v>Седло клапана АР44-01-002</v>
          </cell>
          <cell r="D386" t="str">
            <v>ШТ</v>
          </cell>
          <cell r="E386">
            <v>4021</v>
          </cell>
          <cell r="F386">
            <v>2</v>
          </cell>
          <cell r="G386">
            <v>0</v>
          </cell>
          <cell r="H386">
            <v>0</v>
          </cell>
          <cell r="I386">
            <v>0</v>
          </cell>
          <cell r="J386">
            <v>0</v>
          </cell>
          <cell r="K386">
            <v>-2</v>
          </cell>
          <cell r="L386">
            <v>0</v>
          </cell>
          <cell r="M386">
            <v>8042</v>
          </cell>
          <cell r="N386">
            <v>8042</v>
          </cell>
          <cell r="O386">
            <v>8042</v>
          </cell>
          <cell r="P386">
            <v>0</v>
          </cell>
          <cell r="Q386">
            <v>0</v>
          </cell>
          <cell r="R386">
            <v>0</v>
          </cell>
          <cell r="S386">
            <v>0</v>
          </cell>
          <cell r="T386">
            <v>0</v>
          </cell>
          <cell r="U386">
            <v>0</v>
          </cell>
          <cell r="V386">
            <v>0</v>
          </cell>
          <cell r="W386">
            <v>2</v>
          </cell>
          <cell r="X386">
            <v>8042</v>
          </cell>
          <cell r="Y386">
            <v>2</v>
          </cell>
          <cell r="Z386">
            <v>8042</v>
          </cell>
          <cell r="AA386">
            <v>2</v>
          </cell>
        </row>
        <row r="387">
          <cell r="B387">
            <v>240000373</v>
          </cell>
          <cell r="C387" t="str">
            <v>Мешок МКР-1,1 С2-1000 ПП</v>
          </cell>
          <cell r="D387" t="str">
            <v>ШТ</v>
          </cell>
          <cell r="E387">
            <v>1966.5</v>
          </cell>
          <cell r="F387">
            <v>2000</v>
          </cell>
          <cell r="G387">
            <v>2585</v>
          </cell>
          <cell r="H387">
            <v>0</v>
          </cell>
          <cell r="I387">
            <v>0</v>
          </cell>
          <cell r="J387">
            <v>50</v>
          </cell>
          <cell r="K387">
            <v>585</v>
          </cell>
          <cell r="L387">
            <v>0</v>
          </cell>
          <cell r="M387">
            <v>3933000</v>
          </cell>
          <cell r="N387">
            <v>3140000</v>
          </cell>
          <cell r="O387">
            <v>3140000</v>
          </cell>
          <cell r="P387">
            <v>0</v>
          </cell>
          <cell r="Q387">
            <v>0</v>
          </cell>
          <cell r="R387">
            <v>2000</v>
          </cell>
          <cell r="S387">
            <v>4058450</v>
          </cell>
          <cell r="T387">
            <v>3140000</v>
          </cell>
          <cell r="U387">
            <v>50</v>
          </cell>
          <cell r="V387">
            <v>78500</v>
          </cell>
          <cell r="W387">
            <v>0</v>
          </cell>
          <cell r="X387">
            <v>0</v>
          </cell>
          <cell r="Y387">
            <v>2000</v>
          </cell>
          <cell r="Z387">
            <v>0</v>
          </cell>
          <cell r="AA387">
            <v>0</v>
          </cell>
        </row>
        <row r="388">
          <cell r="B388">
            <v>240000399</v>
          </cell>
          <cell r="C388" t="str">
            <v>Чашка ЧВП-1-1000</v>
          </cell>
          <cell r="D388" t="str">
            <v>ШТ</v>
          </cell>
          <cell r="E388">
            <v>3328.73</v>
          </cell>
          <cell r="F388">
            <v>10</v>
          </cell>
          <cell r="G388">
            <v>0</v>
          </cell>
          <cell r="H388">
            <v>0</v>
          </cell>
          <cell r="I388">
            <v>0</v>
          </cell>
          <cell r="J388">
            <v>0</v>
          </cell>
          <cell r="K388">
            <v>-10</v>
          </cell>
          <cell r="L388">
            <v>10</v>
          </cell>
          <cell r="M388">
            <v>33287.300000000003</v>
          </cell>
          <cell r="N388">
            <v>33287.300000000003</v>
          </cell>
          <cell r="O388">
            <v>33287.300000000003</v>
          </cell>
          <cell r="P388">
            <v>0</v>
          </cell>
          <cell r="Q388">
            <v>0</v>
          </cell>
          <cell r="R388">
            <v>0</v>
          </cell>
          <cell r="S388">
            <v>0</v>
          </cell>
          <cell r="T388">
            <v>0</v>
          </cell>
          <cell r="U388">
            <v>0</v>
          </cell>
          <cell r="V388">
            <v>0</v>
          </cell>
          <cell r="W388">
            <v>10</v>
          </cell>
          <cell r="X388">
            <v>33287.300000000003</v>
          </cell>
          <cell r="Y388">
            <v>10</v>
          </cell>
          <cell r="Z388">
            <v>33287.300000000003</v>
          </cell>
          <cell r="AA388">
            <v>10</v>
          </cell>
        </row>
        <row r="389">
          <cell r="B389">
            <v>240000400</v>
          </cell>
          <cell r="C389" t="str">
            <v>Чашка ЧВП-1-400</v>
          </cell>
          <cell r="D389" t="str">
            <v>ШТ</v>
          </cell>
          <cell r="E389">
            <v>1136</v>
          </cell>
          <cell r="F389">
            <v>10</v>
          </cell>
          <cell r="G389">
            <v>0</v>
          </cell>
          <cell r="H389">
            <v>0</v>
          </cell>
          <cell r="I389">
            <v>0</v>
          </cell>
          <cell r="J389">
            <v>0</v>
          </cell>
          <cell r="K389">
            <v>-10</v>
          </cell>
          <cell r="L389">
            <v>0</v>
          </cell>
          <cell r="M389">
            <v>11360</v>
          </cell>
          <cell r="N389">
            <v>11360</v>
          </cell>
          <cell r="O389">
            <v>11360</v>
          </cell>
          <cell r="P389">
            <v>0</v>
          </cell>
          <cell r="Q389">
            <v>0</v>
          </cell>
          <cell r="R389">
            <v>0</v>
          </cell>
          <cell r="S389">
            <v>0</v>
          </cell>
          <cell r="T389">
            <v>0</v>
          </cell>
          <cell r="U389">
            <v>0</v>
          </cell>
          <cell r="V389">
            <v>0</v>
          </cell>
          <cell r="W389">
            <v>10</v>
          </cell>
          <cell r="X389">
            <v>11360</v>
          </cell>
          <cell r="Y389">
            <v>10</v>
          </cell>
          <cell r="Z389">
            <v>11360</v>
          </cell>
          <cell r="AA389">
            <v>10</v>
          </cell>
        </row>
        <row r="390">
          <cell r="B390">
            <v>240000401</v>
          </cell>
          <cell r="C390" t="str">
            <v>Чашка ЧБН-2</v>
          </cell>
          <cell r="D390" t="str">
            <v>ШТ</v>
          </cell>
          <cell r="E390">
            <v>457.6</v>
          </cell>
          <cell r="F390">
            <v>10</v>
          </cell>
          <cell r="G390">
            <v>0</v>
          </cell>
          <cell r="H390">
            <v>0</v>
          </cell>
          <cell r="I390">
            <v>0</v>
          </cell>
          <cell r="J390">
            <v>0</v>
          </cell>
          <cell r="K390">
            <v>-10</v>
          </cell>
          <cell r="L390">
            <v>0</v>
          </cell>
          <cell r="M390">
            <v>4576</v>
          </cell>
          <cell r="N390">
            <v>4576</v>
          </cell>
          <cell r="O390">
            <v>4576</v>
          </cell>
          <cell r="P390">
            <v>0</v>
          </cell>
          <cell r="Q390">
            <v>0</v>
          </cell>
          <cell r="R390">
            <v>0</v>
          </cell>
          <cell r="S390">
            <v>0</v>
          </cell>
          <cell r="T390">
            <v>0</v>
          </cell>
          <cell r="U390">
            <v>0</v>
          </cell>
          <cell r="V390">
            <v>0</v>
          </cell>
          <cell r="W390">
            <v>10</v>
          </cell>
          <cell r="X390">
            <v>4576</v>
          </cell>
          <cell r="Y390">
            <v>10</v>
          </cell>
          <cell r="Z390">
            <v>4576</v>
          </cell>
          <cell r="AA390">
            <v>10</v>
          </cell>
        </row>
        <row r="391">
          <cell r="B391">
            <v>240000442</v>
          </cell>
          <cell r="C391" t="str">
            <v>Мешок МКР-1,1 С4-1000 ПП</v>
          </cell>
          <cell r="D391" t="str">
            <v>ШТ</v>
          </cell>
          <cell r="E391">
            <v>2304.9499999999998</v>
          </cell>
          <cell r="F391">
            <v>3500</v>
          </cell>
          <cell r="G391">
            <v>1235</v>
          </cell>
          <cell r="H391">
            <v>60</v>
          </cell>
          <cell r="I391">
            <v>0</v>
          </cell>
          <cell r="J391">
            <v>0</v>
          </cell>
          <cell r="K391">
            <v>-2205</v>
          </cell>
          <cell r="L391">
            <v>0</v>
          </cell>
          <cell r="M391">
            <v>8067325</v>
          </cell>
          <cell r="N391">
            <v>7966379.75</v>
          </cell>
          <cell r="O391">
            <v>7966379.75</v>
          </cell>
          <cell r="P391">
            <v>0</v>
          </cell>
          <cell r="Q391">
            <v>133620</v>
          </cell>
          <cell r="R391">
            <v>1235</v>
          </cell>
          <cell r="S391">
            <v>2750345</v>
          </cell>
          <cell r="T391">
            <v>2750345</v>
          </cell>
          <cell r="U391">
            <v>0</v>
          </cell>
          <cell r="V391">
            <v>0</v>
          </cell>
          <cell r="W391">
            <v>2205</v>
          </cell>
          <cell r="X391">
            <v>5082414.75</v>
          </cell>
          <cell r="Y391">
            <v>3440</v>
          </cell>
          <cell r="Z391">
            <v>7832759.75</v>
          </cell>
          <cell r="AA391">
            <v>2205</v>
          </cell>
        </row>
        <row r="392">
          <cell r="B392">
            <v>240000445</v>
          </cell>
          <cell r="C392" t="str">
            <v>Бочка для питьевой воды 40л</v>
          </cell>
          <cell r="D392" t="str">
            <v>ШТ</v>
          </cell>
          <cell r="E392">
            <v>17870.5</v>
          </cell>
          <cell r="F392">
            <v>1</v>
          </cell>
          <cell r="G392">
            <v>0</v>
          </cell>
          <cell r="H392">
            <v>0</v>
          </cell>
          <cell r="I392">
            <v>0</v>
          </cell>
          <cell r="J392">
            <v>0</v>
          </cell>
          <cell r="K392">
            <v>-1</v>
          </cell>
          <cell r="L392">
            <v>0</v>
          </cell>
          <cell r="M392">
            <v>17870.5</v>
          </cell>
          <cell r="N392">
            <v>17870.5</v>
          </cell>
          <cell r="O392">
            <v>17870.5</v>
          </cell>
          <cell r="P392">
            <v>0</v>
          </cell>
          <cell r="Q392">
            <v>0</v>
          </cell>
          <cell r="R392">
            <v>0</v>
          </cell>
          <cell r="S392">
            <v>0</v>
          </cell>
          <cell r="T392">
            <v>0</v>
          </cell>
          <cell r="U392">
            <v>0</v>
          </cell>
          <cell r="V392">
            <v>0</v>
          </cell>
          <cell r="W392">
            <v>1</v>
          </cell>
          <cell r="X392">
            <v>17870.5</v>
          </cell>
          <cell r="Y392">
            <v>1</v>
          </cell>
          <cell r="Z392">
            <v>17870.5</v>
          </cell>
          <cell r="AA392">
            <v>1</v>
          </cell>
        </row>
        <row r="393">
          <cell r="B393">
            <v>260000605</v>
          </cell>
          <cell r="C393" t="str">
            <v>Масло моторное SAE 40 105мм2/с</v>
          </cell>
          <cell r="D393" t="str">
            <v>КГ</v>
          </cell>
          <cell r="E393">
            <v>1552.5</v>
          </cell>
          <cell r="F393">
            <v>50000</v>
          </cell>
          <cell r="G393">
            <v>29709.3</v>
          </cell>
          <cell r="H393">
            <v>2002</v>
          </cell>
          <cell r="I393">
            <v>0</v>
          </cell>
          <cell r="J393">
            <v>15000</v>
          </cell>
          <cell r="K393">
            <v>-18288.7</v>
          </cell>
          <cell r="L393">
            <v>21288.7</v>
          </cell>
          <cell r="M393">
            <v>77625000</v>
          </cell>
          <cell r="N393">
            <v>60305586.75</v>
          </cell>
          <cell r="O393">
            <v>60305586.75</v>
          </cell>
          <cell r="P393">
            <v>0</v>
          </cell>
          <cell r="Q393">
            <v>2972970</v>
          </cell>
          <cell r="R393">
            <v>14560</v>
          </cell>
          <cell r="S393">
            <v>28939410</v>
          </cell>
          <cell r="T393">
            <v>19849793.600000001</v>
          </cell>
          <cell r="U393">
            <v>15149.3</v>
          </cell>
          <cell r="V393">
            <v>9089580</v>
          </cell>
          <cell r="W393">
            <v>33288.699999999997</v>
          </cell>
          <cell r="X393">
            <v>51680706.75</v>
          </cell>
          <cell r="Y393">
            <v>47998</v>
          </cell>
          <cell r="Z393">
            <v>57332616.75</v>
          </cell>
          <cell r="AA393">
            <v>33288.699999999997</v>
          </cell>
        </row>
        <row r="394">
          <cell r="B394">
            <v>260000770</v>
          </cell>
          <cell r="C394" t="str">
            <v>Масло гидравлическое 68</v>
          </cell>
          <cell r="D394" t="str">
            <v>Л</v>
          </cell>
          <cell r="E394">
            <v>1232.94</v>
          </cell>
          <cell r="F394">
            <v>1100</v>
          </cell>
          <cell r="G394">
            <v>1053</v>
          </cell>
          <cell r="H394">
            <v>7.8</v>
          </cell>
          <cell r="I394">
            <v>0</v>
          </cell>
          <cell r="J394">
            <v>63.8</v>
          </cell>
          <cell r="K394">
            <v>-39.200000000000003</v>
          </cell>
          <cell r="L394">
            <v>0</v>
          </cell>
          <cell r="M394">
            <v>1356234</v>
          </cell>
          <cell r="N394">
            <v>950011.25</v>
          </cell>
          <cell r="O394">
            <v>950011.25</v>
          </cell>
          <cell r="P394">
            <v>0</v>
          </cell>
          <cell r="Q394">
            <v>6630</v>
          </cell>
          <cell r="R394">
            <v>992.2</v>
          </cell>
          <cell r="S394">
            <v>895050</v>
          </cell>
          <cell r="T394">
            <v>843370</v>
          </cell>
          <cell r="U394">
            <v>60.8</v>
          </cell>
          <cell r="V394">
            <v>51680</v>
          </cell>
          <cell r="W394">
            <v>103</v>
          </cell>
          <cell r="X394">
            <v>126992.82</v>
          </cell>
          <cell r="Y394">
            <v>1092.2</v>
          </cell>
          <cell r="Z394">
            <v>100011.25</v>
          </cell>
          <cell r="AA394">
            <v>103</v>
          </cell>
        </row>
        <row r="395">
          <cell r="B395">
            <v>260000771</v>
          </cell>
          <cell r="C395" t="str">
            <v>Масло моторное SAE 5W-30 67,5мм2/с</v>
          </cell>
          <cell r="D395" t="str">
            <v>Л</v>
          </cell>
          <cell r="E395">
            <v>1620.34</v>
          </cell>
          <cell r="F395">
            <v>150</v>
          </cell>
          <cell r="G395">
            <v>0</v>
          </cell>
          <cell r="H395">
            <v>0</v>
          </cell>
          <cell r="I395">
            <v>0</v>
          </cell>
          <cell r="J395">
            <v>30</v>
          </cell>
          <cell r="K395">
            <v>-150</v>
          </cell>
          <cell r="L395">
            <v>30</v>
          </cell>
          <cell r="M395">
            <v>243051</v>
          </cell>
          <cell r="N395">
            <v>243051</v>
          </cell>
          <cell r="O395">
            <v>243051</v>
          </cell>
          <cell r="P395">
            <v>0</v>
          </cell>
          <cell r="Q395">
            <v>0</v>
          </cell>
          <cell r="R395">
            <v>0</v>
          </cell>
          <cell r="S395">
            <v>0</v>
          </cell>
          <cell r="T395">
            <v>0</v>
          </cell>
          <cell r="U395">
            <v>0</v>
          </cell>
          <cell r="V395">
            <v>0</v>
          </cell>
          <cell r="W395">
            <v>180</v>
          </cell>
          <cell r="X395">
            <v>291661.2</v>
          </cell>
          <cell r="Y395">
            <v>150</v>
          </cell>
          <cell r="Z395">
            <v>243051</v>
          </cell>
          <cell r="AA395">
            <v>180</v>
          </cell>
        </row>
        <row r="396">
          <cell r="B396">
            <v>260000820</v>
          </cell>
          <cell r="C396" t="str">
            <v>Масло компрессорное 46</v>
          </cell>
          <cell r="D396" t="str">
            <v>Л</v>
          </cell>
          <cell r="E396">
            <v>1117.8</v>
          </cell>
          <cell r="F396">
            <v>1600</v>
          </cell>
          <cell r="G396">
            <v>1296.4000000000001</v>
          </cell>
          <cell r="H396">
            <v>8.1</v>
          </cell>
          <cell r="I396">
            <v>0</v>
          </cell>
          <cell r="J396">
            <v>94.1</v>
          </cell>
          <cell r="K396">
            <v>-295.5</v>
          </cell>
          <cell r="L396">
            <v>0</v>
          </cell>
          <cell r="M396">
            <v>1788480</v>
          </cell>
          <cell r="N396">
            <v>1552007.4</v>
          </cell>
          <cell r="O396">
            <v>1552007.4</v>
          </cell>
          <cell r="P396">
            <v>0</v>
          </cell>
          <cell r="Q396">
            <v>7209</v>
          </cell>
          <cell r="R396">
            <v>1006.8</v>
          </cell>
          <cell r="S396">
            <v>1214488.5</v>
          </cell>
          <cell r="T396">
            <v>940816.58</v>
          </cell>
          <cell r="U396">
            <v>289.60000000000002</v>
          </cell>
          <cell r="V396">
            <v>273672</v>
          </cell>
          <cell r="W396">
            <v>389.6</v>
          </cell>
          <cell r="X396">
            <v>435494.88</v>
          </cell>
          <cell r="Y396">
            <v>1591.9</v>
          </cell>
          <cell r="Z396">
            <v>1355798.4</v>
          </cell>
          <cell r="AA396">
            <v>389.6</v>
          </cell>
        </row>
        <row r="397">
          <cell r="B397">
            <v>260001025</v>
          </cell>
          <cell r="C397" t="str">
            <v>Масло моторное SAE 40 128мм2/с</v>
          </cell>
          <cell r="D397" t="str">
            <v>Л</v>
          </cell>
          <cell r="E397">
            <v>1302.81</v>
          </cell>
          <cell r="F397">
            <v>840</v>
          </cell>
          <cell r="G397">
            <v>0</v>
          </cell>
          <cell r="H397">
            <v>0</v>
          </cell>
          <cell r="I397">
            <v>0</v>
          </cell>
          <cell r="J397">
            <v>504</v>
          </cell>
          <cell r="K397">
            <v>-840</v>
          </cell>
          <cell r="L397">
            <v>1344</v>
          </cell>
          <cell r="M397">
            <v>1094360.3999999999</v>
          </cell>
          <cell r="N397">
            <v>1094360.3999999999</v>
          </cell>
          <cell r="O397">
            <v>1094360.3999999999</v>
          </cell>
          <cell r="P397">
            <v>0</v>
          </cell>
          <cell r="Q397">
            <v>0</v>
          </cell>
          <cell r="R397">
            <v>0</v>
          </cell>
          <cell r="S397">
            <v>0</v>
          </cell>
          <cell r="T397">
            <v>0</v>
          </cell>
          <cell r="U397">
            <v>0</v>
          </cell>
          <cell r="V397">
            <v>0</v>
          </cell>
          <cell r="W397">
            <v>1344</v>
          </cell>
          <cell r="X397">
            <v>1750976.64</v>
          </cell>
          <cell r="Y397">
            <v>840</v>
          </cell>
          <cell r="Z397">
            <v>1094360.3999999999</v>
          </cell>
          <cell r="AA397">
            <v>1344</v>
          </cell>
        </row>
        <row r="398">
          <cell r="B398">
            <v>260001046</v>
          </cell>
          <cell r="C398" t="str">
            <v>Масло моторное SAE 40 104мм2/с</v>
          </cell>
          <cell r="D398" t="str">
            <v>Л</v>
          </cell>
          <cell r="E398">
            <v>1653.75</v>
          </cell>
          <cell r="F398">
            <v>17600</v>
          </cell>
          <cell r="G398">
            <v>4368</v>
          </cell>
          <cell r="H398">
            <v>416</v>
          </cell>
          <cell r="I398">
            <v>0</v>
          </cell>
          <cell r="J398">
            <v>615</v>
          </cell>
          <cell r="K398">
            <v>-12816</v>
          </cell>
          <cell r="L398">
            <v>0</v>
          </cell>
          <cell r="M398">
            <v>29106000</v>
          </cell>
          <cell r="N398">
            <v>28729260</v>
          </cell>
          <cell r="O398">
            <v>28729260</v>
          </cell>
          <cell r="P398">
            <v>0</v>
          </cell>
          <cell r="Q398">
            <v>655200</v>
          </cell>
          <cell r="R398">
            <v>3536</v>
          </cell>
          <cell r="S398">
            <v>6879600</v>
          </cell>
          <cell r="T398">
            <v>5569200</v>
          </cell>
          <cell r="U398">
            <v>832</v>
          </cell>
          <cell r="V398">
            <v>1310400</v>
          </cell>
          <cell r="W398">
            <v>13431</v>
          </cell>
          <cell r="X398">
            <v>22211516.25</v>
          </cell>
          <cell r="Y398">
            <v>17184</v>
          </cell>
          <cell r="Z398">
            <v>28074060</v>
          </cell>
          <cell r="AA398">
            <v>13431</v>
          </cell>
        </row>
        <row r="399">
          <cell r="B399">
            <v>260001047</v>
          </cell>
          <cell r="C399" t="str">
            <v>Масло редукторное 460</v>
          </cell>
          <cell r="D399" t="str">
            <v>Л</v>
          </cell>
          <cell r="E399">
            <v>4032.36</v>
          </cell>
          <cell r="F399">
            <v>48</v>
          </cell>
          <cell r="G399">
            <v>208</v>
          </cell>
          <cell r="H399">
            <v>0</v>
          </cell>
          <cell r="I399">
            <v>0</v>
          </cell>
          <cell r="J399">
            <v>29</v>
          </cell>
          <cell r="K399">
            <v>160</v>
          </cell>
          <cell r="L399">
            <v>0</v>
          </cell>
          <cell r="M399">
            <v>193553.28</v>
          </cell>
          <cell r="N399">
            <v>178080</v>
          </cell>
          <cell r="O399">
            <v>178080</v>
          </cell>
          <cell r="P399">
            <v>0</v>
          </cell>
          <cell r="Q399">
            <v>0</v>
          </cell>
          <cell r="R399">
            <v>48</v>
          </cell>
          <cell r="S399">
            <v>771680</v>
          </cell>
          <cell r="T399">
            <v>178080</v>
          </cell>
          <cell r="U399">
            <v>29</v>
          </cell>
          <cell r="V399">
            <v>107590</v>
          </cell>
          <cell r="W399">
            <v>0</v>
          </cell>
          <cell r="X399">
            <v>0</v>
          </cell>
          <cell r="Y399">
            <v>48</v>
          </cell>
          <cell r="Z399">
            <v>0</v>
          </cell>
          <cell r="AA399">
            <v>0</v>
          </cell>
        </row>
        <row r="400">
          <cell r="B400">
            <v>260001091</v>
          </cell>
          <cell r="C400" t="str">
            <v>Масло теплоноситель N350</v>
          </cell>
          <cell r="D400" t="str">
            <v>Л</v>
          </cell>
          <cell r="E400">
            <v>4161.3900000000003</v>
          </cell>
          <cell r="F400">
            <v>5000</v>
          </cell>
          <cell r="G400">
            <v>0</v>
          </cell>
          <cell r="H400">
            <v>0</v>
          </cell>
          <cell r="I400">
            <v>0</v>
          </cell>
          <cell r="J400">
            <v>0</v>
          </cell>
          <cell r="K400">
            <v>-5000</v>
          </cell>
          <cell r="L400">
            <v>0</v>
          </cell>
          <cell r="M400">
            <v>20806950</v>
          </cell>
          <cell r="N400">
            <v>20806950</v>
          </cell>
          <cell r="O400">
            <v>20806950</v>
          </cell>
          <cell r="P400">
            <v>0</v>
          </cell>
          <cell r="Q400">
            <v>0</v>
          </cell>
          <cell r="R400">
            <v>0</v>
          </cell>
          <cell r="S400">
            <v>0</v>
          </cell>
          <cell r="T400">
            <v>0</v>
          </cell>
          <cell r="U400">
            <v>0</v>
          </cell>
          <cell r="V400">
            <v>0</v>
          </cell>
          <cell r="W400">
            <v>5000</v>
          </cell>
          <cell r="X400">
            <v>20806950</v>
          </cell>
          <cell r="Y400">
            <v>5000</v>
          </cell>
          <cell r="Z400">
            <v>20806950</v>
          </cell>
          <cell r="AA400">
            <v>5000</v>
          </cell>
        </row>
        <row r="401">
          <cell r="B401">
            <v>260001111</v>
          </cell>
          <cell r="C401" t="str">
            <v>Масло компрессорное ISO 220</v>
          </cell>
          <cell r="D401" t="str">
            <v>КГ</v>
          </cell>
          <cell r="E401">
            <v>1210.95</v>
          </cell>
          <cell r="F401">
            <v>15000</v>
          </cell>
          <cell r="G401">
            <v>14378</v>
          </cell>
          <cell r="H401">
            <v>910</v>
          </cell>
          <cell r="I401">
            <v>0</v>
          </cell>
          <cell r="J401">
            <v>5500</v>
          </cell>
          <cell r="K401">
            <v>288</v>
          </cell>
          <cell r="L401">
            <v>-15000</v>
          </cell>
          <cell r="M401">
            <v>18164250</v>
          </cell>
          <cell r="N401">
            <v>13482784.68</v>
          </cell>
          <cell r="O401">
            <v>13482784.68</v>
          </cell>
          <cell r="P401">
            <v>0</v>
          </cell>
          <cell r="Q401">
            <v>1013512.5</v>
          </cell>
          <cell r="R401">
            <v>8372</v>
          </cell>
          <cell r="S401">
            <v>12627675.060000001</v>
          </cell>
          <cell r="T401">
            <v>9324315</v>
          </cell>
          <cell r="U401">
            <v>5718</v>
          </cell>
          <cell r="V401">
            <v>3144957.18</v>
          </cell>
          <cell r="W401">
            <v>0</v>
          </cell>
          <cell r="X401">
            <v>0</v>
          </cell>
          <cell r="Y401">
            <v>14090</v>
          </cell>
          <cell r="Z401">
            <v>12469272.18</v>
          </cell>
          <cell r="AA401">
            <v>5212</v>
          </cell>
        </row>
        <row r="402">
          <cell r="B402">
            <v>260001231</v>
          </cell>
          <cell r="C402" t="str">
            <v>Масло компрессорное Frick 12 150 мм2/с</v>
          </cell>
          <cell r="D402" t="str">
            <v>КГ</v>
          </cell>
          <cell r="E402">
            <v>5509.5</v>
          </cell>
          <cell r="F402">
            <v>1040</v>
          </cell>
          <cell r="G402">
            <v>0</v>
          </cell>
          <cell r="H402">
            <v>0</v>
          </cell>
          <cell r="I402">
            <v>0</v>
          </cell>
          <cell r="J402">
            <v>0</v>
          </cell>
          <cell r="K402">
            <v>-1040</v>
          </cell>
          <cell r="L402">
            <v>0</v>
          </cell>
          <cell r="M402">
            <v>5729880</v>
          </cell>
          <cell r="N402">
            <v>5729880</v>
          </cell>
          <cell r="O402">
            <v>5729880</v>
          </cell>
          <cell r="P402">
            <v>0</v>
          </cell>
          <cell r="Q402">
            <v>0</v>
          </cell>
          <cell r="R402">
            <v>0</v>
          </cell>
          <cell r="S402">
            <v>0</v>
          </cell>
          <cell r="T402">
            <v>0</v>
          </cell>
          <cell r="U402">
            <v>0</v>
          </cell>
          <cell r="V402">
            <v>0</v>
          </cell>
          <cell r="W402">
            <v>1040</v>
          </cell>
          <cell r="X402">
            <v>5729880</v>
          </cell>
          <cell r="Y402">
            <v>1040</v>
          </cell>
          <cell r="Z402">
            <v>5729880</v>
          </cell>
          <cell r="AA402">
            <v>1040</v>
          </cell>
        </row>
        <row r="403">
          <cell r="B403">
            <v>270009951</v>
          </cell>
          <cell r="C403" t="str">
            <v>Ткань мембранная 1,0-56026-2-В</v>
          </cell>
          <cell r="D403" t="str">
            <v>П/М</v>
          </cell>
          <cell r="E403">
            <v>12729.53</v>
          </cell>
          <cell r="F403">
            <v>10</v>
          </cell>
          <cell r="G403">
            <v>10</v>
          </cell>
          <cell r="H403">
            <v>0</v>
          </cell>
          <cell r="I403">
            <v>0</v>
          </cell>
          <cell r="J403">
            <v>6</v>
          </cell>
          <cell r="K403">
            <v>0</v>
          </cell>
          <cell r="L403">
            <v>0</v>
          </cell>
          <cell r="M403">
            <v>127295.3</v>
          </cell>
          <cell r="N403">
            <v>99000</v>
          </cell>
          <cell r="O403">
            <v>99000</v>
          </cell>
          <cell r="P403">
            <v>0</v>
          </cell>
          <cell r="Q403">
            <v>0</v>
          </cell>
          <cell r="R403">
            <v>2</v>
          </cell>
          <cell r="S403">
            <v>99000</v>
          </cell>
          <cell r="T403">
            <v>19800</v>
          </cell>
          <cell r="U403">
            <v>8</v>
          </cell>
          <cell r="V403">
            <v>79200</v>
          </cell>
          <cell r="W403">
            <v>6</v>
          </cell>
          <cell r="X403">
            <v>76377.179999999993</v>
          </cell>
          <cell r="Y403">
            <v>10</v>
          </cell>
          <cell r="Z403">
            <v>79200</v>
          </cell>
          <cell r="AA403">
            <v>6</v>
          </cell>
        </row>
        <row r="404">
          <cell r="B404">
            <v>270009952</v>
          </cell>
          <cell r="C404" t="str">
            <v>Ткань мембранная 0,6-5254/1-1-А</v>
          </cell>
          <cell r="D404" t="str">
            <v>П/М</v>
          </cell>
          <cell r="E404">
            <v>12729.53</v>
          </cell>
          <cell r="F404">
            <v>10</v>
          </cell>
          <cell r="G404">
            <v>10</v>
          </cell>
          <cell r="H404">
            <v>0</v>
          </cell>
          <cell r="I404">
            <v>0</v>
          </cell>
          <cell r="J404">
            <v>6</v>
          </cell>
          <cell r="K404">
            <v>0</v>
          </cell>
          <cell r="L404">
            <v>0</v>
          </cell>
          <cell r="M404">
            <v>127295.3</v>
          </cell>
          <cell r="N404">
            <v>85900</v>
          </cell>
          <cell r="O404">
            <v>85900</v>
          </cell>
          <cell r="P404">
            <v>0</v>
          </cell>
          <cell r="Q404">
            <v>0</v>
          </cell>
          <cell r="R404">
            <v>2</v>
          </cell>
          <cell r="S404">
            <v>85900</v>
          </cell>
          <cell r="T404">
            <v>17180</v>
          </cell>
          <cell r="U404">
            <v>8</v>
          </cell>
          <cell r="V404">
            <v>68720</v>
          </cell>
          <cell r="W404">
            <v>6</v>
          </cell>
          <cell r="X404">
            <v>76377.179999999993</v>
          </cell>
          <cell r="Y404">
            <v>10</v>
          </cell>
          <cell r="Z404">
            <v>68720</v>
          </cell>
          <cell r="AA404">
            <v>6</v>
          </cell>
        </row>
        <row r="405">
          <cell r="B405">
            <v>270011004</v>
          </cell>
          <cell r="C405" t="str">
            <v>Тележка для баллонов ГБ-2</v>
          </cell>
          <cell r="D405" t="str">
            <v>ШТ</v>
          </cell>
          <cell r="E405">
            <v>32000</v>
          </cell>
          <cell r="F405">
            <v>1</v>
          </cell>
          <cell r="G405">
            <v>0</v>
          </cell>
          <cell r="H405">
            <v>0</v>
          </cell>
          <cell r="I405">
            <v>0</v>
          </cell>
          <cell r="J405">
            <v>0</v>
          </cell>
          <cell r="K405">
            <v>-1</v>
          </cell>
          <cell r="L405">
            <v>0</v>
          </cell>
          <cell r="M405">
            <v>32000</v>
          </cell>
          <cell r="N405">
            <v>32000</v>
          </cell>
          <cell r="O405">
            <v>32000</v>
          </cell>
          <cell r="P405">
            <v>0</v>
          </cell>
          <cell r="Q405">
            <v>0</v>
          </cell>
          <cell r="R405">
            <v>0</v>
          </cell>
          <cell r="S405">
            <v>0</v>
          </cell>
          <cell r="T405">
            <v>0</v>
          </cell>
          <cell r="U405">
            <v>0</v>
          </cell>
          <cell r="V405">
            <v>0</v>
          </cell>
          <cell r="W405">
            <v>1</v>
          </cell>
          <cell r="X405">
            <v>32000</v>
          </cell>
          <cell r="Y405">
            <v>1</v>
          </cell>
          <cell r="Z405">
            <v>32000</v>
          </cell>
          <cell r="AA405">
            <v>1</v>
          </cell>
        </row>
        <row r="406">
          <cell r="B406">
            <v>270011246</v>
          </cell>
          <cell r="C406" t="str">
            <v>Шпатель-ложка двусторонний плоский 120</v>
          </cell>
          <cell r="D406" t="str">
            <v>ШТ</v>
          </cell>
          <cell r="E406">
            <v>1825.82</v>
          </cell>
          <cell r="F406">
            <v>10</v>
          </cell>
          <cell r="G406">
            <v>0</v>
          </cell>
          <cell r="H406">
            <v>0</v>
          </cell>
          <cell r="I406">
            <v>0</v>
          </cell>
          <cell r="J406">
            <v>0</v>
          </cell>
          <cell r="K406">
            <v>-10</v>
          </cell>
          <cell r="L406">
            <v>0</v>
          </cell>
          <cell r="M406">
            <v>18258.2</v>
          </cell>
          <cell r="N406">
            <v>18258.2</v>
          </cell>
          <cell r="O406">
            <v>18258.2</v>
          </cell>
          <cell r="P406">
            <v>0</v>
          </cell>
          <cell r="Q406">
            <v>0</v>
          </cell>
          <cell r="R406">
            <v>0</v>
          </cell>
          <cell r="S406">
            <v>0</v>
          </cell>
          <cell r="T406">
            <v>0</v>
          </cell>
          <cell r="U406">
            <v>0</v>
          </cell>
          <cell r="V406">
            <v>0</v>
          </cell>
          <cell r="W406">
            <v>10</v>
          </cell>
          <cell r="X406">
            <v>18258.2</v>
          </cell>
          <cell r="Y406">
            <v>10</v>
          </cell>
          <cell r="Z406">
            <v>18258.2</v>
          </cell>
          <cell r="AA406">
            <v>10</v>
          </cell>
        </row>
        <row r="407">
          <cell r="N407">
            <v>4725315304.1299982</v>
          </cell>
          <cell r="O407">
            <v>1689393187.3299999</v>
          </cell>
          <cell r="P407">
            <v>3035922116.8000007</v>
          </cell>
        </row>
        <row r="408">
          <cell r="B408">
            <v>110000320</v>
          </cell>
          <cell r="C408" t="str">
            <v>Вагон жилой 7,8х2,8х2,75</v>
          </cell>
          <cell r="D408" t="str">
            <v>ШТ</v>
          </cell>
          <cell r="E408">
            <v>7638750</v>
          </cell>
          <cell r="F408">
            <v>4</v>
          </cell>
          <cell r="G408">
            <v>0</v>
          </cell>
          <cell r="H408">
            <v>0</v>
          </cell>
          <cell r="I408">
            <v>0</v>
          </cell>
          <cell r="J408">
            <v>0</v>
          </cell>
          <cell r="K408">
            <v>-4</v>
          </cell>
          <cell r="L408">
            <v>4</v>
          </cell>
          <cell r="M408">
            <v>30555000</v>
          </cell>
          <cell r="N408">
            <v>30555000</v>
          </cell>
          <cell r="O408">
            <v>0</v>
          </cell>
          <cell r="P408">
            <v>30555000</v>
          </cell>
          <cell r="Q408">
            <v>0</v>
          </cell>
          <cell r="R408">
            <v>0</v>
          </cell>
          <cell r="S408">
            <v>0</v>
          </cell>
          <cell r="T408">
            <v>0</v>
          </cell>
          <cell r="U408">
            <v>0</v>
          </cell>
          <cell r="V408">
            <v>0</v>
          </cell>
          <cell r="W408">
            <v>4</v>
          </cell>
          <cell r="X408">
            <v>30555000</v>
          </cell>
          <cell r="Y408">
            <v>4</v>
          </cell>
          <cell r="Z408">
            <v>30555000</v>
          </cell>
          <cell r="AA408">
            <v>4</v>
          </cell>
        </row>
        <row r="409">
          <cell r="B409">
            <v>110000570</v>
          </cell>
          <cell r="C409" t="str">
            <v>Емкость ЕТО-25-3</v>
          </cell>
          <cell r="D409" t="str">
            <v>ШТ</v>
          </cell>
          <cell r="E409">
            <v>6431250</v>
          </cell>
          <cell r="F409">
            <v>4</v>
          </cell>
          <cell r="G409">
            <v>0</v>
          </cell>
          <cell r="H409">
            <v>0</v>
          </cell>
          <cell r="I409">
            <v>0</v>
          </cell>
          <cell r="J409">
            <v>3</v>
          </cell>
          <cell r="K409">
            <v>-4</v>
          </cell>
          <cell r="L409">
            <v>-1</v>
          </cell>
          <cell r="M409">
            <v>25725000</v>
          </cell>
          <cell r="N409">
            <v>25725000</v>
          </cell>
          <cell r="O409">
            <v>0</v>
          </cell>
          <cell r="P409">
            <v>25725000</v>
          </cell>
          <cell r="Q409">
            <v>0</v>
          </cell>
          <cell r="R409">
            <v>0</v>
          </cell>
          <cell r="S409">
            <v>0</v>
          </cell>
          <cell r="T409">
            <v>0</v>
          </cell>
          <cell r="U409">
            <v>0</v>
          </cell>
          <cell r="V409">
            <v>0</v>
          </cell>
          <cell r="W409">
            <v>7</v>
          </cell>
          <cell r="X409">
            <v>45018750</v>
          </cell>
          <cell r="Y409">
            <v>4</v>
          </cell>
          <cell r="Z409">
            <v>25725000</v>
          </cell>
          <cell r="AA409">
            <v>7</v>
          </cell>
        </row>
        <row r="410">
          <cell r="B410">
            <v>120000233</v>
          </cell>
          <cell r="C410" t="str">
            <v>Вертлюг ВП-50-16</v>
          </cell>
          <cell r="D410" t="str">
            <v>ШТ</v>
          </cell>
          <cell r="E410">
            <v>412600</v>
          </cell>
          <cell r="F410">
            <v>11</v>
          </cell>
          <cell r="G410">
            <v>6</v>
          </cell>
          <cell r="H410">
            <v>2</v>
          </cell>
          <cell r="I410">
            <v>0</v>
          </cell>
          <cell r="J410">
            <v>6</v>
          </cell>
          <cell r="K410">
            <v>-3</v>
          </cell>
          <cell r="L410">
            <v>0</v>
          </cell>
          <cell r="M410">
            <v>4538600</v>
          </cell>
          <cell r="N410">
            <v>3557800</v>
          </cell>
          <cell r="O410">
            <v>0</v>
          </cell>
          <cell r="P410">
            <v>3557800</v>
          </cell>
          <cell r="Q410">
            <v>580000</v>
          </cell>
          <cell r="R410">
            <v>0</v>
          </cell>
          <cell r="S410">
            <v>1740000</v>
          </cell>
          <cell r="T410">
            <v>0</v>
          </cell>
          <cell r="U410">
            <v>6</v>
          </cell>
          <cell r="V410">
            <v>1740000</v>
          </cell>
          <cell r="W410">
            <v>9</v>
          </cell>
          <cell r="X410">
            <v>3713400</v>
          </cell>
          <cell r="Y410">
            <v>9</v>
          </cell>
          <cell r="Z410">
            <v>2977800</v>
          </cell>
          <cell r="AA410">
            <v>9</v>
          </cell>
        </row>
        <row r="411">
          <cell r="B411">
            <v>120000729</v>
          </cell>
          <cell r="C411" t="str">
            <v>Труба НКТ 73х5,5-К</v>
          </cell>
          <cell r="D411" t="str">
            <v>Т</v>
          </cell>
          <cell r="E411">
            <v>506987.51</v>
          </cell>
          <cell r="F411">
            <v>65</v>
          </cell>
          <cell r="G411">
            <v>27.265999999999998</v>
          </cell>
          <cell r="H411">
            <v>7.9169999999999998</v>
          </cell>
          <cell r="I411">
            <v>0</v>
          </cell>
          <cell r="J411">
            <v>39</v>
          </cell>
          <cell r="K411">
            <v>-29.817</v>
          </cell>
          <cell r="L411">
            <v>68.816999999999993</v>
          </cell>
          <cell r="M411">
            <v>32954188.149999999</v>
          </cell>
          <cell r="N411">
            <v>31403114.989999998</v>
          </cell>
          <cell r="O411">
            <v>0</v>
          </cell>
          <cell r="P411">
            <v>31403114.989999998</v>
          </cell>
          <cell r="Q411">
            <v>3664792.28</v>
          </cell>
          <cell r="R411">
            <v>0</v>
          </cell>
          <cell r="S411">
            <v>12621476.119999999</v>
          </cell>
          <cell r="T411">
            <v>0</v>
          </cell>
          <cell r="U411">
            <v>27.265999999999998</v>
          </cell>
          <cell r="V411">
            <v>12621476.119999999</v>
          </cell>
          <cell r="W411">
            <v>68.816999999999993</v>
          </cell>
          <cell r="X411">
            <v>34889359.479999997</v>
          </cell>
          <cell r="Y411">
            <v>57.082999999999998</v>
          </cell>
          <cell r="Z411">
            <v>27738322.710000001</v>
          </cell>
          <cell r="AA411">
            <v>68.816999999999993</v>
          </cell>
        </row>
        <row r="412">
          <cell r="B412">
            <v>120001343</v>
          </cell>
          <cell r="C412" t="str">
            <v>Стол для Весов ЛАБ-900 ВГ</v>
          </cell>
          <cell r="D412" t="str">
            <v>ШТ</v>
          </cell>
          <cell r="E412">
            <v>279037.5</v>
          </cell>
          <cell r="F412">
            <v>1</v>
          </cell>
          <cell r="G412">
            <v>0</v>
          </cell>
          <cell r="H412">
            <v>0</v>
          </cell>
          <cell r="I412">
            <v>0</v>
          </cell>
          <cell r="J412">
            <v>0</v>
          </cell>
          <cell r="K412">
            <v>-1</v>
          </cell>
          <cell r="L412">
            <v>0</v>
          </cell>
          <cell r="M412">
            <v>279037.5</v>
          </cell>
          <cell r="N412">
            <v>279037.5</v>
          </cell>
          <cell r="O412">
            <v>0</v>
          </cell>
          <cell r="P412">
            <v>279037.5</v>
          </cell>
          <cell r="Q412">
            <v>0</v>
          </cell>
          <cell r="R412">
            <v>0</v>
          </cell>
          <cell r="S412">
            <v>0</v>
          </cell>
          <cell r="T412">
            <v>0</v>
          </cell>
          <cell r="U412">
            <v>0</v>
          </cell>
          <cell r="V412">
            <v>0</v>
          </cell>
          <cell r="W412">
            <v>1</v>
          </cell>
          <cell r="X412">
            <v>279037.5</v>
          </cell>
          <cell r="Y412">
            <v>1</v>
          </cell>
          <cell r="Z412">
            <v>279037.5</v>
          </cell>
          <cell r="AA412">
            <v>1</v>
          </cell>
        </row>
        <row r="413">
          <cell r="B413">
            <v>120001344</v>
          </cell>
          <cell r="C413" t="str">
            <v>Стол для Титрования 1200стк "ЛМ"</v>
          </cell>
          <cell r="D413" t="str">
            <v>ШТ</v>
          </cell>
          <cell r="E413">
            <v>360701.67</v>
          </cell>
          <cell r="F413">
            <v>1</v>
          </cell>
          <cell r="G413">
            <v>0</v>
          </cell>
          <cell r="H413">
            <v>0</v>
          </cell>
          <cell r="I413">
            <v>0</v>
          </cell>
          <cell r="J413">
            <v>0</v>
          </cell>
          <cell r="K413">
            <v>-1</v>
          </cell>
          <cell r="L413">
            <v>0</v>
          </cell>
          <cell r="M413">
            <v>360701.67</v>
          </cell>
          <cell r="N413">
            <v>360701.67</v>
          </cell>
          <cell r="O413">
            <v>0</v>
          </cell>
          <cell r="P413">
            <v>360701.67</v>
          </cell>
          <cell r="Q413">
            <v>0</v>
          </cell>
          <cell r="R413">
            <v>0</v>
          </cell>
          <cell r="S413">
            <v>0</v>
          </cell>
          <cell r="T413">
            <v>0</v>
          </cell>
          <cell r="U413">
            <v>0</v>
          </cell>
          <cell r="V413">
            <v>0</v>
          </cell>
          <cell r="W413">
            <v>1</v>
          </cell>
          <cell r="X413">
            <v>360701.67</v>
          </cell>
          <cell r="Y413">
            <v>1</v>
          </cell>
          <cell r="Z413">
            <v>360701.67</v>
          </cell>
          <cell r="AA413">
            <v>1</v>
          </cell>
        </row>
        <row r="414">
          <cell r="B414">
            <v>120001621</v>
          </cell>
          <cell r="C414" t="str">
            <v>Головка Колонная Ф168 в сборе</v>
          </cell>
          <cell r="D414" t="str">
            <v>ШТ</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row>
        <row r="415">
          <cell r="B415">
            <v>120001749</v>
          </cell>
          <cell r="C415" t="str">
            <v>Штанга насосная ШН19-1000-Д</v>
          </cell>
          <cell r="D415" t="str">
            <v>ШТ</v>
          </cell>
          <cell r="E415">
            <v>9371.25</v>
          </cell>
          <cell r="F415">
            <v>75</v>
          </cell>
          <cell r="G415">
            <v>50</v>
          </cell>
          <cell r="H415">
            <v>0</v>
          </cell>
          <cell r="I415">
            <v>0</v>
          </cell>
          <cell r="J415">
            <v>50</v>
          </cell>
          <cell r="K415">
            <v>-25</v>
          </cell>
          <cell r="L415">
            <v>0</v>
          </cell>
          <cell r="M415">
            <v>702843.75</v>
          </cell>
          <cell r="N415">
            <v>679165.65</v>
          </cell>
          <cell r="O415">
            <v>0</v>
          </cell>
          <cell r="P415">
            <v>679165.65</v>
          </cell>
          <cell r="Q415">
            <v>0</v>
          </cell>
          <cell r="R415">
            <v>10</v>
          </cell>
          <cell r="S415">
            <v>444884.34</v>
          </cell>
          <cell r="T415">
            <v>89250</v>
          </cell>
          <cell r="U415">
            <v>40</v>
          </cell>
          <cell r="V415">
            <v>355634.4</v>
          </cell>
          <cell r="W415">
            <v>75</v>
          </cell>
          <cell r="X415">
            <v>702843.75</v>
          </cell>
          <cell r="Y415">
            <v>75</v>
          </cell>
          <cell r="Z415">
            <v>679165.65</v>
          </cell>
          <cell r="AA415">
            <v>75</v>
          </cell>
        </row>
        <row r="416">
          <cell r="B416">
            <v>120001752</v>
          </cell>
          <cell r="C416" t="str">
            <v>Штанга насосная ШН22-8000-С</v>
          </cell>
          <cell r="D416" t="str">
            <v>ШТ</v>
          </cell>
          <cell r="E416">
            <v>13257.02</v>
          </cell>
          <cell r="F416">
            <v>2900</v>
          </cell>
          <cell r="G416">
            <v>660</v>
          </cell>
          <cell r="H416">
            <v>303</v>
          </cell>
          <cell r="I416">
            <v>0</v>
          </cell>
          <cell r="J416">
            <v>1450</v>
          </cell>
          <cell r="K416">
            <v>-1937</v>
          </cell>
          <cell r="L416">
            <v>0</v>
          </cell>
          <cell r="M416">
            <v>38445358</v>
          </cell>
          <cell r="N416">
            <v>37810595.729999997</v>
          </cell>
          <cell r="O416">
            <v>0</v>
          </cell>
          <cell r="P416">
            <v>37810595.729999997</v>
          </cell>
          <cell r="Q416">
            <v>3824522.99</v>
          </cell>
          <cell r="R416">
            <v>420</v>
          </cell>
          <cell r="S416">
            <v>8307225</v>
          </cell>
          <cell r="T416">
            <v>5302806.5999999996</v>
          </cell>
          <cell r="U416">
            <v>240</v>
          </cell>
          <cell r="V416">
            <v>3004418.4</v>
          </cell>
          <cell r="W416">
            <v>3387</v>
          </cell>
          <cell r="X416">
            <v>44901526.740000002</v>
          </cell>
          <cell r="Y416">
            <v>2597</v>
          </cell>
          <cell r="Z416">
            <v>33986072.740000002</v>
          </cell>
          <cell r="AA416">
            <v>3387</v>
          </cell>
        </row>
        <row r="417">
          <cell r="B417">
            <v>120002518</v>
          </cell>
          <cell r="C417" t="str">
            <v>Комплекс герметизирующего оборудования</v>
          </cell>
          <cell r="D417" t="str">
            <v>КМП</v>
          </cell>
          <cell r="E417">
            <v>848214.29</v>
          </cell>
          <cell r="F417">
            <v>18</v>
          </cell>
          <cell r="G417">
            <v>0</v>
          </cell>
          <cell r="H417">
            <v>0</v>
          </cell>
          <cell r="I417">
            <v>0</v>
          </cell>
          <cell r="J417">
            <v>0</v>
          </cell>
          <cell r="K417">
            <v>-18</v>
          </cell>
          <cell r="L417">
            <v>18</v>
          </cell>
          <cell r="M417">
            <v>15267857.220000001</v>
          </cell>
          <cell r="N417">
            <v>15267857.220000001</v>
          </cell>
          <cell r="O417">
            <v>0</v>
          </cell>
          <cell r="P417">
            <v>15267857.220000001</v>
          </cell>
          <cell r="Q417">
            <v>0</v>
          </cell>
          <cell r="R417">
            <v>0</v>
          </cell>
          <cell r="S417">
            <v>0</v>
          </cell>
          <cell r="T417">
            <v>0</v>
          </cell>
          <cell r="U417">
            <v>0</v>
          </cell>
          <cell r="V417">
            <v>0</v>
          </cell>
          <cell r="W417">
            <v>18</v>
          </cell>
          <cell r="X417">
            <v>15267857.220000001</v>
          </cell>
          <cell r="Y417">
            <v>18</v>
          </cell>
          <cell r="Z417">
            <v>15267857.220000001</v>
          </cell>
          <cell r="AA417">
            <v>18</v>
          </cell>
        </row>
        <row r="418">
          <cell r="B418">
            <v>120002519</v>
          </cell>
          <cell r="C418" t="str">
            <v>Задвижка ЗПУ Ду150 Ру21</v>
          </cell>
          <cell r="D418" t="str">
            <v>ШТ</v>
          </cell>
          <cell r="E418">
            <v>1970797</v>
          </cell>
          <cell r="F418">
            <v>4</v>
          </cell>
          <cell r="G418">
            <v>0</v>
          </cell>
          <cell r="H418">
            <v>0</v>
          </cell>
          <cell r="I418">
            <v>0</v>
          </cell>
          <cell r="J418">
            <v>1</v>
          </cell>
          <cell r="K418">
            <v>-4</v>
          </cell>
          <cell r="L418">
            <v>2</v>
          </cell>
          <cell r="M418">
            <v>7883188</v>
          </cell>
          <cell r="N418">
            <v>7883188</v>
          </cell>
          <cell r="O418">
            <v>0</v>
          </cell>
          <cell r="P418">
            <v>7883188</v>
          </cell>
          <cell r="Q418">
            <v>0</v>
          </cell>
          <cell r="R418">
            <v>0</v>
          </cell>
          <cell r="S418">
            <v>0</v>
          </cell>
          <cell r="T418">
            <v>0</v>
          </cell>
          <cell r="U418">
            <v>0</v>
          </cell>
          <cell r="V418">
            <v>0</v>
          </cell>
          <cell r="W418">
            <v>5</v>
          </cell>
          <cell r="X418">
            <v>9853985</v>
          </cell>
          <cell r="Y418">
            <v>4</v>
          </cell>
          <cell r="Z418">
            <v>7883188</v>
          </cell>
          <cell r="AA418">
            <v>5</v>
          </cell>
        </row>
        <row r="419">
          <cell r="B419">
            <v>120002526</v>
          </cell>
          <cell r="C419" t="str">
            <v>Рукав буровой 76-150</v>
          </cell>
          <cell r="D419" t="str">
            <v>ШТ</v>
          </cell>
          <cell r="E419">
            <v>882470.57</v>
          </cell>
          <cell r="F419">
            <v>0</v>
          </cell>
          <cell r="G419">
            <v>1</v>
          </cell>
          <cell r="H419">
            <v>0</v>
          </cell>
          <cell r="I419">
            <v>0</v>
          </cell>
          <cell r="J419">
            <v>1</v>
          </cell>
          <cell r="K419">
            <v>1</v>
          </cell>
          <cell r="L419">
            <v>0</v>
          </cell>
          <cell r="M419">
            <v>0</v>
          </cell>
          <cell r="N419">
            <v>0</v>
          </cell>
          <cell r="O419">
            <v>0</v>
          </cell>
          <cell r="P419">
            <v>0</v>
          </cell>
          <cell r="Q419">
            <v>0</v>
          </cell>
          <cell r="R419">
            <v>0</v>
          </cell>
          <cell r="S419">
            <v>844102.28</v>
          </cell>
          <cell r="T419">
            <v>0</v>
          </cell>
          <cell r="U419">
            <v>1</v>
          </cell>
          <cell r="V419">
            <v>844102.28</v>
          </cell>
          <cell r="W419">
            <v>0</v>
          </cell>
          <cell r="X419">
            <v>0</v>
          </cell>
          <cell r="Y419">
            <v>0</v>
          </cell>
          <cell r="Z419">
            <v>0</v>
          </cell>
          <cell r="AA419">
            <v>0</v>
          </cell>
        </row>
        <row r="420">
          <cell r="B420">
            <v>120002592</v>
          </cell>
          <cell r="C420" t="str">
            <v>Штанга насосная ШН22-8000-Д</v>
          </cell>
          <cell r="D420" t="str">
            <v>ШТ</v>
          </cell>
          <cell r="E420">
            <v>16367.72</v>
          </cell>
          <cell r="F420">
            <v>2500</v>
          </cell>
          <cell r="G420">
            <v>978</v>
          </cell>
          <cell r="H420">
            <v>113</v>
          </cell>
          <cell r="I420">
            <v>0</v>
          </cell>
          <cell r="J420">
            <v>1300</v>
          </cell>
          <cell r="K420">
            <v>-1409</v>
          </cell>
          <cell r="L420">
            <v>180</v>
          </cell>
          <cell r="M420">
            <v>40919300</v>
          </cell>
          <cell r="N420">
            <v>39964135.409999996</v>
          </cell>
          <cell r="O420">
            <v>0</v>
          </cell>
          <cell r="P420">
            <v>39964135.409999996</v>
          </cell>
          <cell r="Q420">
            <v>1746504.27</v>
          </cell>
          <cell r="R420">
            <v>370</v>
          </cell>
          <cell r="S420">
            <v>15155515.619999999</v>
          </cell>
          <cell r="T420">
            <v>5718642.2999999998</v>
          </cell>
          <cell r="U420">
            <v>608</v>
          </cell>
          <cell r="V420">
            <v>9436871.3599999994</v>
          </cell>
          <cell r="W420">
            <v>2709</v>
          </cell>
          <cell r="X420">
            <v>44340153.479999997</v>
          </cell>
          <cell r="Y420">
            <v>2387</v>
          </cell>
          <cell r="Z420">
            <v>38217631.140000001</v>
          </cell>
          <cell r="AA420">
            <v>2709</v>
          </cell>
        </row>
        <row r="421">
          <cell r="B421">
            <v>120002789</v>
          </cell>
          <cell r="C421" t="str">
            <v>Двигатель Д-105 с ЗИП</v>
          </cell>
          <cell r="D421" t="str">
            <v>ШТ</v>
          </cell>
          <cell r="E421">
            <v>1426230</v>
          </cell>
          <cell r="F421">
            <v>0</v>
          </cell>
          <cell r="G421">
            <v>1</v>
          </cell>
          <cell r="H421">
            <v>0</v>
          </cell>
          <cell r="I421">
            <v>0</v>
          </cell>
          <cell r="J421">
            <v>1</v>
          </cell>
          <cell r="K421">
            <v>1</v>
          </cell>
          <cell r="L421">
            <v>0</v>
          </cell>
          <cell r="M421">
            <v>0</v>
          </cell>
          <cell r="N421">
            <v>0</v>
          </cell>
          <cell r="O421">
            <v>0</v>
          </cell>
          <cell r="P421">
            <v>0</v>
          </cell>
          <cell r="Q421">
            <v>0</v>
          </cell>
          <cell r="R421">
            <v>0</v>
          </cell>
          <cell r="S421">
            <v>1155153.74</v>
          </cell>
          <cell r="T421">
            <v>0</v>
          </cell>
          <cell r="U421">
            <v>1</v>
          </cell>
          <cell r="V421">
            <v>1155153.74</v>
          </cell>
          <cell r="W421">
            <v>0</v>
          </cell>
          <cell r="X421">
            <v>0</v>
          </cell>
          <cell r="Y421">
            <v>0</v>
          </cell>
          <cell r="Z421">
            <v>0</v>
          </cell>
          <cell r="AA421">
            <v>0</v>
          </cell>
        </row>
        <row r="422">
          <cell r="B422">
            <v>120002839</v>
          </cell>
          <cell r="C422" t="str">
            <v>Насос винтовой 120-025</v>
          </cell>
          <cell r="D422" t="str">
            <v>ПАР</v>
          </cell>
          <cell r="E422">
            <v>1366380.94</v>
          </cell>
          <cell r="F422">
            <v>6</v>
          </cell>
          <cell r="G422">
            <v>6</v>
          </cell>
          <cell r="H422">
            <v>0</v>
          </cell>
          <cell r="I422">
            <v>0</v>
          </cell>
          <cell r="J422">
            <v>0</v>
          </cell>
          <cell r="K422">
            <v>0</v>
          </cell>
          <cell r="L422">
            <v>0</v>
          </cell>
          <cell r="M422">
            <v>8198285.6399999997</v>
          </cell>
          <cell r="N422">
            <v>8744838</v>
          </cell>
          <cell r="O422">
            <v>0</v>
          </cell>
          <cell r="P422">
            <v>8744838</v>
          </cell>
          <cell r="Q422">
            <v>0</v>
          </cell>
          <cell r="R422">
            <v>2</v>
          </cell>
          <cell r="S422">
            <v>8744838</v>
          </cell>
          <cell r="T422">
            <v>2914946</v>
          </cell>
          <cell r="U422">
            <v>4</v>
          </cell>
          <cell r="V422">
            <v>5829892</v>
          </cell>
          <cell r="W422">
            <v>0</v>
          </cell>
          <cell r="X422">
            <v>0</v>
          </cell>
          <cell r="Y422">
            <v>6</v>
          </cell>
          <cell r="Z422">
            <v>8744838</v>
          </cell>
          <cell r="AA422">
            <v>0</v>
          </cell>
        </row>
        <row r="423">
          <cell r="B423">
            <v>120002900</v>
          </cell>
          <cell r="C423" t="str">
            <v>Баня водяная ПЭ-4300 6-ти местная</v>
          </cell>
          <cell r="D423" t="str">
            <v>ШТ</v>
          </cell>
          <cell r="E423">
            <v>330494.27</v>
          </cell>
          <cell r="F423">
            <v>1</v>
          </cell>
          <cell r="G423">
            <v>1</v>
          </cell>
          <cell r="H423">
            <v>0</v>
          </cell>
          <cell r="I423">
            <v>0</v>
          </cell>
          <cell r="J423">
            <v>1</v>
          </cell>
          <cell r="K423">
            <v>0</v>
          </cell>
          <cell r="L423">
            <v>0</v>
          </cell>
          <cell r="M423">
            <v>330494.27</v>
          </cell>
          <cell r="N423">
            <v>330494.27</v>
          </cell>
          <cell r="O423">
            <v>0</v>
          </cell>
          <cell r="P423">
            <v>330494.27</v>
          </cell>
          <cell r="Q423">
            <v>0</v>
          </cell>
          <cell r="R423">
            <v>0</v>
          </cell>
          <cell r="S423">
            <v>330494.27</v>
          </cell>
          <cell r="T423">
            <v>0</v>
          </cell>
          <cell r="U423">
            <v>1</v>
          </cell>
          <cell r="V423">
            <v>330494.27</v>
          </cell>
          <cell r="W423">
            <v>1</v>
          </cell>
          <cell r="X423">
            <v>330494.27</v>
          </cell>
          <cell r="Y423">
            <v>1</v>
          </cell>
          <cell r="Z423">
            <v>330494.27</v>
          </cell>
          <cell r="AA423">
            <v>1</v>
          </cell>
        </row>
        <row r="424">
          <cell r="B424">
            <v>120002906</v>
          </cell>
          <cell r="C424" t="str">
            <v>Экстрактор ПЭ-8110</v>
          </cell>
          <cell r="D424" t="str">
            <v>ШТ</v>
          </cell>
          <cell r="E424">
            <v>1040583</v>
          </cell>
          <cell r="F424">
            <v>8</v>
          </cell>
          <cell r="G424">
            <v>0</v>
          </cell>
          <cell r="H424">
            <v>0</v>
          </cell>
          <cell r="I424">
            <v>0</v>
          </cell>
          <cell r="J424">
            <v>0</v>
          </cell>
          <cell r="K424">
            <v>-8</v>
          </cell>
          <cell r="L424">
            <v>0</v>
          </cell>
          <cell r="M424">
            <v>8324664</v>
          </cell>
          <cell r="N424">
            <v>8324664</v>
          </cell>
          <cell r="O424">
            <v>0</v>
          </cell>
          <cell r="P424">
            <v>8324664</v>
          </cell>
          <cell r="Q424">
            <v>0</v>
          </cell>
          <cell r="R424">
            <v>0</v>
          </cell>
          <cell r="S424">
            <v>0</v>
          </cell>
          <cell r="T424">
            <v>0</v>
          </cell>
          <cell r="U424">
            <v>0</v>
          </cell>
          <cell r="V424">
            <v>0</v>
          </cell>
          <cell r="W424">
            <v>8</v>
          </cell>
          <cell r="X424">
            <v>8324664</v>
          </cell>
          <cell r="Y424">
            <v>8</v>
          </cell>
          <cell r="Z424">
            <v>8324664</v>
          </cell>
          <cell r="AA424">
            <v>8</v>
          </cell>
        </row>
        <row r="425">
          <cell r="B425">
            <v>120002912</v>
          </cell>
          <cell r="C425" t="str">
            <v>Дистиллятор ДЭ-10</v>
          </cell>
          <cell r="D425" t="str">
            <v>ШТ</v>
          </cell>
          <cell r="E425">
            <v>547569.67000000004</v>
          </cell>
          <cell r="F425">
            <v>3</v>
          </cell>
          <cell r="G425">
            <v>3</v>
          </cell>
          <cell r="H425">
            <v>0</v>
          </cell>
          <cell r="I425">
            <v>0</v>
          </cell>
          <cell r="J425">
            <v>3</v>
          </cell>
          <cell r="K425">
            <v>0</v>
          </cell>
          <cell r="L425">
            <v>0</v>
          </cell>
          <cell r="M425">
            <v>1642709.01</v>
          </cell>
          <cell r="N425">
            <v>711000</v>
          </cell>
          <cell r="O425">
            <v>0</v>
          </cell>
          <cell r="P425">
            <v>711000</v>
          </cell>
          <cell r="Q425">
            <v>0</v>
          </cell>
          <cell r="R425">
            <v>0</v>
          </cell>
          <cell r="S425">
            <v>711000</v>
          </cell>
          <cell r="T425">
            <v>0</v>
          </cell>
          <cell r="U425">
            <v>3</v>
          </cell>
          <cell r="V425">
            <v>711000</v>
          </cell>
          <cell r="W425">
            <v>3</v>
          </cell>
          <cell r="X425">
            <v>1642709.01</v>
          </cell>
          <cell r="Y425">
            <v>3</v>
          </cell>
          <cell r="Z425">
            <v>711000</v>
          </cell>
          <cell r="AA425">
            <v>3</v>
          </cell>
        </row>
        <row r="426">
          <cell r="B426">
            <v>120002920</v>
          </cell>
          <cell r="C426" t="str">
            <v>Блок дозирования реагентов БДР</v>
          </cell>
          <cell r="D426" t="str">
            <v>ШТ</v>
          </cell>
          <cell r="E426">
            <v>9315000</v>
          </cell>
          <cell r="F426">
            <v>3</v>
          </cell>
          <cell r="G426">
            <v>0</v>
          </cell>
          <cell r="H426">
            <v>0</v>
          </cell>
          <cell r="I426">
            <v>0</v>
          </cell>
          <cell r="J426">
            <v>0</v>
          </cell>
          <cell r="K426">
            <v>-3</v>
          </cell>
          <cell r="L426">
            <v>-1</v>
          </cell>
          <cell r="M426">
            <v>27945000</v>
          </cell>
          <cell r="N426">
            <v>27945000</v>
          </cell>
          <cell r="O426">
            <v>0</v>
          </cell>
          <cell r="P426">
            <v>27945000</v>
          </cell>
          <cell r="Q426">
            <v>0</v>
          </cell>
          <cell r="R426">
            <v>0</v>
          </cell>
          <cell r="S426">
            <v>0</v>
          </cell>
          <cell r="T426">
            <v>0</v>
          </cell>
          <cell r="U426">
            <v>0</v>
          </cell>
          <cell r="V426">
            <v>0</v>
          </cell>
          <cell r="W426">
            <v>3</v>
          </cell>
          <cell r="X426">
            <v>27945000</v>
          </cell>
          <cell r="Y426">
            <v>3</v>
          </cell>
          <cell r="Z426">
            <v>27945000</v>
          </cell>
          <cell r="AA426">
            <v>3</v>
          </cell>
        </row>
        <row r="427">
          <cell r="B427">
            <v>120003298</v>
          </cell>
          <cell r="C427" t="str">
            <v>Агрегат ЭЦВ6-16-140-У ВПП 6-450м</v>
          </cell>
          <cell r="D427" t="str">
            <v>КМП</v>
          </cell>
          <cell r="E427">
            <v>241735.01</v>
          </cell>
          <cell r="F427">
            <v>2</v>
          </cell>
          <cell r="G427">
            <v>0</v>
          </cell>
          <cell r="H427">
            <v>0</v>
          </cell>
          <cell r="I427">
            <v>0</v>
          </cell>
          <cell r="J427">
            <v>0</v>
          </cell>
          <cell r="K427">
            <v>-2</v>
          </cell>
          <cell r="L427">
            <v>0</v>
          </cell>
          <cell r="M427">
            <v>483470.02</v>
          </cell>
          <cell r="N427">
            <v>483470.02</v>
          </cell>
          <cell r="O427">
            <v>0</v>
          </cell>
          <cell r="P427">
            <v>483470.02</v>
          </cell>
          <cell r="Q427">
            <v>0</v>
          </cell>
          <cell r="R427">
            <v>0</v>
          </cell>
          <cell r="S427">
            <v>0</v>
          </cell>
          <cell r="T427">
            <v>0</v>
          </cell>
          <cell r="U427">
            <v>0</v>
          </cell>
          <cell r="V427">
            <v>0</v>
          </cell>
          <cell r="W427">
            <v>2</v>
          </cell>
          <cell r="X427">
            <v>483470.02</v>
          </cell>
          <cell r="Y427">
            <v>2</v>
          </cell>
          <cell r="Z427">
            <v>483470.02</v>
          </cell>
          <cell r="AA427">
            <v>2</v>
          </cell>
        </row>
        <row r="428">
          <cell r="B428">
            <v>120003300</v>
          </cell>
          <cell r="C428" t="str">
            <v>Агрегат ЭЦВ6-6,5-140-У ВПП 6-450м</v>
          </cell>
          <cell r="D428" t="str">
            <v>КМП</v>
          </cell>
          <cell r="E428">
            <v>192211.92</v>
          </cell>
          <cell r="F428">
            <v>8</v>
          </cell>
          <cell r="G428">
            <v>0</v>
          </cell>
          <cell r="H428">
            <v>0</v>
          </cell>
          <cell r="I428">
            <v>0</v>
          </cell>
          <cell r="J428">
            <v>0</v>
          </cell>
          <cell r="K428">
            <v>-8</v>
          </cell>
          <cell r="L428">
            <v>0</v>
          </cell>
          <cell r="M428">
            <v>1537695.36</v>
          </cell>
          <cell r="N428">
            <v>1537695.36</v>
          </cell>
          <cell r="O428">
            <v>0</v>
          </cell>
          <cell r="P428">
            <v>1537695.36</v>
          </cell>
          <cell r="Q428">
            <v>0</v>
          </cell>
          <cell r="R428">
            <v>0</v>
          </cell>
          <cell r="S428">
            <v>0</v>
          </cell>
          <cell r="T428">
            <v>0</v>
          </cell>
          <cell r="U428">
            <v>0</v>
          </cell>
          <cell r="V428">
            <v>0</v>
          </cell>
          <cell r="W428">
            <v>8</v>
          </cell>
          <cell r="X428">
            <v>1537695.36</v>
          </cell>
          <cell r="Y428">
            <v>8</v>
          </cell>
          <cell r="Z428">
            <v>1537695.36</v>
          </cell>
          <cell r="AA428">
            <v>8</v>
          </cell>
        </row>
        <row r="429">
          <cell r="B429">
            <v>120003355</v>
          </cell>
          <cell r="C429" t="str">
            <v>Превентор плашечный ППР-62х21П</v>
          </cell>
          <cell r="D429" t="str">
            <v>ШТ</v>
          </cell>
          <cell r="E429">
            <v>777500</v>
          </cell>
          <cell r="F429">
            <v>14</v>
          </cell>
          <cell r="G429">
            <v>0</v>
          </cell>
          <cell r="H429">
            <v>0</v>
          </cell>
          <cell r="I429">
            <v>0</v>
          </cell>
          <cell r="J429">
            <v>0</v>
          </cell>
          <cell r="K429">
            <v>-14</v>
          </cell>
          <cell r="L429">
            <v>0</v>
          </cell>
          <cell r="M429">
            <v>10885000</v>
          </cell>
          <cell r="N429">
            <v>10885000</v>
          </cell>
          <cell r="O429">
            <v>0</v>
          </cell>
          <cell r="P429">
            <v>10885000</v>
          </cell>
          <cell r="Q429">
            <v>0</v>
          </cell>
          <cell r="R429">
            <v>0</v>
          </cell>
          <cell r="S429">
            <v>0</v>
          </cell>
          <cell r="T429">
            <v>0</v>
          </cell>
          <cell r="U429">
            <v>0</v>
          </cell>
          <cell r="V429">
            <v>0</v>
          </cell>
          <cell r="W429">
            <v>14</v>
          </cell>
          <cell r="X429">
            <v>10885000</v>
          </cell>
          <cell r="Y429">
            <v>14</v>
          </cell>
          <cell r="Z429">
            <v>10885000</v>
          </cell>
          <cell r="AA429">
            <v>14</v>
          </cell>
        </row>
        <row r="430">
          <cell r="B430">
            <v>120003686</v>
          </cell>
          <cell r="C430" t="str">
            <v>Пакер ПРО-ЯМО3-ЯГ3(М)-114-59-1000-Т100</v>
          </cell>
          <cell r="D430" t="str">
            <v>ШТ</v>
          </cell>
          <cell r="E430">
            <v>1309036.95</v>
          </cell>
          <cell r="F430">
            <v>4</v>
          </cell>
          <cell r="G430">
            <v>2</v>
          </cell>
          <cell r="H430">
            <v>0</v>
          </cell>
          <cell r="I430">
            <v>0</v>
          </cell>
          <cell r="J430">
            <v>1</v>
          </cell>
          <cell r="K430">
            <v>-2</v>
          </cell>
          <cell r="L430">
            <v>3</v>
          </cell>
          <cell r="M430">
            <v>5236147.8</v>
          </cell>
          <cell r="N430">
            <v>5070073.9000000004</v>
          </cell>
          <cell r="O430">
            <v>0</v>
          </cell>
          <cell r="P430">
            <v>5070073.9000000004</v>
          </cell>
          <cell r="Q430">
            <v>0</v>
          </cell>
          <cell r="R430">
            <v>2</v>
          </cell>
          <cell r="S430">
            <v>2452000</v>
          </cell>
          <cell r="T430">
            <v>2452000</v>
          </cell>
          <cell r="U430">
            <v>0</v>
          </cell>
          <cell r="V430">
            <v>0</v>
          </cell>
          <cell r="W430">
            <v>3</v>
          </cell>
          <cell r="X430">
            <v>3927110.85</v>
          </cell>
          <cell r="Y430">
            <v>4</v>
          </cell>
          <cell r="Z430">
            <v>5070073.9000000004</v>
          </cell>
          <cell r="AA430">
            <v>3</v>
          </cell>
        </row>
        <row r="431">
          <cell r="B431">
            <v>120003687</v>
          </cell>
          <cell r="C431" t="str">
            <v>Пакер ПРО-ЯМО3-ЯГ3(М)-116-59-1000-Т100</v>
          </cell>
          <cell r="D431" t="str">
            <v>ШТ</v>
          </cell>
          <cell r="E431">
            <v>1295457.75</v>
          </cell>
          <cell r="F431">
            <v>1</v>
          </cell>
          <cell r="G431">
            <v>1</v>
          </cell>
          <cell r="H431">
            <v>0</v>
          </cell>
          <cell r="I431">
            <v>0</v>
          </cell>
          <cell r="J431">
            <v>1</v>
          </cell>
          <cell r="K431">
            <v>0</v>
          </cell>
          <cell r="L431">
            <v>0</v>
          </cell>
          <cell r="M431">
            <v>1295457.75</v>
          </cell>
          <cell r="N431">
            <v>185049.28</v>
          </cell>
          <cell r="O431">
            <v>0</v>
          </cell>
          <cell r="P431">
            <v>185049.28</v>
          </cell>
          <cell r="Q431">
            <v>0</v>
          </cell>
          <cell r="R431">
            <v>0</v>
          </cell>
          <cell r="S431">
            <v>185049.28</v>
          </cell>
          <cell r="T431">
            <v>0</v>
          </cell>
          <cell r="U431">
            <v>1</v>
          </cell>
          <cell r="V431">
            <v>185049.28</v>
          </cell>
          <cell r="W431">
            <v>1</v>
          </cell>
          <cell r="X431">
            <v>1295457.75</v>
          </cell>
          <cell r="Y431">
            <v>1</v>
          </cell>
          <cell r="Z431">
            <v>185049.28</v>
          </cell>
          <cell r="AA431">
            <v>1</v>
          </cell>
        </row>
        <row r="432">
          <cell r="B432">
            <v>120003688</v>
          </cell>
          <cell r="C432" t="str">
            <v>Пакер ПРО-ЯМО2-ЯГ1(М)-142-59-1000-Т100</v>
          </cell>
          <cell r="D432" t="str">
            <v>ШТ</v>
          </cell>
          <cell r="E432">
            <v>1300891.5</v>
          </cell>
          <cell r="F432">
            <v>23</v>
          </cell>
          <cell r="G432">
            <v>1</v>
          </cell>
          <cell r="H432">
            <v>0</v>
          </cell>
          <cell r="I432">
            <v>0</v>
          </cell>
          <cell r="J432">
            <v>5</v>
          </cell>
          <cell r="K432">
            <v>-22</v>
          </cell>
          <cell r="L432">
            <v>0</v>
          </cell>
          <cell r="M432">
            <v>29920504.5</v>
          </cell>
          <cell r="N432">
            <v>29838613</v>
          </cell>
          <cell r="O432">
            <v>0</v>
          </cell>
          <cell r="P432">
            <v>29838613</v>
          </cell>
          <cell r="Q432">
            <v>0</v>
          </cell>
          <cell r="R432">
            <v>1</v>
          </cell>
          <cell r="S432">
            <v>1219000</v>
          </cell>
          <cell r="T432">
            <v>1219000</v>
          </cell>
          <cell r="U432">
            <v>0</v>
          </cell>
          <cell r="V432">
            <v>0</v>
          </cell>
          <cell r="W432">
            <v>27</v>
          </cell>
          <cell r="X432">
            <v>35124070.5</v>
          </cell>
          <cell r="Y432">
            <v>23</v>
          </cell>
          <cell r="Z432">
            <v>29838613</v>
          </cell>
          <cell r="AA432">
            <v>27</v>
          </cell>
        </row>
        <row r="433">
          <cell r="B433">
            <v>120003691</v>
          </cell>
          <cell r="C433" t="str">
            <v>Пакер ПРО-ЯМО2-ЯГ1(М)-112-46-1000-Т100</v>
          </cell>
          <cell r="D433" t="str">
            <v>КМП</v>
          </cell>
          <cell r="E433">
            <v>1162926</v>
          </cell>
          <cell r="F433">
            <v>3</v>
          </cell>
          <cell r="G433">
            <v>1</v>
          </cell>
          <cell r="H433">
            <v>0</v>
          </cell>
          <cell r="I433">
            <v>0</v>
          </cell>
          <cell r="J433">
            <v>1</v>
          </cell>
          <cell r="K433">
            <v>-2</v>
          </cell>
          <cell r="L433">
            <v>0</v>
          </cell>
          <cell r="M433">
            <v>3488778</v>
          </cell>
          <cell r="N433">
            <v>3414852</v>
          </cell>
          <cell r="O433">
            <v>0</v>
          </cell>
          <cell r="P433">
            <v>3414852</v>
          </cell>
          <cell r="Q433">
            <v>0</v>
          </cell>
          <cell r="R433">
            <v>0</v>
          </cell>
          <cell r="S433">
            <v>1089000</v>
          </cell>
          <cell r="T433">
            <v>0</v>
          </cell>
          <cell r="U433">
            <v>1</v>
          </cell>
          <cell r="V433">
            <v>1089000</v>
          </cell>
          <cell r="W433">
            <v>3</v>
          </cell>
          <cell r="X433">
            <v>3488778</v>
          </cell>
          <cell r="Y433">
            <v>3</v>
          </cell>
          <cell r="Z433">
            <v>3414852</v>
          </cell>
          <cell r="AA433">
            <v>3</v>
          </cell>
        </row>
        <row r="434">
          <cell r="B434">
            <v>120003692</v>
          </cell>
          <cell r="C434" t="str">
            <v>Пакер ПРО-ЯМО3-ЯГ3(М)-118-59-1000-Т100</v>
          </cell>
          <cell r="D434" t="str">
            <v>КМП</v>
          </cell>
          <cell r="E434">
            <v>1264190.3999999999</v>
          </cell>
          <cell r="F434">
            <v>6</v>
          </cell>
          <cell r="G434">
            <v>0</v>
          </cell>
          <cell r="H434">
            <v>2</v>
          </cell>
          <cell r="I434">
            <v>0</v>
          </cell>
          <cell r="J434">
            <v>2</v>
          </cell>
          <cell r="K434">
            <v>-4</v>
          </cell>
          <cell r="L434">
            <v>0</v>
          </cell>
          <cell r="M434">
            <v>7585142.4000000004</v>
          </cell>
          <cell r="N434">
            <v>5369210.9400000004</v>
          </cell>
          <cell r="O434">
            <v>0</v>
          </cell>
          <cell r="P434">
            <v>5369210.9400000004</v>
          </cell>
          <cell r="Q434">
            <v>312449.34000000003</v>
          </cell>
          <cell r="R434">
            <v>0</v>
          </cell>
          <cell r="S434">
            <v>0</v>
          </cell>
          <cell r="T434">
            <v>0</v>
          </cell>
          <cell r="U434">
            <v>0</v>
          </cell>
          <cell r="V434">
            <v>0</v>
          </cell>
          <cell r="W434">
            <v>6</v>
          </cell>
          <cell r="X434">
            <v>7585142.4000000004</v>
          </cell>
          <cell r="Y434">
            <v>4</v>
          </cell>
          <cell r="Z434">
            <v>5056761.5999999996</v>
          </cell>
          <cell r="AA434">
            <v>6</v>
          </cell>
        </row>
        <row r="435">
          <cell r="B435">
            <v>120003693</v>
          </cell>
          <cell r="C435" t="str">
            <v>Пакер ПРО-ЯМО3-ЯГ3(М)-122-59-1000-Т100</v>
          </cell>
          <cell r="D435" t="str">
            <v>КМП</v>
          </cell>
          <cell r="E435">
            <v>901785.15</v>
          </cell>
          <cell r="F435">
            <v>2</v>
          </cell>
          <cell r="G435">
            <v>3</v>
          </cell>
          <cell r="H435">
            <v>2</v>
          </cell>
          <cell r="I435">
            <v>0</v>
          </cell>
          <cell r="J435">
            <v>1</v>
          </cell>
          <cell r="K435">
            <v>3</v>
          </cell>
          <cell r="L435">
            <v>0</v>
          </cell>
          <cell r="M435">
            <v>1803570.3</v>
          </cell>
          <cell r="N435">
            <v>880704.2</v>
          </cell>
          <cell r="O435">
            <v>0</v>
          </cell>
          <cell r="P435">
            <v>880704.2</v>
          </cell>
          <cell r="Q435">
            <v>880704.2</v>
          </cell>
          <cell r="R435">
            <v>0</v>
          </cell>
          <cell r="S435">
            <v>1321056.3</v>
          </cell>
          <cell r="T435">
            <v>0</v>
          </cell>
          <cell r="U435">
            <v>1</v>
          </cell>
          <cell r="V435">
            <v>440352.1</v>
          </cell>
          <cell r="W435">
            <v>0</v>
          </cell>
          <cell r="X435">
            <v>0</v>
          </cell>
          <cell r="Y435">
            <v>0</v>
          </cell>
          <cell r="Z435">
            <v>0</v>
          </cell>
          <cell r="AA435">
            <v>0</v>
          </cell>
        </row>
        <row r="436">
          <cell r="B436">
            <v>120003697</v>
          </cell>
          <cell r="C436" t="str">
            <v>Штанга насосная ШН19-8000-С</v>
          </cell>
          <cell r="D436" t="str">
            <v>ШТ</v>
          </cell>
          <cell r="E436">
            <v>12600</v>
          </cell>
          <cell r="F436">
            <v>4584</v>
          </cell>
          <cell r="G436">
            <v>662</v>
          </cell>
          <cell r="H436">
            <v>632</v>
          </cell>
          <cell r="I436">
            <v>0</v>
          </cell>
          <cell r="J436">
            <v>1614</v>
          </cell>
          <cell r="K436">
            <v>-3290</v>
          </cell>
          <cell r="L436">
            <v>584</v>
          </cell>
          <cell r="M436">
            <v>57758400</v>
          </cell>
          <cell r="N436">
            <v>56850012</v>
          </cell>
          <cell r="O436">
            <v>0</v>
          </cell>
          <cell r="P436">
            <v>56850012</v>
          </cell>
          <cell r="Q436">
            <v>7519536</v>
          </cell>
          <cell r="R436">
            <v>662</v>
          </cell>
          <cell r="S436">
            <v>7876476</v>
          </cell>
          <cell r="T436">
            <v>7876476</v>
          </cell>
          <cell r="U436">
            <v>0</v>
          </cell>
          <cell r="V436">
            <v>0</v>
          </cell>
          <cell r="W436">
            <v>4904</v>
          </cell>
          <cell r="X436">
            <v>61790400</v>
          </cell>
          <cell r="Y436">
            <v>3952</v>
          </cell>
          <cell r="Z436">
            <v>44642664</v>
          </cell>
          <cell r="AA436">
            <v>4904</v>
          </cell>
        </row>
        <row r="437">
          <cell r="B437">
            <v>120003698</v>
          </cell>
          <cell r="C437" t="str">
            <v>Насос винтовой 120-016</v>
          </cell>
          <cell r="D437" t="str">
            <v>КМП</v>
          </cell>
          <cell r="E437">
            <v>1102568.9099999999</v>
          </cell>
          <cell r="F437">
            <v>9</v>
          </cell>
          <cell r="G437">
            <v>26</v>
          </cell>
          <cell r="H437">
            <v>1</v>
          </cell>
          <cell r="I437">
            <v>0</v>
          </cell>
          <cell r="J437">
            <v>0</v>
          </cell>
          <cell r="K437">
            <v>18</v>
          </cell>
          <cell r="L437">
            <v>0</v>
          </cell>
          <cell r="M437">
            <v>9923120.1899999995</v>
          </cell>
          <cell r="N437">
            <v>10584661.5</v>
          </cell>
          <cell r="O437">
            <v>0</v>
          </cell>
          <cell r="P437">
            <v>10584661.5</v>
          </cell>
          <cell r="Q437">
            <v>1176073.5</v>
          </cell>
          <cell r="R437">
            <v>5</v>
          </cell>
          <cell r="S437">
            <v>30577911</v>
          </cell>
          <cell r="T437">
            <v>5880367.5</v>
          </cell>
          <cell r="U437">
            <v>3</v>
          </cell>
          <cell r="V437">
            <v>3528220.5</v>
          </cell>
          <cell r="W437">
            <v>0</v>
          </cell>
          <cell r="X437">
            <v>0</v>
          </cell>
          <cell r="Y437">
            <v>8</v>
          </cell>
          <cell r="Z437">
            <v>7056441</v>
          </cell>
          <cell r="AA437">
            <v>0</v>
          </cell>
        </row>
        <row r="438">
          <cell r="B438">
            <v>120003699</v>
          </cell>
          <cell r="C438" t="str">
            <v>Насос винтовой 120-020</v>
          </cell>
          <cell r="D438" t="str">
            <v>ПАР</v>
          </cell>
          <cell r="E438">
            <v>1203202.3500000001</v>
          </cell>
          <cell r="F438">
            <v>17</v>
          </cell>
          <cell r="G438">
            <v>38</v>
          </cell>
          <cell r="H438">
            <v>2</v>
          </cell>
          <cell r="I438">
            <v>0</v>
          </cell>
          <cell r="J438">
            <v>0</v>
          </cell>
          <cell r="K438">
            <v>23</v>
          </cell>
          <cell r="L438">
            <v>0</v>
          </cell>
          <cell r="M438">
            <v>20454439.949999999</v>
          </cell>
          <cell r="N438">
            <v>21818069.280000001</v>
          </cell>
          <cell r="O438">
            <v>0</v>
          </cell>
          <cell r="P438">
            <v>21818069.280000001</v>
          </cell>
          <cell r="Q438">
            <v>2566831.6800000002</v>
          </cell>
          <cell r="R438">
            <v>4</v>
          </cell>
          <cell r="S438">
            <v>48769801.920000002</v>
          </cell>
          <cell r="T438">
            <v>5133663.3600000003</v>
          </cell>
          <cell r="U438">
            <v>11</v>
          </cell>
          <cell r="V438">
            <v>14117574.24</v>
          </cell>
          <cell r="W438">
            <v>0</v>
          </cell>
          <cell r="X438">
            <v>0</v>
          </cell>
          <cell r="Y438">
            <v>15</v>
          </cell>
          <cell r="Z438">
            <v>19251237.600000001</v>
          </cell>
          <cell r="AA438">
            <v>0</v>
          </cell>
        </row>
        <row r="439">
          <cell r="B439">
            <v>120003703</v>
          </cell>
          <cell r="C439" t="str">
            <v>Насос винтовой 60-003</v>
          </cell>
          <cell r="D439" t="str">
            <v>ПАР</v>
          </cell>
          <cell r="E439">
            <v>439738.13</v>
          </cell>
          <cell r="F439">
            <v>5</v>
          </cell>
          <cell r="G439">
            <v>9</v>
          </cell>
          <cell r="H439">
            <v>0</v>
          </cell>
          <cell r="I439">
            <v>0</v>
          </cell>
          <cell r="J439">
            <v>3</v>
          </cell>
          <cell r="K439">
            <v>4</v>
          </cell>
          <cell r="L439">
            <v>4</v>
          </cell>
          <cell r="M439">
            <v>2198690.65</v>
          </cell>
          <cell r="N439">
            <v>2345270</v>
          </cell>
          <cell r="O439">
            <v>0</v>
          </cell>
          <cell r="P439">
            <v>2345270</v>
          </cell>
          <cell r="Q439">
            <v>0</v>
          </cell>
          <cell r="R439">
            <v>3</v>
          </cell>
          <cell r="S439">
            <v>4221486</v>
          </cell>
          <cell r="T439">
            <v>1407162</v>
          </cell>
          <cell r="U439">
            <v>5</v>
          </cell>
          <cell r="V439">
            <v>2345270</v>
          </cell>
          <cell r="W439">
            <v>0</v>
          </cell>
          <cell r="X439">
            <v>0</v>
          </cell>
          <cell r="Y439">
            <v>5</v>
          </cell>
          <cell r="Z439">
            <v>2345270</v>
          </cell>
          <cell r="AA439">
            <v>4</v>
          </cell>
        </row>
        <row r="440">
          <cell r="B440">
            <v>120003704</v>
          </cell>
          <cell r="C440" t="str">
            <v>Насос винтовой 120-005</v>
          </cell>
          <cell r="D440" t="str">
            <v>ПАР</v>
          </cell>
          <cell r="E440">
            <v>686092.5</v>
          </cell>
          <cell r="F440">
            <v>7</v>
          </cell>
          <cell r="G440">
            <v>7</v>
          </cell>
          <cell r="H440">
            <v>0</v>
          </cell>
          <cell r="I440">
            <v>0</v>
          </cell>
          <cell r="J440">
            <v>4</v>
          </cell>
          <cell r="K440">
            <v>0</v>
          </cell>
          <cell r="L440">
            <v>11</v>
          </cell>
          <cell r="M440">
            <v>4802647.5</v>
          </cell>
          <cell r="N440">
            <v>5122824</v>
          </cell>
          <cell r="O440">
            <v>0</v>
          </cell>
          <cell r="P440">
            <v>5122824</v>
          </cell>
          <cell r="Q440">
            <v>0</v>
          </cell>
          <cell r="R440">
            <v>0</v>
          </cell>
          <cell r="S440">
            <v>5122824</v>
          </cell>
          <cell r="T440">
            <v>0</v>
          </cell>
          <cell r="U440">
            <v>7</v>
          </cell>
          <cell r="V440">
            <v>5122824</v>
          </cell>
          <cell r="W440">
            <v>4</v>
          </cell>
          <cell r="X440">
            <v>2744370</v>
          </cell>
          <cell r="Y440">
            <v>7</v>
          </cell>
          <cell r="Z440">
            <v>5122824</v>
          </cell>
          <cell r="AA440">
            <v>11</v>
          </cell>
        </row>
        <row r="441">
          <cell r="B441">
            <v>120003705</v>
          </cell>
          <cell r="C441" t="str">
            <v>Насос винтовой 120-007</v>
          </cell>
          <cell r="D441" t="str">
            <v>ПАР</v>
          </cell>
          <cell r="E441">
            <v>749160</v>
          </cell>
          <cell r="F441">
            <v>20</v>
          </cell>
          <cell r="G441">
            <v>18</v>
          </cell>
          <cell r="H441">
            <v>2</v>
          </cell>
          <cell r="I441">
            <v>0</v>
          </cell>
          <cell r="J441">
            <v>14</v>
          </cell>
          <cell r="K441">
            <v>0</v>
          </cell>
          <cell r="L441">
            <v>14</v>
          </cell>
          <cell r="M441">
            <v>14983200</v>
          </cell>
          <cell r="N441">
            <v>15982080</v>
          </cell>
          <cell r="O441">
            <v>0</v>
          </cell>
          <cell r="P441">
            <v>15982080</v>
          </cell>
          <cell r="Q441">
            <v>1598208</v>
          </cell>
          <cell r="R441">
            <v>6</v>
          </cell>
          <cell r="S441">
            <v>14383872</v>
          </cell>
          <cell r="T441">
            <v>4794624</v>
          </cell>
          <cell r="U441">
            <v>12</v>
          </cell>
          <cell r="V441">
            <v>9589248</v>
          </cell>
          <cell r="W441">
            <v>14</v>
          </cell>
          <cell r="X441">
            <v>10488240</v>
          </cell>
          <cell r="Y441">
            <v>18</v>
          </cell>
          <cell r="Z441">
            <v>14383872</v>
          </cell>
          <cell r="AA441">
            <v>14</v>
          </cell>
        </row>
        <row r="442">
          <cell r="B442">
            <v>120003706</v>
          </cell>
          <cell r="C442" t="str">
            <v>Насос винтовой 120-010</v>
          </cell>
          <cell r="D442" t="str">
            <v>ПАР</v>
          </cell>
          <cell r="E442">
            <v>910365</v>
          </cell>
          <cell r="F442">
            <v>11</v>
          </cell>
          <cell r="G442">
            <v>17</v>
          </cell>
          <cell r="H442">
            <v>3</v>
          </cell>
          <cell r="I442">
            <v>0</v>
          </cell>
          <cell r="J442">
            <v>6</v>
          </cell>
          <cell r="K442">
            <v>9</v>
          </cell>
          <cell r="L442">
            <v>0</v>
          </cell>
          <cell r="M442">
            <v>10014015</v>
          </cell>
          <cell r="N442">
            <v>10681616</v>
          </cell>
          <cell r="O442">
            <v>0</v>
          </cell>
          <cell r="P442">
            <v>10681616</v>
          </cell>
          <cell r="Q442">
            <v>2913168</v>
          </cell>
          <cell r="R442">
            <v>3</v>
          </cell>
          <cell r="S442">
            <v>16507952</v>
          </cell>
          <cell r="T442">
            <v>2913168</v>
          </cell>
          <cell r="U442">
            <v>11</v>
          </cell>
          <cell r="V442">
            <v>10681616</v>
          </cell>
          <cell r="W442">
            <v>0</v>
          </cell>
          <cell r="X442">
            <v>0</v>
          </cell>
          <cell r="Y442">
            <v>8</v>
          </cell>
          <cell r="Z442">
            <v>7768448</v>
          </cell>
          <cell r="AA442">
            <v>0</v>
          </cell>
        </row>
        <row r="443">
          <cell r="B443">
            <v>120003709</v>
          </cell>
          <cell r="C443" t="str">
            <v>Насос винтовой 120-033</v>
          </cell>
          <cell r="D443" t="str">
            <v>ПАР</v>
          </cell>
          <cell r="E443">
            <v>1640979.38</v>
          </cell>
          <cell r="F443">
            <v>17</v>
          </cell>
          <cell r="G443">
            <v>13</v>
          </cell>
          <cell r="H443">
            <v>3</v>
          </cell>
          <cell r="I443">
            <v>0</v>
          </cell>
          <cell r="J443">
            <v>11</v>
          </cell>
          <cell r="K443">
            <v>-1</v>
          </cell>
          <cell r="L443">
            <v>12</v>
          </cell>
          <cell r="M443">
            <v>27896649.460000001</v>
          </cell>
          <cell r="N443">
            <v>29647027.379999999</v>
          </cell>
          <cell r="O443">
            <v>0</v>
          </cell>
          <cell r="P443">
            <v>29647027.379999999</v>
          </cell>
          <cell r="Q443">
            <v>5251134</v>
          </cell>
          <cell r="R443">
            <v>11</v>
          </cell>
          <cell r="S443">
            <v>22754914</v>
          </cell>
          <cell r="T443">
            <v>19254158</v>
          </cell>
          <cell r="U443">
            <v>2</v>
          </cell>
          <cell r="V443">
            <v>3500756</v>
          </cell>
          <cell r="W443">
            <v>12</v>
          </cell>
          <cell r="X443">
            <v>19691752.559999999</v>
          </cell>
          <cell r="Y443">
            <v>14</v>
          </cell>
          <cell r="Z443">
            <v>8642491.3800000008</v>
          </cell>
          <cell r="AA443">
            <v>12</v>
          </cell>
        </row>
        <row r="444">
          <cell r="B444">
            <v>120003947</v>
          </cell>
          <cell r="C444" t="str">
            <v>Пpобоотбоpник ПО-2</v>
          </cell>
          <cell r="D444" t="str">
            <v>ШТ</v>
          </cell>
          <cell r="E444">
            <v>49969.919999999998</v>
          </cell>
          <cell r="F444">
            <v>2</v>
          </cell>
          <cell r="G444">
            <v>0</v>
          </cell>
          <cell r="H444">
            <v>0</v>
          </cell>
          <cell r="I444">
            <v>0</v>
          </cell>
          <cell r="J444">
            <v>0</v>
          </cell>
          <cell r="K444">
            <v>-2</v>
          </cell>
          <cell r="L444">
            <v>0</v>
          </cell>
          <cell r="M444">
            <v>99939.839999999997</v>
          </cell>
          <cell r="N444">
            <v>99939.839999999997</v>
          </cell>
          <cell r="O444">
            <v>0</v>
          </cell>
          <cell r="P444">
            <v>99939.839999999997</v>
          </cell>
          <cell r="Q444">
            <v>0</v>
          </cell>
          <cell r="R444">
            <v>0</v>
          </cell>
          <cell r="S444">
            <v>0</v>
          </cell>
          <cell r="T444">
            <v>0</v>
          </cell>
          <cell r="U444">
            <v>0</v>
          </cell>
          <cell r="V444">
            <v>0</v>
          </cell>
          <cell r="W444">
            <v>2</v>
          </cell>
          <cell r="X444">
            <v>99939.839999999997</v>
          </cell>
          <cell r="Y444">
            <v>2</v>
          </cell>
          <cell r="Z444">
            <v>99939.839999999997</v>
          </cell>
          <cell r="AA444">
            <v>2</v>
          </cell>
        </row>
        <row r="445">
          <cell r="B445">
            <v>120004343</v>
          </cell>
          <cell r="C445" t="str">
            <v>Штанга насосная ШН19-8000-Д</v>
          </cell>
          <cell r="D445" t="str">
            <v>ШТ</v>
          </cell>
          <cell r="E445">
            <v>12549.38</v>
          </cell>
          <cell r="F445">
            <v>500</v>
          </cell>
          <cell r="G445">
            <v>0</v>
          </cell>
          <cell r="H445">
            <v>0</v>
          </cell>
          <cell r="I445">
            <v>0</v>
          </cell>
          <cell r="J445">
            <v>0</v>
          </cell>
          <cell r="K445">
            <v>-500</v>
          </cell>
          <cell r="L445">
            <v>-60</v>
          </cell>
          <cell r="M445">
            <v>6274690</v>
          </cell>
          <cell r="N445">
            <v>6274690</v>
          </cell>
          <cell r="O445">
            <v>0</v>
          </cell>
          <cell r="P445">
            <v>6274690</v>
          </cell>
          <cell r="Q445">
            <v>0</v>
          </cell>
          <cell r="R445">
            <v>0</v>
          </cell>
          <cell r="S445">
            <v>0</v>
          </cell>
          <cell r="T445">
            <v>0</v>
          </cell>
          <cell r="U445">
            <v>0</v>
          </cell>
          <cell r="V445">
            <v>0</v>
          </cell>
          <cell r="W445">
            <v>500</v>
          </cell>
          <cell r="X445">
            <v>6274690</v>
          </cell>
          <cell r="Y445">
            <v>500</v>
          </cell>
          <cell r="Z445">
            <v>6274690</v>
          </cell>
          <cell r="AA445">
            <v>500</v>
          </cell>
        </row>
        <row r="446">
          <cell r="B446">
            <v>120004346</v>
          </cell>
          <cell r="C446" t="str">
            <v>Сепаратор газовый ГС1-1,6-600-1-И-Т</v>
          </cell>
          <cell r="D446" t="str">
            <v>КМП</v>
          </cell>
          <cell r="E446">
            <v>6040666.6699999999</v>
          </cell>
          <cell r="F446">
            <v>1</v>
          </cell>
          <cell r="G446">
            <v>0</v>
          </cell>
          <cell r="H446">
            <v>0</v>
          </cell>
          <cell r="I446">
            <v>0</v>
          </cell>
          <cell r="J446">
            <v>0</v>
          </cell>
          <cell r="K446">
            <v>-1</v>
          </cell>
          <cell r="L446">
            <v>0</v>
          </cell>
          <cell r="M446">
            <v>6040666.6699999999</v>
          </cell>
          <cell r="N446">
            <v>6040666.6699999999</v>
          </cell>
          <cell r="O446">
            <v>0</v>
          </cell>
          <cell r="P446">
            <v>6040666.6699999999</v>
          </cell>
          <cell r="Q446">
            <v>0</v>
          </cell>
          <cell r="R446">
            <v>0</v>
          </cell>
          <cell r="S446">
            <v>0</v>
          </cell>
          <cell r="T446">
            <v>0</v>
          </cell>
          <cell r="U446">
            <v>0</v>
          </cell>
          <cell r="V446">
            <v>0</v>
          </cell>
          <cell r="W446">
            <v>1</v>
          </cell>
          <cell r="X446">
            <v>6040666.6699999999</v>
          </cell>
          <cell r="Y446">
            <v>1</v>
          </cell>
          <cell r="Z446">
            <v>6040666.6699999999</v>
          </cell>
          <cell r="AA446">
            <v>1</v>
          </cell>
        </row>
        <row r="447">
          <cell r="B447">
            <v>120004349</v>
          </cell>
          <cell r="C447" t="str">
            <v>Сепараторы ТФС</v>
          </cell>
          <cell r="D447" t="str">
            <v>ШТ</v>
          </cell>
          <cell r="E447">
            <v>68058996.5</v>
          </cell>
          <cell r="F447">
            <v>3</v>
          </cell>
          <cell r="G447">
            <v>0</v>
          </cell>
          <cell r="H447">
            <v>0</v>
          </cell>
          <cell r="I447">
            <v>0</v>
          </cell>
          <cell r="J447">
            <v>0</v>
          </cell>
          <cell r="K447">
            <v>-3</v>
          </cell>
          <cell r="L447">
            <v>0</v>
          </cell>
          <cell r="M447">
            <v>204176989.5</v>
          </cell>
          <cell r="N447">
            <v>204176989.5</v>
          </cell>
          <cell r="O447">
            <v>0</v>
          </cell>
          <cell r="P447">
            <v>204176989.5</v>
          </cell>
          <cell r="Q447">
            <v>0</v>
          </cell>
          <cell r="R447">
            <v>0</v>
          </cell>
          <cell r="S447">
            <v>0</v>
          </cell>
          <cell r="T447">
            <v>0</v>
          </cell>
          <cell r="U447">
            <v>0</v>
          </cell>
          <cell r="V447">
            <v>0</v>
          </cell>
          <cell r="W447">
            <v>3</v>
          </cell>
          <cell r="X447">
            <v>204176989.5</v>
          </cell>
          <cell r="Y447">
            <v>3</v>
          </cell>
          <cell r="Z447">
            <v>204176989.5</v>
          </cell>
          <cell r="AA447">
            <v>3</v>
          </cell>
        </row>
        <row r="448">
          <cell r="B448">
            <v>120005384</v>
          </cell>
          <cell r="C448" t="str">
            <v>Мост приемный санно-колесный</v>
          </cell>
          <cell r="D448" t="str">
            <v>ШТ</v>
          </cell>
          <cell r="E448">
            <v>8109225</v>
          </cell>
          <cell r="F448">
            <v>0</v>
          </cell>
          <cell r="G448">
            <v>0</v>
          </cell>
          <cell r="H448">
            <v>0</v>
          </cell>
          <cell r="I448">
            <v>0</v>
          </cell>
          <cell r="J448">
            <v>0</v>
          </cell>
          <cell r="K448">
            <v>0</v>
          </cell>
          <cell r="L448">
            <v>-1</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row>
        <row r="449">
          <cell r="B449">
            <v>120005386</v>
          </cell>
          <cell r="C449" t="str">
            <v>Обвязка колонная ОКК1-14-140х245</v>
          </cell>
          <cell r="D449" t="str">
            <v>КМП</v>
          </cell>
          <cell r="E449">
            <v>0</v>
          </cell>
          <cell r="F449">
            <v>0</v>
          </cell>
          <cell r="G449">
            <v>12</v>
          </cell>
          <cell r="H449">
            <v>0</v>
          </cell>
          <cell r="I449">
            <v>0</v>
          </cell>
          <cell r="J449">
            <v>0</v>
          </cell>
          <cell r="K449">
            <v>12</v>
          </cell>
          <cell r="L449">
            <v>0</v>
          </cell>
          <cell r="M449">
            <v>0</v>
          </cell>
          <cell r="N449">
            <v>0</v>
          </cell>
          <cell r="O449">
            <v>0</v>
          </cell>
          <cell r="P449">
            <v>0</v>
          </cell>
          <cell r="Q449">
            <v>0</v>
          </cell>
          <cell r="R449">
            <v>0</v>
          </cell>
          <cell r="S449">
            <v>10178571.43</v>
          </cell>
          <cell r="T449">
            <v>0</v>
          </cell>
          <cell r="U449">
            <v>0</v>
          </cell>
          <cell r="V449">
            <v>0</v>
          </cell>
          <cell r="W449">
            <v>0</v>
          </cell>
          <cell r="X449">
            <v>0</v>
          </cell>
          <cell r="Y449">
            <v>0</v>
          </cell>
          <cell r="Z449">
            <v>0</v>
          </cell>
          <cell r="AA449">
            <v>0</v>
          </cell>
        </row>
        <row r="450">
          <cell r="B450">
            <v>120005400</v>
          </cell>
          <cell r="C450" t="str">
            <v>Обвязка колонная ОКК1-14-146х245</v>
          </cell>
          <cell r="D450" t="str">
            <v>КМП</v>
          </cell>
          <cell r="E450">
            <v>0</v>
          </cell>
          <cell r="F450">
            <v>0</v>
          </cell>
          <cell r="G450">
            <v>3</v>
          </cell>
          <cell r="H450">
            <v>0</v>
          </cell>
          <cell r="I450">
            <v>0</v>
          </cell>
          <cell r="J450">
            <v>0</v>
          </cell>
          <cell r="K450">
            <v>3</v>
          </cell>
          <cell r="L450">
            <v>0</v>
          </cell>
          <cell r="M450">
            <v>0</v>
          </cell>
          <cell r="N450">
            <v>0</v>
          </cell>
          <cell r="O450">
            <v>0</v>
          </cell>
          <cell r="P450">
            <v>0</v>
          </cell>
          <cell r="Q450">
            <v>0</v>
          </cell>
          <cell r="R450">
            <v>0</v>
          </cell>
          <cell r="S450">
            <v>2544642.86</v>
          </cell>
          <cell r="T450">
            <v>0</v>
          </cell>
          <cell r="U450">
            <v>0</v>
          </cell>
          <cell r="V450">
            <v>0</v>
          </cell>
          <cell r="W450">
            <v>0</v>
          </cell>
          <cell r="X450">
            <v>0</v>
          </cell>
          <cell r="Y450">
            <v>0</v>
          </cell>
          <cell r="Z450">
            <v>0</v>
          </cell>
          <cell r="AA450">
            <v>0</v>
          </cell>
        </row>
        <row r="451">
          <cell r="B451">
            <v>120005401</v>
          </cell>
          <cell r="C451" t="str">
            <v>Обвязка колонная ОКК1-14-168х245</v>
          </cell>
          <cell r="D451" t="str">
            <v>КМП</v>
          </cell>
          <cell r="E451">
            <v>0</v>
          </cell>
          <cell r="F451">
            <v>0</v>
          </cell>
          <cell r="G451">
            <v>17</v>
          </cell>
          <cell r="H451">
            <v>0</v>
          </cell>
          <cell r="I451">
            <v>0</v>
          </cell>
          <cell r="J451">
            <v>0</v>
          </cell>
          <cell r="K451">
            <v>17</v>
          </cell>
          <cell r="L451">
            <v>0</v>
          </cell>
          <cell r="M451">
            <v>0</v>
          </cell>
          <cell r="N451">
            <v>0</v>
          </cell>
          <cell r="O451">
            <v>0</v>
          </cell>
          <cell r="P451">
            <v>0</v>
          </cell>
          <cell r="Q451">
            <v>0</v>
          </cell>
          <cell r="R451">
            <v>0</v>
          </cell>
          <cell r="S451">
            <v>14223934.26</v>
          </cell>
          <cell r="T451">
            <v>0</v>
          </cell>
          <cell r="U451">
            <v>0</v>
          </cell>
          <cell r="V451">
            <v>0</v>
          </cell>
          <cell r="W451">
            <v>0</v>
          </cell>
          <cell r="X451">
            <v>0</v>
          </cell>
          <cell r="Y451">
            <v>0</v>
          </cell>
          <cell r="Z451">
            <v>0</v>
          </cell>
          <cell r="AA451">
            <v>0</v>
          </cell>
        </row>
        <row r="452">
          <cell r="B452">
            <v>120005403</v>
          </cell>
          <cell r="C452" t="str">
            <v>Обвязка колонная ОКК1-35-146х245</v>
          </cell>
          <cell r="D452" t="str">
            <v>КМП</v>
          </cell>
          <cell r="E452">
            <v>0</v>
          </cell>
          <cell r="F452">
            <v>0</v>
          </cell>
          <cell r="G452">
            <v>2</v>
          </cell>
          <cell r="H452">
            <v>0</v>
          </cell>
          <cell r="I452">
            <v>0</v>
          </cell>
          <cell r="J452">
            <v>0</v>
          </cell>
          <cell r="K452">
            <v>2</v>
          </cell>
          <cell r="L452">
            <v>0</v>
          </cell>
          <cell r="M452">
            <v>0</v>
          </cell>
          <cell r="N452">
            <v>0</v>
          </cell>
          <cell r="O452">
            <v>0</v>
          </cell>
          <cell r="P452">
            <v>0</v>
          </cell>
          <cell r="Q452">
            <v>0</v>
          </cell>
          <cell r="R452">
            <v>0</v>
          </cell>
          <cell r="S452">
            <v>2146710.7400000002</v>
          </cell>
          <cell r="T452">
            <v>0</v>
          </cell>
          <cell r="U452">
            <v>0</v>
          </cell>
          <cell r="V452">
            <v>0</v>
          </cell>
          <cell r="W452">
            <v>0</v>
          </cell>
          <cell r="X452">
            <v>0</v>
          </cell>
          <cell r="Y452">
            <v>0</v>
          </cell>
          <cell r="Z452">
            <v>0</v>
          </cell>
          <cell r="AA452">
            <v>0</v>
          </cell>
        </row>
        <row r="453">
          <cell r="B453">
            <v>120005405</v>
          </cell>
          <cell r="C453" t="str">
            <v>Обвязка колонная ОКК1-35-140х245</v>
          </cell>
          <cell r="D453" t="str">
            <v>КМП</v>
          </cell>
          <cell r="E453">
            <v>0</v>
          </cell>
          <cell r="F453">
            <v>0</v>
          </cell>
          <cell r="G453">
            <v>6</v>
          </cell>
          <cell r="H453">
            <v>0</v>
          </cell>
          <cell r="I453">
            <v>0</v>
          </cell>
          <cell r="J453">
            <v>0</v>
          </cell>
          <cell r="K453">
            <v>6</v>
          </cell>
          <cell r="L453">
            <v>0</v>
          </cell>
          <cell r="M453">
            <v>0</v>
          </cell>
          <cell r="N453">
            <v>0</v>
          </cell>
          <cell r="O453">
            <v>0</v>
          </cell>
          <cell r="P453">
            <v>0</v>
          </cell>
          <cell r="Q453">
            <v>0</v>
          </cell>
          <cell r="R453">
            <v>0</v>
          </cell>
          <cell r="S453">
            <v>6440132.2400000002</v>
          </cell>
          <cell r="T453">
            <v>0</v>
          </cell>
          <cell r="U453">
            <v>0</v>
          </cell>
          <cell r="V453">
            <v>0</v>
          </cell>
          <cell r="W453">
            <v>0</v>
          </cell>
          <cell r="X453">
            <v>0</v>
          </cell>
          <cell r="Y453">
            <v>0</v>
          </cell>
          <cell r="Z453">
            <v>0</v>
          </cell>
          <cell r="AA453">
            <v>0</v>
          </cell>
        </row>
        <row r="454">
          <cell r="B454">
            <v>120005406</v>
          </cell>
          <cell r="C454" t="str">
            <v>Штанга насосная ШН25-8000-С</v>
          </cell>
          <cell r="D454" t="str">
            <v>ШТ</v>
          </cell>
          <cell r="E454">
            <v>0</v>
          </cell>
          <cell r="F454">
            <v>0</v>
          </cell>
          <cell r="G454">
            <v>102</v>
          </cell>
          <cell r="H454">
            <v>0</v>
          </cell>
          <cell r="I454">
            <v>0</v>
          </cell>
          <cell r="J454">
            <v>0</v>
          </cell>
          <cell r="K454">
            <v>102</v>
          </cell>
          <cell r="L454">
            <v>0</v>
          </cell>
          <cell r="M454">
            <v>0</v>
          </cell>
          <cell r="N454">
            <v>0</v>
          </cell>
          <cell r="O454">
            <v>0</v>
          </cell>
          <cell r="P454">
            <v>0</v>
          </cell>
          <cell r="Q454">
            <v>0</v>
          </cell>
          <cell r="R454">
            <v>0</v>
          </cell>
          <cell r="S454">
            <v>2730591</v>
          </cell>
          <cell r="T454">
            <v>0</v>
          </cell>
          <cell r="U454">
            <v>0</v>
          </cell>
          <cell r="V454">
            <v>0</v>
          </cell>
          <cell r="W454">
            <v>0</v>
          </cell>
          <cell r="X454">
            <v>0</v>
          </cell>
          <cell r="Y454">
            <v>0</v>
          </cell>
          <cell r="Z454">
            <v>0</v>
          </cell>
          <cell r="AA454">
            <v>0</v>
          </cell>
        </row>
        <row r="455">
          <cell r="B455">
            <v>120005507</v>
          </cell>
          <cell r="C455" t="str">
            <v>Насос винтовой 120-040</v>
          </cell>
          <cell r="D455" t="str">
            <v>ПАР</v>
          </cell>
          <cell r="E455">
            <v>1574493.11</v>
          </cell>
          <cell r="F455">
            <v>17</v>
          </cell>
          <cell r="G455">
            <v>14</v>
          </cell>
          <cell r="H455">
            <v>1</v>
          </cell>
          <cell r="I455">
            <v>0</v>
          </cell>
          <cell r="J455">
            <v>9</v>
          </cell>
          <cell r="K455">
            <v>-2</v>
          </cell>
          <cell r="L455">
            <v>11</v>
          </cell>
          <cell r="M455">
            <v>26766382.870000001</v>
          </cell>
          <cell r="N455">
            <v>28340876.02</v>
          </cell>
          <cell r="O455">
            <v>0</v>
          </cell>
          <cell r="P455">
            <v>28340876.02</v>
          </cell>
          <cell r="Q455">
            <v>1679459.32</v>
          </cell>
          <cell r="R455">
            <v>10</v>
          </cell>
          <cell r="S455">
            <v>23512430.489999998</v>
          </cell>
          <cell r="T455">
            <v>16794593.199999999</v>
          </cell>
          <cell r="U455">
            <v>4</v>
          </cell>
          <cell r="V455">
            <v>6717837.2800000003</v>
          </cell>
          <cell r="W455">
            <v>11</v>
          </cell>
          <cell r="X455">
            <v>17319424.210000001</v>
          </cell>
          <cell r="Y455">
            <v>16</v>
          </cell>
          <cell r="Z455">
            <v>11546282.82</v>
          </cell>
          <cell r="AA455">
            <v>11</v>
          </cell>
        </row>
        <row r="456">
          <cell r="B456">
            <v>120006031</v>
          </cell>
          <cell r="C456" t="str">
            <v>Труба НКТ 73х5,5-Д</v>
          </cell>
          <cell r="D456" t="str">
            <v>Т</v>
          </cell>
          <cell r="E456">
            <v>455603.9</v>
          </cell>
          <cell r="F456">
            <v>200</v>
          </cell>
          <cell r="G456">
            <v>1.5780000000000001</v>
          </cell>
          <cell r="H456">
            <v>15.702999999999999</v>
          </cell>
          <cell r="I456">
            <v>0</v>
          </cell>
          <cell r="J456">
            <v>120</v>
          </cell>
          <cell r="K456">
            <v>-182.71899999999999</v>
          </cell>
          <cell r="L456">
            <v>302.71899999999999</v>
          </cell>
          <cell r="M456">
            <v>91120780</v>
          </cell>
          <cell r="N456">
            <v>91349798.170000002</v>
          </cell>
          <cell r="O456">
            <v>0</v>
          </cell>
          <cell r="P456">
            <v>91349798.170000002</v>
          </cell>
          <cell r="Q456">
            <v>7362453.6100000003</v>
          </cell>
          <cell r="R456">
            <v>1.5780000000000001</v>
          </cell>
          <cell r="S456">
            <v>739855.56</v>
          </cell>
          <cell r="T456">
            <v>739855.56</v>
          </cell>
          <cell r="U456">
            <v>0</v>
          </cell>
          <cell r="V456">
            <v>0</v>
          </cell>
          <cell r="W456">
            <v>302.71899999999999</v>
          </cell>
          <cell r="X456">
            <v>137919957</v>
          </cell>
          <cell r="Y456">
            <v>184.297</v>
          </cell>
          <cell r="Z456">
            <v>83987344.560000002</v>
          </cell>
          <cell r="AA456">
            <v>302.71899999999999</v>
          </cell>
        </row>
        <row r="457">
          <cell r="B457">
            <v>120006035</v>
          </cell>
          <cell r="C457" t="str">
            <v>Труба НКТ В-73х5,5-К</v>
          </cell>
          <cell r="D457" t="str">
            <v>Т</v>
          </cell>
          <cell r="E457">
            <v>579130.11</v>
          </cell>
          <cell r="F457">
            <v>43</v>
          </cell>
          <cell r="G457">
            <v>102.279</v>
          </cell>
          <cell r="H457">
            <v>0</v>
          </cell>
          <cell r="I457">
            <v>0</v>
          </cell>
          <cell r="J457">
            <v>26</v>
          </cell>
          <cell r="K457">
            <v>59.279000000000003</v>
          </cell>
          <cell r="L457">
            <v>0</v>
          </cell>
          <cell r="M457">
            <v>24902594.73</v>
          </cell>
          <cell r="N457">
            <v>22737151.710000001</v>
          </cell>
          <cell r="O457">
            <v>0</v>
          </cell>
          <cell r="P457">
            <v>22737151.710000001</v>
          </cell>
          <cell r="Q457">
            <v>0</v>
          </cell>
          <cell r="R457">
            <v>0</v>
          </cell>
          <cell r="S457">
            <v>54082166.039999999</v>
          </cell>
          <cell r="T457">
            <v>0</v>
          </cell>
          <cell r="U457">
            <v>69</v>
          </cell>
          <cell r="V457">
            <v>36485196.93</v>
          </cell>
          <cell r="W457">
            <v>0</v>
          </cell>
          <cell r="X457">
            <v>0</v>
          </cell>
          <cell r="Y457">
            <v>43</v>
          </cell>
          <cell r="Z457">
            <v>22737151.710000001</v>
          </cell>
          <cell r="AA457">
            <v>0</v>
          </cell>
        </row>
        <row r="458">
          <cell r="B458">
            <v>120006036</v>
          </cell>
          <cell r="C458" t="str">
            <v>Труба НКТ 89х6,5 Д</v>
          </cell>
          <cell r="D458" t="str">
            <v>Т</v>
          </cell>
          <cell r="E458">
            <v>426677.61</v>
          </cell>
          <cell r="F458">
            <v>75</v>
          </cell>
          <cell r="G458">
            <v>121.408</v>
          </cell>
          <cell r="H458">
            <v>32.69</v>
          </cell>
          <cell r="I458">
            <v>0</v>
          </cell>
          <cell r="J458">
            <v>95</v>
          </cell>
          <cell r="K458">
            <v>79.097999999999999</v>
          </cell>
          <cell r="L458">
            <v>15.901999999999999</v>
          </cell>
          <cell r="M458">
            <v>32000820.75</v>
          </cell>
          <cell r="N458">
            <v>29417392.760000002</v>
          </cell>
          <cell r="O458">
            <v>0</v>
          </cell>
          <cell r="P458">
            <v>29417392.760000002</v>
          </cell>
          <cell r="Q458">
            <v>12827641.76</v>
          </cell>
          <cell r="R458">
            <v>20.184999999999999</v>
          </cell>
          <cell r="S458">
            <v>47604076.799999997</v>
          </cell>
          <cell r="T458">
            <v>7914538.5</v>
          </cell>
          <cell r="U458">
            <v>101.223</v>
          </cell>
          <cell r="V458">
            <v>39689538.299999997</v>
          </cell>
          <cell r="W458">
            <v>15.901999999999999</v>
          </cell>
          <cell r="X458">
            <v>6785027.3499999996</v>
          </cell>
          <cell r="Y458">
            <v>42.31</v>
          </cell>
          <cell r="Z458">
            <v>16589751</v>
          </cell>
          <cell r="AA458">
            <v>15.901999999999999</v>
          </cell>
        </row>
        <row r="459">
          <cell r="B459">
            <v>120006037</v>
          </cell>
          <cell r="C459" t="str">
            <v>Труба НКТ 73х5,5-Д с покрытием с ремонта</v>
          </cell>
          <cell r="D459" t="str">
            <v>Т</v>
          </cell>
          <cell r="E459">
            <v>0</v>
          </cell>
          <cell r="F459">
            <v>0</v>
          </cell>
          <cell r="G459">
            <v>335.17899999999997</v>
          </cell>
          <cell r="H459">
            <v>0</v>
          </cell>
          <cell r="I459">
            <v>38.601999999999997</v>
          </cell>
          <cell r="J459">
            <v>0</v>
          </cell>
          <cell r="K459">
            <v>335.17899999999997</v>
          </cell>
          <cell r="L459">
            <v>0</v>
          </cell>
          <cell r="M459">
            <v>0</v>
          </cell>
          <cell r="N459">
            <v>0</v>
          </cell>
          <cell r="O459">
            <v>0</v>
          </cell>
          <cell r="P459">
            <v>0</v>
          </cell>
          <cell r="Q459">
            <v>0</v>
          </cell>
          <cell r="R459">
            <v>0</v>
          </cell>
          <cell r="S459">
            <v>293498.57</v>
          </cell>
          <cell r="T459">
            <v>0</v>
          </cell>
          <cell r="U459">
            <v>0</v>
          </cell>
          <cell r="V459">
            <v>0</v>
          </cell>
          <cell r="W459">
            <v>0</v>
          </cell>
          <cell r="X459">
            <v>0</v>
          </cell>
          <cell r="Y459">
            <v>0</v>
          </cell>
          <cell r="Z459">
            <v>0</v>
          </cell>
          <cell r="AA459">
            <v>0</v>
          </cell>
        </row>
        <row r="460">
          <cell r="B460">
            <v>120006039</v>
          </cell>
          <cell r="C460" t="str">
            <v>Труба НКТ 60х5-Д</v>
          </cell>
          <cell r="D460" t="str">
            <v>Т</v>
          </cell>
          <cell r="E460">
            <v>426677.61</v>
          </cell>
          <cell r="F460">
            <v>30</v>
          </cell>
          <cell r="G460">
            <v>59.975999999999999</v>
          </cell>
          <cell r="H460">
            <v>0</v>
          </cell>
          <cell r="I460">
            <v>0</v>
          </cell>
          <cell r="J460">
            <v>10</v>
          </cell>
          <cell r="K460">
            <v>29.975999999999999</v>
          </cell>
          <cell r="L460">
            <v>0</v>
          </cell>
          <cell r="M460">
            <v>12800328.300000001</v>
          </cell>
          <cell r="N460">
            <v>7379354.0999999996</v>
          </cell>
          <cell r="O460">
            <v>0</v>
          </cell>
          <cell r="P460">
            <v>7379354.0999999996</v>
          </cell>
          <cell r="Q460">
            <v>0</v>
          </cell>
          <cell r="R460">
            <v>0</v>
          </cell>
          <cell r="S460">
            <v>14752805.01</v>
          </cell>
          <cell r="T460">
            <v>0</v>
          </cell>
          <cell r="U460">
            <v>40</v>
          </cell>
          <cell r="V460">
            <v>9839138.8000000007</v>
          </cell>
          <cell r="W460">
            <v>0</v>
          </cell>
          <cell r="X460">
            <v>0</v>
          </cell>
          <cell r="Y460">
            <v>30</v>
          </cell>
          <cell r="Z460">
            <v>7379354.0999999996</v>
          </cell>
          <cell r="AA460">
            <v>0</v>
          </cell>
        </row>
        <row r="461">
          <cell r="B461">
            <v>120006253</v>
          </cell>
          <cell r="C461" t="str">
            <v>Приводная головка ЭВН с элдвигателем</v>
          </cell>
          <cell r="D461" t="str">
            <v>ШТ</v>
          </cell>
          <cell r="E461">
            <v>19618425</v>
          </cell>
          <cell r="F461">
            <v>24</v>
          </cell>
          <cell r="G461">
            <v>0</v>
          </cell>
          <cell r="H461">
            <v>0</v>
          </cell>
          <cell r="I461">
            <v>0</v>
          </cell>
          <cell r="J461">
            <v>0</v>
          </cell>
          <cell r="K461">
            <v>-24</v>
          </cell>
          <cell r="L461">
            <v>0</v>
          </cell>
          <cell r="M461">
            <v>470842200</v>
          </cell>
          <cell r="N461">
            <v>470842200</v>
          </cell>
          <cell r="O461">
            <v>0</v>
          </cell>
          <cell r="P461">
            <v>470842200</v>
          </cell>
          <cell r="Q461">
            <v>0</v>
          </cell>
          <cell r="R461">
            <v>0</v>
          </cell>
          <cell r="S461">
            <v>0</v>
          </cell>
          <cell r="T461">
            <v>0</v>
          </cell>
          <cell r="U461">
            <v>0</v>
          </cell>
          <cell r="V461">
            <v>0</v>
          </cell>
          <cell r="W461">
            <v>24</v>
          </cell>
          <cell r="X461">
            <v>470842200</v>
          </cell>
          <cell r="Y461">
            <v>24</v>
          </cell>
          <cell r="Z461">
            <v>470842200</v>
          </cell>
          <cell r="AA461">
            <v>24</v>
          </cell>
        </row>
        <row r="462">
          <cell r="B462">
            <v>120006404</v>
          </cell>
          <cell r="C462" t="str">
            <v>Превентор плашечный ППО-152х21</v>
          </cell>
          <cell r="D462" t="str">
            <v>ШТ</v>
          </cell>
          <cell r="E462">
            <v>3075000</v>
          </cell>
          <cell r="F462">
            <v>14</v>
          </cell>
          <cell r="G462">
            <v>0</v>
          </cell>
          <cell r="H462">
            <v>0</v>
          </cell>
          <cell r="I462">
            <v>0</v>
          </cell>
          <cell r="J462">
            <v>3</v>
          </cell>
          <cell r="K462">
            <v>-14</v>
          </cell>
          <cell r="L462">
            <v>3</v>
          </cell>
          <cell r="M462">
            <v>43050000</v>
          </cell>
          <cell r="N462">
            <v>43050000</v>
          </cell>
          <cell r="O462">
            <v>0</v>
          </cell>
          <cell r="P462">
            <v>43050000</v>
          </cell>
          <cell r="Q462">
            <v>0</v>
          </cell>
          <cell r="R462">
            <v>0</v>
          </cell>
          <cell r="S462">
            <v>0</v>
          </cell>
          <cell r="T462">
            <v>0</v>
          </cell>
          <cell r="U462">
            <v>0</v>
          </cell>
          <cell r="V462">
            <v>0</v>
          </cell>
          <cell r="W462">
            <v>17</v>
          </cell>
          <cell r="X462">
            <v>52275000</v>
          </cell>
          <cell r="Y462">
            <v>14</v>
          </cell>
          <cell r="Z462">
            <v>43050000</v>
          </cell>
          <cell r="AA462">
            <v>17</v>
          </cell>
        </row>
        <row r="463">
          <cell r="B463">
            <v>120006703</v>
          </cell>
          <cell r="C463" t="str">
            <v>Сепаратор нефтегазовый НГС1-1,6-1600-1</v>
          </cell>
          <cell r="D463" t="str">
            <v>КМП</v>
          </cell>
          <cell r="E463">
            <v>12151250</v>
          </cell>
          <cell r="F463">
            <v>1</v>
          </cell>
          <cell r="G463">
            <v>0</v>
          </cell>
          <cell r="H463">
            <v>0</v>
          </cell>
          <cell r="I463">
            <v>0</v>
          </cell>
          <cell r="J463">
            <v>0</v>
          </cell>
          <cell r="K463">
            <v>-1</v>
          </cell>
          <cell r="L463">
            <v>0</v>
          </cell>
          <cell r="M463">
            <v>12151250</v>
          </cell>
          <cell r="N463">
            <v>12151250</v>
          </cell>
          <cell r="O463">
            <v>0</v>
          </cell>
          <cell r="P463">
            <v>12151250</v>
          </cell>
          <cell r="Q463">
            <v>0</v>
          </cell>
          <cell r="R463">
            <v>0</v>
          </cell>
          <cell r="S463">
            <v>0</v>
          </cell>
          <cell r="T463">
            <v>0</v>
          </cell>
          <cell r="U463">
            <v>0</v>
          </cell>
          <cell r="V463">
            <v>0</v>
          </cell>
          <cell r="W463">
            <v>1</v>
          </cell>
          <cell r="X463">
            <v>12151250</v>
          </cell>
          <cell r="Y463">
            <v>1</v>
          </cell>
          <cell r="Z463">
            <v>12151250</v>
          </cell>
          <cell r="AA463">
            <v>1</v>
          </cell>
        </row>
        <row r="464">
          <cell r="B464">
            <v>120006707</v>
          </cell>
          <cell r="C464" t="str">
            <v>Шкаф лабораторный для химических посуд</v>
          </cell>
          <cell r="D464" t="str">
            <v>ШТ</v>
          </cell>
          <cell r="E464">
            <v>237918.92</v>
          </cell>
          <cell r="F464">
            <v>1</v>
          </cell>
          <cell r="G464">
            <v>0</v>
          </cell>
          <cell r="H464">
            <v>0</v>
          </cell>
          <cell r="I464">
            <v>0</v>
          </cell>
          <cell r="J464">
            <v>0</v>
          </cell>
          <cell r="K464">
            <v>-1</v>
          </cell>
          <cell r="L464">
            <v>0</v>
          </cell>
          <cell r="M464">
            <v>237918.92</v>
          </cell>
          <cell r="N464">
            <v>237918.92</v>
          </cell>
          <cell r="O464">
            <v>0</v>
          </cell>
          <cell r="P464">
            <v>237918.92</v>
          </cell>
          <cell r="Q464">
            <v>0</v>
          </cell>
          <cell r="R464">
            <v>0</v>
          </cell>
          <cell r="S464">
            <v>0</v>
          </cell>
          <cell r="T464">
            <v>0</v>
          </cell>
          <cell r="U464">
            <v>0</v>
          </cell>
          <cell r="V464">
            <v>0</v>
          </cell>
          <cell r="W464">
            <v>1</v>
          </cell>
          <cell r="X464">
            <v>237918.92</v>
          </cell>
          <cell r="Y464">
            <v>1</v>
          </cell>
          <cell r="Z464">
            <v>237918.92</v>
          </cell>
          <cell r="AA464">
            <v>1</v>
          </cell>
        </row>
        <row r="465">
          <cell r="B465">
            <v>120006708</v>
          </cell>
          <cell r="C465" t="str">
            <v>Шкаф лабораторный для реактивов</v>
          </cell>
          <cell r="D465" t="str">
            <v>ШТ</v>
          </cell>
          <cell r="E465">
            <v>212140</v>
          </cell>
          <cell r="F465">
            <v>3</v>
          </cell>
          <cell r="G465">
            <v>0</v>
          </cell>
          <cell r="H465">
            <v>0</v>
          </cell>
          <cell r="I465">
            <v>0</v>
          </cell>
          <cell r="J465">
            <v>0</v>
          </cell>
          <cell r="K465">
            <v>-3</v>
          </cell>
          <cell r="L465">
            <v>0</v>
          </cell>
          <cell r="M465">
            <v>636420</v>
          </cell>
          <cell r="N465">
            <v>636420</v>
          </cell>
          <cell r="O465">
            <v>0</v>
          </cell>
          <cell r="P465">
            <v>636420</v>
          </cell>
          <cell r="Q465">
            <v>0</v>
          </cell>
          <cell r="R465">
            <v>0</v>
          </cell>
          <cell r="S465">
            <v>0</v>
          </cell>
          <cell r="T465">
            <v>0</v>
          </cell>
          <cell r="U465">
            <v>0</v>
          </cell>
          <cell r="V465">
            <v>0</v>
          </cell>
          <cell r="W465">
            <v>3</v>
          </cell>
          <cell r="X465">
            <v>636420</v>
          </cell>
          <cell r="Y465">
            <v>3</v>
          </cell>
          <cell r="Z465">
            <v>636420</v>
          </cell>
          <cell r="AA465">
            <v>3</v>
          </cell>
        </row>
        <row r="466">
          <cell r="B466">
            <v>120006709</v>
          </cell>
          <cell r="C466" t="str">
            <v>Шкаф лабораторный ЛАБ-РRО</v>
          </cell>
          <cell r="D466" t="str">
            <v>ШТ</v>
          </cell>
          <cell r="E466">
            <v>1269393.6200000001</v>
          </cell>
          <cell r="F466">
            <v>1</v>
          </cell>
          <cell r="G466">
            <v>0</v>
          </cell>
          <cell r="H466">
            <v>0</v>
          </cell>
          <cell r="I466">
            <v>0</v>
          </cell>
          <cell r="J466">
            <v>0</v>
          </cell>
          <cell r="K466">
            <v>-1</v>
          </cell>
          <cell r="L466">
            <v>0</v>
          </cell>
          <cell r="M466">
            <v>1269393.6200000001</v>
          </cell>
          <cell r="N466">
            <v>1269393.6200000001</v>
          </cell>
          <cell r="O466">
            <v>0</v>
          </cell>
          <cell r="P466">
            <v>1269393.6200000001</v>
          </cell>
          <cell r="Q466">
            <v>0</v>
          </cell>
          <cell r="R466">
            <v>0</v>
          </cell>
          <cell r="S466">
            <v>0</v>
          </cell>
          <cell r="T466">
            <v>0</v>
          </cell>
          <cell r="U466">
            <v>0</v>
          </cell>
          <cell r="V466">
            <v>0</v>
          </cell>
          <cell r="W466">
            <v>1</v>
          </cell>
          <cell r="X466">
            <v>1269393.6200000001</v>
          </cell>
          <cell r="Y466">
            <v>1</v>
          </cell>
          <cell r="Z466">
            <v>1269393.6200000001</v>
          </cell>
          <cell r="AA466">
            <v>1</v>
          </cell>
        </row>
        <row r="467">
          <cell r="B467">
            <v>120006710</v>
          </cell>
          <cell r="C467" t="str">
            <v>Шкаф сушильный SNOL 58/350</v>
          </cell>
          <cell r="D467" t="str">
            <v>ШТ</v>
          </cell>
          <cell r="E467">
            <v>681246.71999999997</v>
          </cell>
          <cell r="F467">
            <v>1</v>
          </cell>
          <cell r="G467">
            <v>0</v>
          </cell>
          <cell r="H467">
            <v>0</v>
          </cell>
          <cell r="I467">
            <v>0</v>
          </cell>
          <cell r="J467">
            <v>0</v>
          </cell>
          <cell r="K467">
            <v>-1</v>
          </cell>
          <cell r="L467">
            <v>0</v>
          </cell>
          <cell r="M467">
            <v>681246.71999999997</v>
          </cell>
          <cell r="N467">
            <v>681246.71999999997</v>
          </cell>
          <cell r="O467">
            <v>0</v>
          </cell>
          <cell r="P467">
            <v>681246.71999999997</v>
          </cell>
          <cell r="Q467">
            <v>0</v>
          </cell>
          <cell r="R467">
            <v>0</v>
          </cell>
          <cell r="S467">
            <v>0</v>
          </cell>
          <cell r="T467">
            <v>0</v>
          </cell>
          <cell r="U467">
            <v>0</v>
          </cell>
          <cell r="V467">
            <v>0</v>
          </cell>
          <cell r="W467">
            <v>1</v>
          </cell>
          <cell r="X467">
            <v>681246.71999999997</v>
          </cell>
          <cell r="Y467">
            <v>1</v>
          </cell>
          <cell r="Z467">
            <v>681246.71999999997</v>
          </cell>
          <cell r="AA467">
            <v>1</v>
          </cell>
        </row>
        <row r="468">
          <cell r="B468">
            <v>120006712</v>
          </cell>
          <cell r="C468" t="str">
            <v>Подставка под дистиллятор</v>
          </cell>
          <cell r="D468" t="str">
            <v>ШТ</v>
          </cell>
          <cell r="E468">
            <v>27483.46</v>
          </cell>
          <cell r="F468">
            <v>1</v>
          </cell>
          <cell r="G468">
            <v>0</v>
          </cell>
          <cell r="H468">
            <v>0</v>
          </cell>
          <cell r="I468">
            <v>0</v>
          </cell>
          <cell r="J468">
            <v>0</v>
          </cell>
          <cell r="K468">
            <v>-1</v>
          </cell>
          <cell r="L468">
            <v>0</v>
          </cell>
          <cell r="M468">
            <v>27483.46</v>
          </cell>
          <cell r="N468">
            <v>27483.46</v>
          </cell>
          <cell r="O468">
            <v>0</v>
          </cell>
          <cell r="P468">
            <v>27483.46</v>
          </cell>
          <cell r="Q468">
            <v>0</v>
          </cell>
          <cell r="R468">
            <v>0</v>
          </cell>
          <cell r="S468">
            <v>0</v>
          </cell>
          <cell r="T468">
            <v>0</v>
          </cell>
          <cell r="U468">
            <v>0</v>
          </cell>
          <cell r="V468">
            <v>0</v>
          </cell>
          <cell r="W468">
            <v>1</v>
          </cell>
          <cell r="X468">
            <v>27483.46</v>
          </cell>
          <cell r="Y468">
            <v>1</v>
          </cell>
          <cell r="Z468">
            <v>27483.46</v>
          </cell>
          <cell r="AA468">
            <v>1</v>
          </cell>
        </row>
        <row r="469">
          <cell r="B469">
            <v>120006714</v>
          </cell>
          <cell r="C469" t="str">
            <v>Пакер ПРО-ЯДЖ-О-114-50-350-Т100</v>
          </cell>
          <cell r="D469" t="str">
            <v>КМП</v>
          </cell>
          <cell r="E469">
            <v>0</v>
          </cell>
          <cell r="F469">
            <v>0</v>
          </cell>
          <cell r="G469">
            <v>1</v>
          </cell>
          <cell r="H469">
            <v>0</v>
          </cell>
          <cell r="I469">
            <v>0</v>
          </cell>
          <cell r="J469">
            <v>1</v>
          </cell>
          <cell r="K469">
            <v>1</v>
          </cell>
          <cell r="L469">
            <v>0</v>
          </cell>
          <cell r="M469">
            <v>0</v>
          </cell>
          <cell r="N469">
            <v>0</v>
          </cell>
          <cell r="O469">
            <v>0</v>
          </cell>
          <cell r="P469">
            <v>0</v>
          </cell>
          <cell r="Q469">
            <v>0</v>
          </cell>
          <cell r="R469">
            <v>0</v>
          </cell>
          <cell r="S469">
            <v>945900</v>
          </cell>
          <cell r="T469">
            <v>0</v>
          </cell>
          <cell r="U469">
            <v>1</v>
          </cell>
          <cell r="V469">
            <v>945900</v>
          </cell>
          <cell r="W469">
            <v>0</v>
          </cell>
          <cell r="X469">
            <v>0</v>
          </cell>
          <cell r="Y469">
            <v>0</v>
          </cell>
          <cell r="Z469">
            <v>0</v>
          </cell>
          <cell r="AA469">
            <v>0</v>
          </cell>
        </row>
        <row r="470">
          <cell r="B470">
            <v>120006715</v>
          </cell>
          <cell r="C470" t="str">
            <v>Пакер ПРО-ЯДЖ-О-118-50-350-Т100</v>
          </cell>
          <cell r="D470" t="str">
            <v>КМП</v>
          </cell>
          <cell r="E470">
            <v>0</v>
          </cell>
          <cell r="F470">
            <v>0</v>
          </cell>
          <cell r="G470">
            <v>6</v>
          </cell>
          <cell r="H470">
            <v>0</v>
          </cell>
          <cell r="I470">
            <v>0</v>
          </cell>
          <cell r="J470">
            <v>1</v>
          </cell>
          <cell r="K470">
            <v>6</v>
          </cell>
          <cell r="L470">
            <v>0</v>
          </cell>
          <cell r="M470">
            <v>0</v>
          </cell>
          <cell r="N470">
            <v>0</v>
          </cell>
          <cell r="O470">
            <v>0</v>
          </cell>
          <cell r="P470">
            <v>0</v>
          </cell>
          <cell r="Q470">
            <v>0</v>
          </cell>
          <cell r="R470">
            <v>0</v>
          </cell>
          <cell r="S470">
            <v>2482300.35</v>
          </cell>
          <cell r="T470">
            <v>0</v>
          </cell>
          <cell r="U470">
            <v>1</v>
          </cell>
          <cell r="V470">
            <v>413716.73</v>
          </cell>
          <cell r="W470">
            <v>0</v>
          </cell>
          <cell r="X470">
            <v>0</v>
          </cell>
          <cell r="Y470">
            <v>0</v>
          </cell>
          <cell r="Z470">
            <v>0</v>
          </cell>
          <cell r="AA470">
            <v>0</v>
          </cell>
        </row>
        <row r="471">
          <cell r="B471">
            <v>120006717</v>
          </cell>
          <cell r="C471" t="str">
            <v>Пакер ПРО-ЯДЖ-О-142-62-350-Т100</v>
          </cell>
          <cell r="D471" t="str">
            <v>КМП</v>
          </cell>
          <cell r="E471">
            <v>1064187</v>
          </cell>
          <cell r="F471">
            <v>4</v>
          </cell>
          <cell r="G471">
            <v>2</v>
          </cell>
          <cell r="H471">
            <v>0</v>
          </cell>
          <cell r="I471">
            <v>0</v>
          </cell>
          <cell r="J471">
            <v>2</v>
          </cell>
          <cell r="K471">
            <v>-2</v>
          </cell>
          <cell r="L471">
            <v>0</v>
          </cell>
          <cell r="M471">
            <v>4256748</v>
          </cell>
          <cell r="N471">
            <v>4122374</v>
          </cell>
          <cell r="O471">
            <v>0</v>
          </cell>
          <cell r="P471">
            <v>4122374</v>
          </cell>
          <cell r="Q471">
            <v>0</v>
          </cell>
          <cell r="R471">
            <v>0</v>
          </cell>
          <cell r="S471">
            <v>1994000</v>
          </cell>
          <cell r="T471">
            <v>0</v>
          </cell>
          <cell r="U471">
            <v>2</v>
          </cell>
          <cell r="V471">
            <v>1994000</v>
          </cell>
          <cell r="W471">
            <v>4</v>
          </cell>
          <cell r="X471">
            <v>4256748</v>
          </cell>
          <cell r="Y471">
            <v>4</v>
          </cell>
          <cell r="Z471">
            <v>4122374</v>
          </cell>
          <cell r="AA471">
            <v>4</v>
          </cell>
        </row>
        <row r="472">
          <cell r="B472">
            <v>120006723</v>
          </cell>
          <cell r="C472" t="str">
            <v>Штанга насосная ШН19-1000-С</v>
          </cell>
          <cell r="D472" t="str">
            <v>ШТ</v>
          </cell>
          <cell r="E472">
            <v>8400</v>
          </cell>
          <cell r="F472">
            <v>10</v>
          </cell>
          <cell r="G472">
            <v>30</v>
          </cell>
          <cell r="H472">
            <v>0</v>
          </cell>
          <cell r="I472">
            <v>0</v>
          </cell>
          <cell r="J472">
            <v>30</v>
          </cell>
          <cell r="K472">
            <v>20</v>
          </cell>
          <cell r="L472">
            <v>-30</v>
          </cell>
          <cell r="M472">
            <v>84000</v>
          </cell>
          <cell r="N472">
            <v>79320</v>
          </cell>
          <cell r="O472">
            <v>0</v>
          </cell>
          <cell r="P472">
            <v>79320</v>
          </cell>
          <cell r="Q472">
            <v>0</v>
          </cell>
          <cell r="R472">
            <v>0</v>
          </cell>
          <cell r="S472">
            <v>237960</v>
          </cell>
          <cell r="T472">
            <v>0</v>
          </cell>
          <cell r="U472">
            <v>30</v>
          </cell>
          <cell r="V472">
            <v>237960</v>
          </cell>
          <cell r="W472">
            <v>10</v>
          </cell>
          <cell r="X472">
            <v>84000</v>
          </cell>
          <cell r="Y472">
            <v>10</v>
          </cell>
          <cell r="Z472">
            <v>79320</v>
          </cell>
          <cell r="AA472">
            <v>10</v>
          </cell>
        </row>
        <row r="473">
          <cell r="B473">
            <v>120006724</v>
          </cell>
          <cell r="C473" t="str">
            <v>Штанга насосная ШН22-1000-С</v>
          </cell>
          <cell r="D473" t="str">
            <v>ШТ</v>
          </cell>
          <cell r="E473">
            <v>11453.4</v>
          </cell>
          <cell r="F473">
            <v>10</v>
          </cell>
          <cell r="G473">
            <v>25</v>
          </cell>
          <cell r="H473">
            <v>0</v>
          </cell>
          <cell r="I473">
            <v>0</v>
          </cell>
          <cell r="J473">
            <v>25</v>
          </cell>
          <cell r="K473">
            <v>15</v>
          </cell>
          <cell r="L473">
            <v>-30</v>
          </cell>
          <cell r="M473">
            <v>114534</v>
          </cell>
          <cell r="N473">
            <v>108152.6</v>
          </cell>
          <cell r="O473">
            <v>0</v>
          </cell>
          <cell r="P473">
            <v>108152.6</v>
          </cell>
          <cell r="Q473">
            <v>0</v>
          </cell>
          <cell r="R473">
            <v>0</v>
          </cell>
          <cell r="S473">
            <v>270381.5</v>
          </cell>
          <cell r="T473">
            <v>0</v>
          </cell>
          <cell r="U473">
            <v>25</v>
          </cell>
          <cell r="V473">
            <v>270381.5</v>
          </cell>
          <cell r="W473">
            <v>10</v>
          </cell>
          <cell r="X473">
            <v>114534</v>
          </cell>
          <cell r="Y473">
            <v>10</v>
          </cell>
          <cell r="Z473">
            <v>108152.6</v>
          </cell>
          <cell r="AA473">
            <v>10</v>
          </cell>
        </row>
        <row r="474">
          <cell r="B474">
            <v>120006730</v>
          </cell>
          <cell r="C474" t="str">
            <v>Модульная хим лаборатория</v>
          </cell>
          <cell r="D474" t="str">
            <v>ШТ</v>
          </cell>
          <cell r="E474">
            <v>8000000</v>
          </cell>
          <cell r="F474">
            <v>1</v>
          </cell>
          <cell r="G474">
            <v>0</v>
          </cell>
          <cell r="H474">
            <v>0</v>
          </cell>
          <cell r="I474">
            <v>0</v>
          </cell>
          <cell r="J474">
            <v>0</v>
          </cell>
          <cell r="K474">
            <v>-1</v>
          </cell>
          <cell r="L474">
            <v>1</v>
          </cell>
          <cell r="M474">
            <v>8000000</v>
          </cell>
          <cell r="N474">
            <v>8000000</v>
          </cell>
          <cell r="O474">
            <v>0</v>
          </cell>
          <cell r="P474">
            <v>8000000</v>
          </cell>
          <cell r="Q474">
            <v>0</v>
          </cell>
          <cell r="R474">
            <v>0</v>
          </cell>
          <cell r="S474">
            <v>0</v>
          </cell>
          <cell r="T474">
            <v>0</v>
          </cell>
          <cell r="U474">
            <v>0</v>
          </cell>
          <cell r="V474">
            <v>0</v>
          </cell>
          <cell r="W474">
            <v>1</v>
          </cell>
          <cell r="X474">
            <v>8000000</v>
          </cell>
          <cell r="Y474">
            <v>1</v>
          </cell>
          <cell r="Z474">
            <v>8000000</v>
          </cell>
          <cell r="AA474">
            <v>1</v>
          </cell>
        </row>
        <row r="475">
          <cell r="B475">
            <v>120007033</v>
          </cell>
          <cell r="C475" t="str">
            <v>Устройство РЭК-168</v>
          </cell>
          <cell r="D475" t="str">
            <v>ШТ</v>
          </cell>
          <cell r="E475">
            <v>0</v>
          </cell>
          <cell r="F475">
            <v>0</v>
          </cell>
          <cell r="G475">
            <v>0</v>
          </cell>
          <cell r="H475">
            <v>0</v>
          </cell>
          <cell r="I475">
            <v>0</v>
          </cell>
          <cell r="J475">
            <v>1</v>
          </cell>
          <cell r="K475">
            <v>0</v>
          </cell>
          <cell r="L475">
            <v>1</v>
          </cell>
          <cell r="M475">
            <v>0</v>
          </cell>
          <cell r="N475">
            <v>0</v>
          </cell>
          <cell r="O475">
            <v>0</v>
          </cell>
          <cell r="P475">
            <v>0</v>
          </cell>
          <cell r="Q475">
            <v>0</v>
          </cell>
          <cell r="R475">
            <v>0</v>
          </cell>
          <cell r="S475">
            <v>0</v>
          </cell>
          <cell r="T475">
            <v>0</v>
          </cell>
          <cell r="U475">
            <v>0</v>
          </cell>
          <cell r="V475">
            <v>0</v>
          </cell>
          <cell r="W475">
            <v>1</v>
          </cell>
          <cell r="X475">
            <v>0</v>
          </cell>
          <cell r="Y475">
            <v>0</v>
          </cell>
          <cell r="Z475">
            <v>0</v>
          </cell>
          <cell r="AA475">
            <v>1</v>
          </cell>
        </row>
        <row r="476">
          <cell r="B476">
            <v>120007097</v>
          </cell>
          <cell r="C476" t="str">
            <v>Штанга насосная ШН25-8000-Д</v>
          </cell>
          <cell r="D476" t="str">
            <v>ШТ</v>
          </cell>
          <cell r="E476">
            <v>27700</v>
          </cell>
          <cell r="F476">
            <v>700</v>
          </cell>
          <cell r="G476">
            <v>456</v>
          </cell>
          <cell r="H476">
            <v>94</v>
          </cell>
          <cell r="I476">
            <v>0</v>
          </cell>
          <cell r="J476">
            <v>240</v>
          </cell>
          <cell r="K476">
            <v>-150</v>
          </cell>
          <cell r="L476">
            <v>-110</v>
          </cell>
          <cell r="M476">
            <v>19390000</v>
          </cell>
          <cell r="N476">
            <v>19420250</v>
          </cell>
          <cell r="O476">
            <v>0</v>
          </cell>
          <cell r="P476">
            <v>19420250</v>
          </cell>
          <cell r="Q476">
            <v>2608970</v>
          </cell>
          <cell r="R476">
            <v>26</v>
          </cell>
          <cell r="S476">
            <v>12656280</v>
          </cell>
          <cell r="T476">
            <v>721630</v>
          </cell>
          <cell r="U476">
            <v>430</v>
          </cell>
          <cell r="V476">
            <v>11934650</v>
          </cell>
          <cell r="W476">
            <v>390</v>
          </cell>
          <cell r="X476">
            <v>10803000</v>
          </cell>
          <cell r="Y476">
            <v>606</v>
          </cell>
          <cell r="Z476">
            <v>16811280</v>
          </cell>
          <cell r="AA476">
            <v>390</v>
          </cell>
        </row>
        <row r="477">
          <cell r="B477">
            <v>120007123</v>
          </cell>
          <cell r="C477" t="str">
            <v>Штанга насосная ШНП19-8000 с ЗИП</v>
          </cell>
          <cell r="D477" t="str">
            <v>КМП</v>
          </cell>
          <cell r="E477">
            <v>0</v>
          </cell>
          <cell r="F477">
            <v>0</v>
          </cell>
          <cell r="G477">
            <v>14</v>
          </cell>
          <cell r="H477">
            <v>0</v>
          </cell>
          <cell r="I477">
            <v>0</v>
          </cell>
          <cell r="J477">
            <v>13</v>
          </cell>
          <cell r="K477">
            <v>14</v>
          </cell>
          <cell r="L477">
            <v>0</v>
          </cell>
          <cell r="M477">
            <v>0</v>
          </cell>
          <cell r="N477">
            <v>0</v>
          </cell>
          <cell r="O477">
            <v>0</v>
          </cell>
          <cell r="P477">
            <v>0</v>
          </cell>
          <cell r="Q477">
            <v>0</v>
          </cell>
          <cell r="R477">
            <v>0</v>
          </cell>
          <cell r="S477">
            <v>64391785.719999999</v>
          </cell>
          <cell r="T477">
            <v>0</v>
          </cell>
          <cell r="U477">
            <v>13</v>
          </cell>
          <cell r="V477">
            <v>59792372.439999998</v>
          </cell>
          <cell r="W477">
            <v>0</v>
          </cell>
          <cell r="X477">
            <v>0</v>
          </cell>
          <cell r="Y477">
            <v>0</v>
          </cell>
          <cell r="Z477">
            <v>0</v>
          </cell>
          <cell r="AA477">
            <v>0</v>
          </cell>
        </row>
        <row r="478">
          <cell r="B478">
            <v>120007227</v>
          </cell>
          <cell r="C478" t="str">
            <v>Насос винтовой 120-050</v>
          </cell>
          <cell r="D478" t="str">
            <v>ПАР</v>
          </cell>
          <cell r="E478">
            <v>1692298.13</v>
          </cell>
          <cell r="F478">
            <v>2</v>
          </cell>
          <cell r="G478">
            <v>14</v>
          </cell>
          <cell r="H478">
            <v>0</v>
          </cell>
          <cell r="I478">
            <v>0</v>
          </cell>
          <cell r="J478">
            <v>0</v>
          </cell>
          <cell r="K478">
            <v>12</v>
          </cell>
          <cell r="L478">
            <v>0</v>
          </cell>
          <cell r="M478">
            <v>3384596.26</v>
          </cell>
          <cell r="N478">
            <v>3610236</v>
          </cell>
          <cell r="O478">
            <v>0</v>
          </cell>
          <cell r="P478">
            <v>3610236</v>
          </cell>
          <cell r="Q478">
            <v>0</v>
          </cell>
          <cell r="R478">
            <v>0</v>
          </cell>
          <cell r="S478">
            <v>25271652</v>
          </cell>
          <cell r="T478">
            <v>0</v>
          </cell>
          <cell r="U478">
            <v>2</v>
          </cell>
          <cell r="V478">
            <v>3610236</v>
          </cell>
          <cell r="W478">
            <v>0</v>
          </cell>
          <cell r="X478">
            <v>0</v>
          </cell>
          <cell r="Y478">
            <v>2</v>
          </cell>
          <cell r="Z478">
            <v>3610236</v>
          </cell>
          <cell r="AA478">
            <v>0</v>
          </cell>
        </row>
        <row r="479">
          <cell r="B479">
            <v>120007228</v>
          </cell>
          <cell r="C479" t="str">
            <v>Насос винтовой 120-066</v>
          </cell>
          <cell r="D479" t="str">
            <v>ПАР</v>
          </cell>
          <cell r="E479">
            <v>2014787.81</v>
          </cell>
          <cell r="F479">
            <v>1</v>
          </cell>
          <cell r="G479">
            <v>8</v>
          </cell>
          <cell r="H479">
            <v>0</v>
          </cell>
          <cell r="I479">
            <v>0</v>
          </cell>
          <cell r="J479">
            <v>0</v>
          </cell>
          <cell r="K479">
            <v>7</v>
          </cell>
          <cell r="L479">
            <v>0</v>
          </cell>
          <cell r="M479">
            <v>2014787.81</v>
          </cell>
          <cell r="N479">
            <v>2149107</v>
          </cell>
          <cell r="O479">
            <v>0</v>
          </cell>
          <cell r="P479">
            <v>2149107</v>
          </cell>
          <cell r="Q479">
            <v>0</v>
          </cell>
          <cell r="R479">
            <v>0</v>
          </cell>
          <cell r="S479">
            <v>17192856</v>
          </cell>
          <cell r="T479">
            <v>0</v>
          </cell>
          <cell r="U479">
            <v>1</v>
          </cell>
          <cell r="V479">
            <v>2149107</v>
          </cell>
          <cell r="W479">
            <v>0</v>
          </cell>
          <cell r="X479">
            <v>0</v>
          </cell>
          <cell r="Y479">
            <v>1</v>
          </cell>
          <cell r="Z479">
            <v>2149107</v>
          </cell>
          <cell r="AA479">
            <v>0</v>
          </cell>
        </row>
        <row r="480">
          <cell r="B480">
            <v>120007251</v>
          </cell>
          <cell r="C480" t="str">
            <v>Штанга насосная ШН19-8000-Д Супер</v>
          </cell>
          <cell r="D480" t="str">
            <v>ШТ</v>
          </cell>
          <cell r="E480">
            <v>16070.79</v>
          </cell>
          <cell r="F480">
            <v>1950</v>
          </cell>
          <cell r="G480">
            <v>1851</v>
          </cell>
          <cell r="H480">
            <v>0</v>
          </cell>
          <cell r="I480">
            <v>0</v>
          </cell>
          <cell r="J480">
            <v>1646</v>
          </cell>
          <cell r="K480">
            <v>-99</v>
          </cell>
          <cell r="L480">
            <v>-200</v>
          </cell>
          <cell r="M480">
            <v>31338040.5</v>
          </cell>
          <cell r="N480">
            <v>29680710.629999999</v>
          </cell>
          <cell r="O480">
            <v>0</v>
          </cell>
          <cell r="P480">
            <v>29680710.629999999</v>
          </cell>
          <cell r="Q480">
            <v>0</v>
          </cell>
          <cell r="R480">
            <v>132</v>
          </cell>
          <cell r="S480">
            <v>28089702.420000002</v>
          </cell>
          <cell r="T480">
            <v>2003155.44</v>
          </cell>
          <cell r="U480">
            <v>1719</v>
          </cell>
          <cell r="V480">
            <v>26086546.98</v>
          </cell>
          <cell r="W480">
            <v>1745</v>
          </cell>
          <cell r="X480">
            <v>28043528.550000001</v>
          </cell>
          <cell r="Y480">
            <v>1950</v>
          </cell>
          <cell r="Z480">
            <v>29680710.629999999</v>
          </cell>
          <cell r="AA480">
            <v>1745</v>
          </cell>
        </row>
        <row r="481">
          <cell r="B481">
            <v>120007473</v>
          </cell>
          <cell r="C481" t="str">
            <v>Насосная ШН19-8000-Д скребками</v>
          </cell>
          <cell r="D481" t="str">
            <v>КМП</v>
          </cell>
          <cell r="E481">
            <v>1631385</v>
          </cell>
          <cell r="F481">
            <v>12</v>
          </cell>
          <cell r="G481">
            <v>3</v>
          </cell>
          <cell r="H481">
            <v>0</v>
          </cell>
          <cell r="I481">
            <v>0</v>
          </cell>
          <cell r="J481">
            <v>3</v>
          </cell>
          <cell r="K481">
            <v>-9</v>
          </cell>
          <cell r="L481">
            <v>6</v>
          </cell>
          <cell r="M481">
            <v>19576620</v>
          </cell>
          <cell r="N481">
            <v>19303945.649999999</v>
          </cell>
          <cell r="O481">
            <v>0</v>
          </cell>
          <cell r="P481">
            <v>19303945.649999999</v>
          </cell>
          <cell r="Q481">
            <v>0</v>
          </cell>
          <cell r="R481">
            <v>1</v>
          </cell>
          <cell r="S481">
            <v>4621480.6500000004</v>
          </cell>
          <cell r="T481">
            <v>1540493.55</v>
          </cell>
          <cell r="U481">
            <v>2</v>
          </cell>
          <cell r="V481">
            <v>3080987.1</v>
          </cell>
          <cell r="W481">
            <v>12</v>
          </cell>
          <cell r="X481">
            <v>19576620</v>
          </cell>
          <cell r="Y481">
            <v>12</v>
          </cell>
          <cell r="Z481">
            <v>19303945.649999999</v>
          </cell>
          <cell r="AA481">
            <v>12</v>
          </cell>
        </row>
        <row r="482">
          <cell r="B482">
            <v>120007644</v>
          </cell>
          <cell r="C482" t="str">
            <v>Двигатель Д-85 с ЗИП</v>
          </cell>
          <cell r="D482" t="str">
            <v>ШТ</v>
          </cell>
          <cell r="E482">
            <v>2677500</v>
          </cell>
          <cell r="F482">
            <v>1</v>
          </cell>
          <cell r="G482">
            <v>0</v>
          </cell>
          <cell r="H482">
            <v>0</v>
          </cell>
          <cell r="I482">
            <v>0</v>
          </cell>
          <cell r="J482">
            <v>0</v>
          </cell>
          <cell r="K482">
            <v>-1</v>
          </cell>
          <cell r="L482">
            <v>0</v>
          </cell>
          <cell r="M482">
            <v>2677500</v>
          </cell>
          <cell r="N482">
            <v>2677500</v>
          </cell>
          <cell r="O482">
            <v>0</v>
          </cell>
          <cell r="P482">
            <v>2677500</v>
          </cell>
          <cell r="Q482">
            <v>0</v>
          </cell>
          <cell r="R482">
            <v>0</v>
          </cell>
          <cell r="S482">
            <v>0</v>
          </cell>
          <cell r="T482">
            <v>0</v>
          </cell>
          <cell r="U482">
            <v>0</v>
          </cell>
          <cell r="V482">
            <v>0</v>
          </cell>
          <cell r="W482">
            <v>1</v>
          </cell>
          <cell r="X482">
            <v>2677500</v>
          </cell>
          <cell r="Y482">
            <v>1</v>
          </cell>
          <cell r="Z482">
            <v>2677500</v>
          </cell>
          <cell r="AA482">
            <v>1</v>
          </cell>
        </row>
        <row r="483">
          <cell r="B483">
            <v>120007713</v>
          </cell>
          <cell r="C483" t="str">
            <v>Камера рабочая универсальная</v>
          </cell>
          <cell r="D483" t="str">
            <v>КМП</v>
          </cell>
          <cell r="E483">
            <v>123000</v>
          </cell>
          <cell r="F483">
            <v>7</v>
          </cell>
          <cell r="G483">
            <v>25</v>
          </cell>
          <cell r="H483">
            <v>0</v>
          </cell>
          <cell r="I483">
            <v>0</v>
          </cell>
          <cell r="J483">
            <v>0</v>
          </cell>
          <cell r="K483">
            <v>18</v>
          </cell>
          <cell r="L483">
            <v>0</v>
          </cell>
          <cell r="M483">
            <v>861000</v>
          </cell>
          <cell r="N483">
            <v>861000</v>
          </cell>
          <cell r="O483">
            <v>0</v>
          </cell>
          <cell r="P483">
            <v>861000</v>
          </cell>
          <cell r="Q483">
            <v>0</v>
          </cell>
          <cell r="R483">
            <v>0</v>
          </cell>
          <cell r="S483">
            <v>3075000</v>
          </cell>
          <cell r="T483">
            <v>0</v>
          </cell>
          <cell r="U483">
            <v>7</v>
          </cell>
          <cell r="V483">
            <v>861000</v>
          </cell>
          <cell r="W483">
            <v>0</v>
          </cell>
          <cell r="X483">
            <v>0</v>
          </cell>
          <cell r="Y483">
            <v>7</v>
          </cell>
          <cell r="Z483">
            <v>861000</v>
          </cell>
          <cell r="AA483">
            <v>0</v>
          </cell>
        </row>
        <row r="484">
          <cell r="B484">
            <v>120007736</v>
          </cell>
          <cell r="C484" t="str">
            <v>Арматура АФК1-65х14 ОКК1-14-168х245</v>
          </cell>
          <cell r="D484" t="str">
            <v>КМП</v>
          </cell>
          <cell r="E484">
            <v>0</v>
          </cell>
          <cell r="F484">
            <v>0</v>
          </cell>
          <cell r="G484">
            <v>1</v>
          </cell>
          <cell r="H484">
            <v>0</v>
          </cell>
          <cell r="I484">
            <v>0</v>
          </cell>
          <cell r="J484">
            <v>0</v>
          </cell>
          <cell r="K484">
            <v>1</v>
          </cell>
          <cell r="L484">
            <v>0</v>
          </cell>
          <cell r="M484">
            <v>0</v>
          </cell>
          <cell r="N484">
            <v>0</v>
          </cell>
          <cell r="O484">
            <v>0</v>
          </cell>
          <cell r="P484">
            <v>0</v>
          </cell>
          <cell r="Q484">
            <v>0</v>
          </cell>
          <cell r="R484">
            <v>0</v>
          </cell>
          <cell r="S484">
            <v>2103095.37</v>
          </cell>
          <cell r="T484">
            <v>0</v>
          </cell>
          <cell r="U484">
            <v>0</v>
          </cell>
          <cell r="V484">
            <v>0</v>
          </cell>
          <cell r="W484">
            <v>0</v>
          </cell>
          <cell r="X484">
            <v>0</v>
          </cell>
          <cell r="Y484">
            <v>0</v>
          </cell>
          <cell r="Z484">
            <v>0</v>
          </cell>
          <cell r="AA484">
            <v>0</v>
          </cell>
        </row>
        <row r="485">
          <cell r="B485">
            <v>120007741</v>
          </cell>
          <cell r="C485" t="str">
            <v>Арматура АНК1-65х21 ОКК1-21-168х245</v>
          </cell>
          <cell r="D485" t="str">
            <v>КМП</v>
          </cell>
          <cell r="E485">
            <v>2017798.33</v>
          </cell>
          <cell r="F485">
            <v>10</v>
          </cell>
          <cell r="G485">
            <v>5</v>
          </cell>
          <cell r="H485">
            <v>0</v>
          </cell>
          <cell r="I485">
            <v>0</v>
          </cell>
          <cell r="J485">
            <v>0</v>
          </cell>
          <cell r="K485">
            <v>-5</v>
          </cell>
          <cell r="L485">
            <v>0</v>
          </cell>
          <cell r="M485">
            <v>20177983.300000001</v>
          </cell>
          <cell r="N485">
            <v>19807741.649999999</v>
          </cell>
          <cell r="O485">
            <v>0</v>
          </cell>
          <cell r="P485">
            <v>19807741.649999999</v>
          </cell>
          <cell r="Q485">
            <v>0</v>
          </cell>
          <cell r="R485">
            <v>0</v>
          </cell>
          <cell r="S485">
            <v>9718750</v>
          </cell>
          <cell r="T485">
            <v>0</v>
          </cell>
          <cell r="U485">
            <v>5</v>
          </cell>
          <cell r="V485">
            <v>9718750</v>
          </cell>
          <cell r="W485">
            <v>5</v>
          </cell>
          <cell r="X485">
            <v>10088991.65</v>
          </cell>
          <cell r="Y485">
            <v>10</v>
          </cell>
          <cell r="Z485">
            <v>19807741.649999999</v>
          </cell>
          <cell r="AA485">
            <v>5</v>
          </cell>
        </row>
        <row r="486">
          <cell r="B486">
            <v>120007745</v>
          </cell>
          <cell r="C486" t="str">
            <v>Арматура АФК1-65х35</v>
          </cell>
          <cell r="D486" t="str">
            <v>КМП</v>
          </cell>
          <cell r="E486">
            <v>2213250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row>
        <row r="487">
          <cell r="B487">
            <v>120007781</v>
          </cell>
          <cell r="C487" t="str">
            <v>Рукав буровой 50-150</v>
          </cell>
          <cell r="D487" t="str">
            <v>ШТ</v>
          </cell>
          <cell r="E487">
            <v>313259.31</v>
          </cell>
          <cell r="F487">
            <v>19</v>
          </cell>
          <cell r="G487">
            <v>1</v>
          </cell>
          <cell r="H487">
            <v>0</v>
          </cell>
          <cell r="I487">
            <v>0</v>
          </cell>
          <cell r="J487">
            <v>1</v>
          </cell>
          <cell r="K487">
            <v>-18</v>
          </cell>
          <cell r="L487">
            <v>0</v>
          </cell>
          <cell r="M487">
            <v>5951926.8899999997</v>
          </cell>
          <cell r="N487">
            <v>5938306.9299999997</v>
          </cell>
          <cell r="O487">
            <v>0</v>
          </cell>
          <cell r="P487">
            <v>5938306.9299999997</v>
          </cell>
          <cell r="Q487">
            <v>0</v>
          </cell>
          <cell r="R487">
            <v>0</v>
          </cell>
          <cell r="S487">
            <v>299639.34999999998</v>
          </cell>
          <cell r="T487">
            <v>0</v>
          </cell>
          <cell r="U487">
            <v>1</v>
          </cell>
          <cell r="V487">
            <v>299639.34999999998</v>
          </cell>
          <cell r="W487">
            <v>18</v>
          </cell>
          <cell r="X487">
            <v>5638667.5800000001</v>
          </cell>
          <cell r="Y487">
            <v>19</v>
          </cell>
          <cell r="Z487">
            <v>5938306.9299999997</v>
          </cell>
          <cell r="AA487">
            <v>19</v>
          </cell>
        </row>
        <row r="488">
          <cell r="B488">
            <v>120007885</v>
          </cell>
          <cell r="C488" t="str">
            <v>Агрегат ЭЦВ5-4-125-У ВПП 4-450м</v>
          </cell>
          <cell r="D488" t="str">
            <v>ШТ</v>
          </cell>
          <cell r="E488">
            <v>213400</v>
          </cell>
          <cell r="F488">
            <v>10</v>
          </cell>
          <cell r="G488">
            <v>10</v>
          </cell>
          <cell r="H488">
            <v>0</v>
          </cell>
          <cell r="I488">
            <v>0</v>
          </cell>
          <cell r="J488">
            <v>0</v>
          </cell>
          <cell r="K488">
            <v>0</v>
          </cell>
          <cell r="L488">
            <v>0</v>
          </cell>
          <cell r="M488">
            <v>2134000</v>
          </cell>
          <cell r="N488">
            <v>1374452</v>
          </cell>
          <cell r="O488">
            <v>0</v>
          </cell>
          <cell r="P488">
            <v>1374452</v>
          </cell>
          <cell r="Q488">
            <v>0</v>
          </cell>
          <cell r="R488">
            <v>1</v>
          </cell>
          <cell r="S488">
            <v>1374452</v>
          </cell>
          <cell r="T488">
            <v>137445.20000000001</v>
          </cell>
          <cell r="U488">
            <v>9</v>
          </cell>
          <cell r="V488">
            <v>1237006.8</v>
          </cell>
          <cell r="W488">
            <v>0</v>
          </cell>
          <cell r="X488">
            <v>0</v>
          </cell>
          <cell r="Y488">
            <v>10</v>
          </cell>
          <cell r="Z488">
            <v>1374452</v>
          </cell>
          <cell r="AA488">
            <v>0</v>
          </cell>
        </row>
        <row r="489">
          <cell r="B489">
            <v>120007886</v>
          </cell>
          <cell r="C489" t="str">
            <v>Агрегат ЭЦВ5-6,5-120-У ВПП 4-380м</v>
          </cell>
          <cell r="D489" t="str">
            <v>ШТ</v>
          </cell>
          <cell r="E489">
            <v>253205.63</v>
          </cell>
          <cell r="F489">
            <v>2</v>
          </cell>
          <cell r="G489">
            <v>4</v>
          </cell>
          <cell r="H489">
            <v>0</v>
          </cell>
          <cell r="I489">
            <v>0</v>
          </cell>
          <cell r="J489">
            <v>1</v>
          </cell>
          <cell r="K489">
            <v>2</v>
          </cell>
          <cell r="L489">
            <v>0</v>
          </cell>
          <cell r="M489">
            <v>506411.26</v>
          </cell>
          <cell r="N489">
            <v>766933.72</v>
          </cell>
          <cell r="O489">
            <v>0</v>
          </cell>
          <cell r="P489">
            <v>766933.72</v>
          </cell>
          <cell r="Q489">
            <v>0</v>
          </cell>
          <cell r="R489">
            <v>0</v>
          </cell>
          <cell r="S489">
            <v>1533867.44</v>
          </cell>
          <cell r="T489">
            <v>0</v>
          </cell>
          <cell r="U489">
            <v>3</v>
          </cell>
          <cell r="V489">
            <v>1150400.58</v>
          </cell>
          <cell r="W489">
            <v>0</v>
          </cell>
          <cell r="X489">
            <v>0</v>
          </cell>
          <cell r="Y489">
            <v>2</v>
          </cell>
          <cell r="Z489">
            <v>766933.72</v>
          </cell>
          <cell r="AA489">
            <v>0</v>
          </cell>
        </row>
        <row r="490">
          <cell r="B490">
            <v>120007914</v>
          </cell>
          <cell r="C490" t="str">
            <v>Фильтр скваженный</v>
          </cell>
          <cell r="D490" t="str">
            <v>ШТ</v>
          </cell>
          <cell r="E490">
            <v>486450</v>
          </cell>
          <cell r="F490">
            <v>4</v>
          </cell>
          <cell r="G490">
            <v>12</v>
          </cell>
          <cell r="H490">
            <v>0</v>
          </cell>
          <cell r="I490">
            <v>0</v>
          </cell>
          <cell r="J490">
            <v>4</v>
          </cell>
          <cell r="K490">
            <v>8</v>
          </cell>
          <cell r="L490">
            <v>0</v>
          </cell>
          <cell r="M490">
            <v>1945800</v>
          </cell>
          <cell r="N490">
            <v>1657992</v>
          </cell>
          <cell r="O490">
            <v>0</v>
          </cell>
          <cell r="P490">
            <v>1657992</v>
          </cell>
          <cell r="Q490">
            <v>0</v>
          </cell>
          <cell r="R490">
            <v>0</v>
          </cell>
          <cell r="S490">
            <v>4973976</v>
          </cell>
          <cell r="T490">
            <v>0</v>
          </cell>
          <cell r="U490">
            <v>8</v>
          </cell>
          <cell r="V490">
            <v>3315984</v>
          </cell>
          <cell r="W490">
            <v>0</v>
          </cell>
          <cell r="X490">
            <v>0</v>
          </cell>
          <cell r="Y490">
            <v>4</v>
          </cell>
          <cell r="Z490">
            <v>1657992</v>
          </cell>
          <cell r="AA490">
            <v>0</v>
          </cell>
        </row>
        <row r="491">
          <cell r="B491">
            <v>120008070</v>
          </cell>
          <cell r="C491" t="str">
            <v>Труба НКТ 73х5,5-Д с ремонта</v>
          </cell>
          <cell r="D491" t="str">
            <v>Т</v>
          </cell>
          <cell r="E491">
            <v>0</v>
          </cell>
          <cell r="F491">
            <v>0</v>
          </cell>
          <cell r="G491">
            <v>21.184000000000001</v>
          </cell>
          <cell r="H491">
            <v>0</v>
          </cell>
          <cell r="I491">
            <v>45.761000000000003</v>
          </cell>
          <cell r="J491">
            <v>0</v>
          </cell>
          <cell r="K491">
            <v>21.184000000000001</v>
          </cell>
          <cell r="L491">
            <v>0</v>
          </cell>
          <cell r="M491">
            <v>0</v>
          </cell>
          <cell r="N491">
            <v>0</v>
          </cell>
          <cell r="O491">
            <v>0</v>
          </cell>
          <cell r="P491">
            <v>0</v>
          </cell>
          <cell r="Q491">
            <v>0</v>
          </cell>
          <cell r="R491">
            <v>0</v>
          </cell>
          <cell r="S491">
            <v>42605.83</v>
          </cell>
          <cell r="T491">
            <v>0</v>
          </cell>
          <cell r="U491">
            <v>0</v>
          </cell>
          <cell r="V491">
            <v>0</v>
          </cell>
          <cell r="W491">
            <v>0</v>
          </cell>
          <cell r="X491">
            <v>0</v>
          </cell>
          <cell r="Y491">
            <v>0</v>
          </cell>
          <cell r="Z491">
            <v>0</v>
          </cell>
          <cell r="AA491">
            <v>0</v>
          </cell>
        </row>
        <row r="492">
          <cell r="B492">
            <v>120008474</v>
          </cell>
          <cell r="C492" t="str">
            <v>Труба НКТ В-89х8-К</v>
          </cell>
          <cell r="D492" t="str">
            <v>Т</v>
          </cell>
          <cell r="E492">
            <v>560017.57999999996</v>
          </cell>
          <cell r="F492">
            <v>0</v>
          </cell>
          <cell r="G492">
            <v>19.501999999999999</v>
          </cell>
          <cell r="H492">
            <v>0</v>
          </cell>
          <cell r="I492">
            <v>0</v>
          </cell>
          <cell r="J492">
            <v>0</v>
          </cell>
          <cell r="K492">
            <v>19.501999999999999</v>
          </cell>
          <cell r="L492">
            <v>0</v>
          </cell>
          <cell r="M492">
            <v>0</v>
          </cell>
          <cell r="N492">
            <v>0</v>
          </cell>
          <cell r="O492">
            <v>0</v>
          </cell>
          <cell r="P492">
            <v>0</v>
          </cell>
          <cell r="Q492">
            <v>0</v>
          </cell>
          <cell r="R492">
            <v>0</v>
          </cell>
          <cell r="S492">
            <v>6452463.0599999996</v>
          </cell>
          <cell r="T492">
            <v>0</v>
          </cell>
          <cell r="U492">
            <v>0</v>
          </cell>
          <cell r="V492">
            <v>0</v>
          </cell>
          <cell r="W492">
            <v>0</v>
          </cell>
          <cell r="X492">
            <v>0</v>
          </cell>
          <cell r="Y492">
            <v>0</v>
          </cell>
          <cell r="Z492">
            <v>0</v>
          </cell>
          <cell r="AA492">
            <v>0</v>
          </cell>
        </row>
        <row r="493">
          <cell r="B493">
            <v>120008654</v>
          </cell>
          <cell r="C493" t="str">
            <v>Вискозиметр Штабингера SVM 3000</v>
          </cell>
          <cell r="D493" t="str">
            <v>ШТ</v>
          </cell>
          <cell r="E493">
            <v>2603000.4</v>
          </cell>
          <cell r="F493">
            <v>1</v>
          </cell>
          <cell r="G493">
            <v>0</v>
          </cell>
          <cell r="H493">
            <v>0</v>
          </cell>
          <cell r="I493">
            <v>0</v>
          </cell>
          <cell r="J493">
            <v>0</v>
          </cell>
          <cell r="K493">
            <v>-1</v>
          </cell>
          <cell r="L493">
            <v>0</v>
          </cell>
          <cell r="M493">
            <v>2603000.4</v>
          </cell>
          <cell r="N493">
            <v>2603000.4</v>
          </cell>
          <cell r="O493">
            <v>0</v>
          </cell>
          <cell r="P493">
            <v>2603000.4</v>
          </cell>
          <cell r="Q493">
            <v>0</v>
          </cell>
          <cell r="R493">
            <v>0</v>
          </cell>
          <cell r="S493">
            <v>0</v>
          </cell>
          <cell r="T493">
            <v>0</v>
          </cell>
          <cell r="U493">
            <v>0</v>
          </cell>
          <cell r="V493">
            <v>0</v>
          </cell>
          <cell r="W493">
            <v>1</v>
          </cell>
          <cell r="X493">
            <v>2603000.4</v>
          </cell>
          <cell r="Y493">
            <v>1</v>
          </cell>
          <cell r="Z493">
            <v>2603000.4</v>
          </cell>
          <cell r="AA493">
            <v>1</v>
          </cell>
        </row>
        <row r="494">
          <cell r="B494">
            <v>120008655</v>
          </cell>
          <cell r="C494" t="str">
            <v>Экстрактор ES-8110</v>
          </cell>
          <cell r="D494" t="str">
            <v>ШТ</v>
          </cell>
          <cell r="E494">
            <v>1551762.72</v>
          </cell>
          <cell r="F494">
            <v>5</v>
          </cell>
          <cell r="G494">
            <v>0</v>
          </cell>
          <cell r="H494">
            <v>0</v>
          </cell>
          <cell r="I494">
            <v>0</v>
          </cell>
          <cell r="J494">
            <v>0</v>
          </cell>
          <cell r="K494">
            <v>-5</v>
          </cell>
          <cell r="L494">
            <v>0</v>
          </cell>
          <cell r="M494">
            <v>7758813.5999999996</v>
          </cell>
          <cell r="N494">
            <v>7758813.5999999996</v>
          </cell>
          <cell r="O494">
            <v>0</v>
          </cell>
          <cell r="P494">
            <v>7758813.5999999996</v>
          </cell>
          <cell r="Q494">
            <v>0</v>
          </cell>
          <cell r="R494">
            <v>0</v>
          </cell>
          <cell r="S494">
            <v>0</v>
          </cell>
          <cell r="T494">
            <v>0</v>
          </cell>
          <cell r="U494">
            <v>0</v>
          </cell>
          <cell r="V494">
            <v>0</v>
          </cell>
          <cell r="W494">
            <v>5</v>
          </cell>
          <cell r="X494">
            <v>7758813.5999999996</v>
          </cell>
          <cell r="Y494">
            <v>5</v>
          </cell>
          <cell r="Z494">
            <v>7758813.5999999996</v>
          </cell>
          <cell r="AA494">
            <v>5</v>
          </cell>
        </row>
        <row r="495">
          <cell r="B495">
            <v>120008728</v>
          </cell>
          <cell r="C495" t="str">
            <v>Сепоратор КСУ</v>
          </cell>
          <cell r="D495" t="str">
            <v>КМП</v>
          </cell>
          <cell r="E495">
            <v>35175000</v>
          </cell>
          <cell r="F495">
            <v>2</v>
          </cell>
          <cell r="G495">
            <v>0</v>
          </cell>
          <cell r="H495">
            <v>0</v>
          </cell>
          <cell r="I495">
            <v>0</v>
          </cell>
          <cell r="J495">
            <v>0</v>
          </cell>
          <cell r="K495">
            <v>-2</v>
          </cell>
          <cell r="L495">
            <v>0</v>
          </cell>
          <cell r="M495">
            <v>70350000</v>
          </cell>
          <cell r="N495">
            <v>70350000</v>
          </cell>
          <cell r="O495">
            <v>0</v>
          </cell>
          <cell r="P495">
            <v>70350000</v>
          </cell>
          <cell r="Q495">
            <v>0</v>
          </cell>
          <cell r="R495">
            <v>0</v>
          </cell>
          <cell r="S495">
            <v>0</v>
          </cell>
          <cell r="T495">
            <v>0</v>
          </cell>
          <cell r="U495">
            <v>0</v>
          </cell>
          <cell r="V495">
            <v>0</v>
          </cell>
          <cell r="W495">
            <v>2</v>
          </cell>
          <cell r="X495">
            <v>70350000</v>
          </cell>
          <cell r="Y495">
            <v>2</v>
          </cell>
          <cell r="Z495">
            <v>70350000</v>
          </cell>
          <cell r="AA495">
            <v>2</v>
          </cell>
        </row>
        <row r="496">
          <cell r="B496">
            <v>120008733</v>
          </cell>
          <cell r="C496" t="str">
            <v>Шкаф сушильный ПЭ-4610</v>
          </cell>
          <cell r="D496" t="str">
            <v>ШТ</v>
          </cell>
          <cell r="E496">
            <v>1504800</v>
          </cell>
          <cell r="F496">
            <v>1</v>
          </cell>
          <cell r="G496">
            <v>0</v>
          </cell>
          <cell r="H496">
            <v>0</v>
          </cell>
          <cell r="I496">
            <v>0</v>
          </cell>
          <cell r="J496">
            <v>0</v>
          </cell>
          <cell r="K496">
            <v>-1</v>
          </cell>
          <cell r="L496">
            <v>0</v>
          </cell>
          <cell r="M496">
            <v>1504800</v>
          </cell>
          <cell r="N496">
            <v>1504800</v>
          </cell>
          <cell r="O496">
            <v>0</v>
          </cell>
          <cell r="P496">
            <v>1504800</v>
          </cell>
          <cell r="Q496">
            <v>0</v>
          </cell>
          <cell r="R496">
            <v>0</v>
          </cell>
          <cell r="S496">
            <v>0</v>
          </cell>
          <cell r="T496">
            <v>0</v>
          </cell>
          <cell r="U496">
            <v>0</v>
          </cell>
          <cell r="V496">
            <v>0</v>
          </cell>
          <cell r="W496">
            <v>1</v>
          </cell>
          <cell r="X496">
            <v>1504800</v>
          </cell>
          <cell r="Y496">
            <v>1</v>
          </cell>
          <cell r="Z496">
            <v>1504800</v>
          </cell>
          <cell r="AA496">
            <v>1</v>
          </cell>
        </row>
        <row r="497">
          <cell r="B497">
            <v>120008803</v>
          </cell>
          <cell r="C497" t="str">
            <v>Штанга насосная ШНП19-8000</v>
          </cell>
          <cell r="D497" t="str">
            <v>ШТ</v>
          </cell>
          <cell r="E497">
            <v>47610</v>
          </cell>
          <cell r="F497">
            <v>50</v>
          </cell>
          <cell r="G497">
            <v>42</v>
          </cell>
          <cell r="H497">
            <v>8</v>
          </cell>
          <cell r="I497">
            <v>0</v>
          </cell>
          <cell r="J497">
            <v>0</v>
          </cell>
          <cell r="K497">
            <v>0</v>
          </cell>
          <cell r="L497">
            <v>0</v>
          </cell>
          <cell r="M497">
            <v>2380500</v>
          </cell>
          <cell r="N497">
            <v>2300000</v>
          </cell>
          <cell r="O497">
            <v>0</v>
          </cell>
          <cell r="P497">
            <v>2300000</v>
          </cell>
          <cell r="Q497">
            <v>368000</v>
          </cell>
          <cell r="R497">
            <v>42</v>
          </cell>
          <cell r="S497">
            <v>1932000</v>
          </cell>
          <cell r="T497">
            <v>1932000</v>
          </cell>
          <cell r="U497">
            <v>0</v>
          </cell>
          <cell r="V497">
            <v>0</v>
          </cell>
          <cell r="W497">
            <v>0</v>
          </cell>
          <cell r="X497">
            <v>0</v>
          </cell>
          <cell r="Y497">
            <v>42</v>
          </cell>
          <cell r="Z497">
            <v>0</v>
          </cell>
          <cell r="AA497">
            <v>0</v>
          </cell>
        </row>
        <row r="498">
          <cell r="B498">
            <v>120008804</v>
          </cell>
          <cell r="C498" t="str">
            <v>Штанга насосная ШНП22-8000</v>
          </cell>
          <cell r="D498" t="str">
            <v>ШТ</v>
          </cell>
          <cell r="E498">
            <v>50322.74</v>
          </cell>
          <cell r="F498">
            <v>329</v>
          </cell>
          <cell r="G498">
            <v>104</v>
          </cell>
          <cell r="H498">
            <v>225</v>
          </cell>
          <cell r="I498">
            <v>0</v>
          </cell>
          <cell r="J498">
            <v>0</v>
          </cell>
          <cell r="K498">
            <v>0</v>
          </cell>
          <cell r="L498">
            <v>0</v>
          </cell>
          <cell r="M498">
            <v>16556181.460000001</v>
          </cell>
          <cell r="N498">
            <v>15734209.24</v>
          </cell>
          <cell r="O498">
            <v>0</v>
          </cell>
          <cell r="P498">
            <v>15734209.24</v>
          </cell>
          <cell r="Q498">
            <v>10939725</v>
          </cell>
          <cell r="R498">
            <v>104</v>
          </cell>
          <cell r="S498">
            <v>4794484</v>
          </cell>
          <cell r="T498">
            <v>4794484.24</v>
          </cell>
          <cell r="U498">
            <v>0</v>
          </cell>
          <cell r="V498">
            <v>0</v>
          </cell>
          <cell r="W498">
            <v>0</v>
          </cell>
          <cell r="X498">
            <v>0</v>
          </cell>
          <cell r="Y498">
            <v>104</v>
          </cell>
          <cell r="Z498">
            <v>0</v>
          </cell>
          <cell r="AA498">
            <v>0</v>
          </cell>
        </row>
        <row r="499">
          <cell r="B499">
            <v>120008948</v>
          </cell>
          <cell r="C499" t="str">
            <v>Ключ ГКШ-1200</v>
          </cell>
          <cell r="D499" t="str">
            <v>КМП</v>
          </cell>
          <cell r="E499">
            <v>3255746</v>
          </cell>
          <cell r="F499">
            <v>4</v>
          </cell>
          <cell r="G499">
            <v>0</v>
          </cell>
          <cell r="H499">
            <v>0</v>
          </cell>
          <cell r="I499">
            <v>0</v>
          </cell>
          <cell r="J499">
            <v>0</v>
          </cell>
          <cell r="K499">
            <v>-4</v>
          </cell>
          <cell r="L499">
            <v>4</v>
          </cell>
          <cell r="M499">
            <v>13022984</v>
          </cell>
          <cell r="N499">
            <v>13022984</v>
          </cell>
          <cell r="O499">
            <v>0</v>
          </cell>
          <cell r="P499">
            <v>13022984</v>
          </cell>
          <cell r="Q499">
            <v>0</v>
          </cell>
          <cell r="R499">
            <v>0</v>
          </cell>
          <cell r="S499">
            <v>0</v>
          </cell>
          <cell r="T499">
            <v>0</v>
          </cell>
          <cell r="U499">
            <v>0</v>
          </cell>
          <cell r="V499">
            <v>0</v>
          </cell>
          <cell r="W499">
            <v>4</v>
          </cell>
          <cell r="X499">
            <v>13022984</v>
          </cell>
          <cell r="Y499">
            <v>4</v>
          </cell>
          <cell r="Z499">
            <v>13022984</v>
          </cell>
          <cell r="AA499">
            <v>4</v>
          </cell>
        </row>
        <row r="500">
          <cell r="B500">
            <v>120008949</v>
          </cell>
          <cell r="C500" t="str">
            <v>Труба НКТ 73х5,5-Д с эмалевым покрытием</v>
          </cell>
          <cell r="D500" t="str">
            <v>Т</v>
          </cell>
          <cell r="E500">
            <v>1053070</v>
          </cell>
          <cell r="F500">
            <v>50</v>
          </cell>
          <cell r="G500">
            <v>0</v>
          </cell>
          <cell r="H500">
            <v>0</v>
          </cell>
          <cell r="I500">
            <v>0</v>
          </cell>
          <cell r="J500">
            <v>0</v>
          </cell>
          <cell r="K500">
            <v>-50</v>
          </cell>
          <cell r="L500">
            <v>0</v>
          </cell>
          <cell r="M500">
            <v>52653500</v>
          </cell>
          <cell r="N500">
            <v>52653500</v>
          </cell>
          <cell r="O500">
            <v>0</v>
          </cell>
          <cell r="P500">
            <v>52653500</v>
          </cell>
          <cell r="Q500">
            <v>0</v>
          </cell>
          <cell r="R500">
            <v>0</v>
          </cell>
          <cell r="S500">
            <v>0</v>
          </cell>
          <cell r="T500">
            <v>0</v>
          </cell>
          <cell r="U500">
            <v>0</v>
          </cell>
          <cell r="V500">
            <v>0</v>
          </cell>
          <cell r="W500">
            <v>50</v>
          </cell>
          <cell r="X500">
            <v>52653500</v>
          </cell>
          <cell r="Y500">
            <v>50</v>
          </cell>
          <cell r="Z500">
            <v>52653500</v>
          </cell>
          <cell r="AA500">
            <v>50</v>
          </cell>
        </row>
        <row r="501">
          <cell r="B501">
            <v>120008957</v>
          </cell>
          <cell r="C501" t="str">
            <v>АГЗУ 40-14-400 с массомером</v>
          </cell>
          <cell r="D501" t="str">
            <v>КМП</v>
          </cell>
          <cell r="E501">
            <v>49469763.100000001</v>
          </cell>
          <cell r="F501">
            <v>16</v>
          </cell>
          <cell r="G501">
            <v>0</v>
          </cell>
          <cell r="H501">
            <v>0</v>
          </cell>
          <cell r="I501">
            <v>0</v>
          </cell>
          <cell r="J501">
            <v>0</v>
          </cell>
          <cell r="K501">
            <v>-16</v>
          </cell>
          <cell r="L501">
            <v>0</v>
          </cell>
          <cell r="M501">
            <v>791516209.60000002</v>
          </cell>
          <cell r="N501">
            <v>791516209.60000002</v>
          </cell>
          <cell r="O501">
            <v>0</v>
          </cell>
          <cell r="P501">
            <v>791516209.60000002</v>
          </cell>
          <cell r="Q501">
            <v>0</v>
          </cell>
          <cell r="R501">
            <v>0</v>
          </cell>
          <cell r="S501">
            <v>0</v>
          </cell>
          <cell r="T501">
            <v>0</v>
          </cell>
          <cell r="U501">
            <v>0</v>
          </cell>
          <cell r="V501">
            <v>0</v>
          </cell>
          <cell r="W501">
            <v>16</v>
          </cell>
          <cell r="X501">
            <v>791516209.60000002</v>
          </cell>
          <cell r="Y501">
            <v>16</v>
          </cell>
          <cell r="Z501">
            <v>791516209.60000002</v>
          </cell>
          <cell r="AA501">
            <v>16</v>
          </cell>
        </row>
        <row r="502">
          <cell r="B502">
            <v>120009125</v>
          </cell>
          <cell r="C502" t="str">
            <v>Штанга насосная ШН22-8000 Д Супер</v>
          </cell>
          <cell r="D502" t="str">
            <v>ШТ</v>
          </cell>
          <cell r="E502">
            <v>23100</v>
          </cell>
          <cell r="F502">
            <v>2300</v>
          </cell>
          <cell r="G502">
            <v>0</v>
          </cell>
          <cell r="H502">
            <v>0</v>
          </cell>
          <cell r="I502">
            <v>0</v>
          </cell>
          <cell r="J502">
            <v>0</v>
          </cell>
          <cell r="K502">
            <v>-2300</v>
          </cell>
          <cell r="L502">
            <v>0</v>
          </cell>
          <cell r="M502">
            <v>53130000</v>
          </cell>
          <cell r="N502">
            <v>53130000</v>
          </cell>
          <cell r="O502">
            <v>0</v>
          </cell>
          <cell r="P502">
            <v>53130000</v>
          </cell>
          <cell r="Q502">
            <v>0</v>
          </cell>
          <cell r="R502">
            <v>0</v>
          </cell>
          <cell r="S502">
            <v>0</v>
          </cell>
          <cell r="T502">
            <v>0</v>
          </cell>
          <cell r="U502">
            <v>0</v>
          </cell>
          <cell r="V502">
            <v>0</v>
          </cell>
          <cell r="W502">
            <v>2300</v>
          </cell>
          <cell r="X502">
            <v>53130000</v>
          </cell>
          <cell r="Y502">
            <v>2300</v>
          </cell>
          <cell r="Z502">
            <v>53130000</v>
          </cell>
          <cell r="AA502">
            <v>2300</v>
          </cell>
        </row>
        <row r="503">
          <cell r="B503">
            <v>120009414</v>
          </cell>
          <cell r="C503" t="str">
            <v>Штанга насосная ШНС22-8000-С</v>
          </cell>
          <cell r="D503" t="str">
            <v>ШТ</v>
          </cell>
          <cell r="E503">
            <v>64000</v>
          </cell>
          <cell r="F503">
            <v>1300</v>
          </cell>
          <cell r="G503">
            <v>608</v>
          </cell>
          <cell r="H503">
            <v>0</v>
          </cell>
          <cell r="I503">
            <v>0</v>
          </cell>
          <cell r="J503">
            <v>0</v>
          </cell>
          <cell r="K503">
            <v>-692</v>
          </cell>
          <cell r="L503">
            <v>692</v>
          </cell>
          <cell r="M503">
            <v>83200000</v>
          </cell>
          <cell r="N503">
            <v>79621920</v>
          </cell>
          <cell r="O503">
            <v>0</v>
          </cell>
          <cell r="P503">
            <v>79621920</v>
          </cell>
          <cell r="Q503">
            <v>0</v>
          </cell>
          <cell r="R503">
            <v>608</v>
          </cell>
          <cell r="S503">
            <v>35333920</v>
          </cell>
          <cell r="T503">
            <v>35333920</v>
          </cell>
          <cell r="U503">
            <v>0</v>
          </cell>
          <cell r="V503">
            <v>0</v>
          </cell>
          <cell r="W503">
            <v>692</v>
          </cell>
          <cell r="X503">
            <v>44288000</v>
          </cell>
          <cell r="Y503">
            <v>1300</v>
          </cell>
          <cell r="Z503">
            <v>79621920</v>
          </cell>
          <cell r="AA503">
            <v>692</v>
          </cell>
        </row>
        <row r="504">
          <cell r="B504">
            <v>120009655</v>
          </cell>
          <cell r="C504" t="str">
            <v>Задвижка ЗМС Ду150 Ру210 УХЛ</v>
          </cell>
          <cell r="D504" t="str">
            <v>ШТ</v>
          </cell>
          <cell r="E504">
            <v>0</v>
          </cell>
          <cell r="F504">
            <v>0</v>
          </cell>
          <cell r="G504">
            <v>2</v>
          </cell>
          <cell r="H504">
            <v>0</v>
          </cell>
          <cell r="I504">
            <v>0</v>
          </cell>
          <cell r="J504">
            <v>0</v>
          </cell>
          <cell r="K504">
            <v>2</v>
          </cell>
          <cell r="L504">
            <v>0</v>
          </cell>
          <cell r="M504">
            <v>0</v>
          </cell>
          <cell r="N504">
            <v>0</v>
          </cell>
          <cell r="O504">
            <v>0</v>
          </cell>
          <cell r="P504">
            <v>0</v>
          </cell>
          <cell r="Q504">
            <v>0</v>
          </cell>
          <cell r="R504">
            <v>0</v>
          </cell>
          <cell r="S504">
            <v>1820000</v>
          </cell>
          <cell r="T504">
            <v>0</v>
          </cell>
          <cell r="U504">
            <v>0</v>
          </cell>
          <cell r="V504">
            <v>0</v>
          </cell>
          <cell r="W504">
            <v>0</v>
          </cell>
          <cell r="X504">
            <v>0</v>
          </cell>
          <cell r="Y504">
            <v>0</v>
          </cell>
          <cell r="Z504">
            <v>0</v>
          </cell>
          <cell r="AA504">
            <v>0</v>
          </cell>
        </row>
        <row r="505">
          <cell r="B505">
            <v>120009985</v>
          </cell>
          <cell r="C505" t="str">
            <v>Штанга насосная ШН22-8000-С скребками</v>
          </cell>
          <cell r="D505" t="str">
            <v>КМП</v>
          </cell>
          <cell r="E505">
            <v>2520000</v>
          </cell>
          <cell r="F505">
            <v>79</v>
          </cell>
          <cell r="G505">
            <v>0</v>
          </cell>
          <cell r="H505">
            <v>0</v>
          </cell>
          <cell r="I505">
            <v>0</v>
          </cell>
          <cell r="J505">
            <v>0</v>
          </cell>
          <cell r="K505">
            <v>-79</v>
          </cell>
          <cell r="L505">
            <v>4</v>
          </cell>
          <cell r="M505">
            <v>199080000</v>
          </cell>
          <cell r="N505">
            <v>199080000</v>
          </cell>
          <cell r="O505">
            <v>0</v>
          </cell>
          <cell r="P505">
            <v>199080000</v>
          </cell>
          <cell r="Q505">
            <v>0</v>
          </cell>
          <cell r="R505">
            <v>0</v>
          </cell>
          <cell r="S505">
            <v>0</v>
          </cell>
          <cell r="T505">
            <v>0</v>
          </cell>
          <cell r="U505">
            <v>0</v>
          </cell>
          <cell r="V505">
            <v>0</v>
          </cell>
          <cell r="W505">
            <v>79</v>
          </cell>
          <cell r="X505">
            <v>199080000</v>
          </cell>
          <cell r="Y505">
            <v>79</v>
          </cell>
          <cell r="Z505">
            <v>199080000</v>
          </cell>
          <cell r="AA505">
            <v>79</v>
          </cell>
        </row>
        <row r="506">
          <cell r="B506">
            <v>120010077</v>
          </cell>
          <cell r="C506" t="str">
            <v>Нагреватель электрохимический</v>
          </cell>
          <cell r="D506" t="str">
            <v>КМП</v>
          </cell>
          <cell r="E506">
            <v>9211500</v>
          </cell>
          <cell r="F506">
            <v>15</v>
          </cell>
          <cell r="G506">
            <v>18</v>
          </cell>
          <cell r="H506">
            <v>0</v>
          </cell>
          <cell r="I506">
            <v>0</v>
          </cell>
          <cell r="J506">
            <v>0</v>
          </cell>
          <cell r="K506">
            <v>3</v>
          </cell>
          <cell r="L506">
            <v>0</v>
          </cell>
          <cell r="M506">
            <v>138172500</v>
          </cell>
          <cell r="N506">
            <v>133500000</v>
          </cell>
          <cell r="O506">
            <v>0</v>
          </cell>
          <cell r="P506">
            <v>133500000</v>
          </cell>
          <cell r="Q506">
            <v>0</v>
          </cell>
          <cell r="R506">
            <v>10</v>
          </cell>
          <cell r="S506">
            <v>160200000</v>
          </cell>
          <cell r="T506">
            <v>89000000</v>
          </cell>
          <cell r="U506">
            <v>5</v>
          </cell>
          <cell r="V506">
            <v>44500000</v>
          </cell>
          <cell r="W506">
            <v>0</v>
          </cell>
          <cell r="X506">
            <v>0</v>
          </cell>
          <cell r="Y506">
            <v>15</v>
          </cell>
          <cell r="Z506">
            <v>44500000</v>
          </cell>
          <cell r="AA506">
            <v>0</v>
          </cell>
        </row>
        <row r="507">
          <cell r="B507">
            <v>120010627</v>
          </cell>
          <cell r="C507" t="str">
            <v>Штанга насосная ШН22-9140-Д Супер</v>
          </cell>
          <cell r="D507" t="str">
            <v>ШТ</v>
          </cell>
          <cell r="E507">
            <v>36000</v>
          </cell>
          <cell r="F507">
            <v>1250</v>
          </cell>
          <cell r="G507">
            <v>21</v>
          </cell>
          <cell r="H507">
            <v>0</v>
          </cell>
          <cell r="I507">
            <v>0</v>
          </cell>
          <cell r="J507">
            <v>0</v>
          </cell>
          <cell r="K507">
            <v>-1229</v>
          </cell>
          <cell r="L507">
            <v>0</v>
          </cell>
          <cell r="M507">
            <v>45000000</v>
          </cell>
          <cell r="N507">
            <v>45093072</v>
          </cell>
          <cell r="O507">
            <v>0</v>
          </cell>
          <cell r="P507">
            <v>45093072</v>
          </cell>
          <cell r="Q507">
            <v>0</v>
          </cell>
          <cell r="R507">
            <v>21</v>
          </cell>
          <cell r="S507">
            <v>849072</v>
          </cell>
          <cell r="T507">
            <v>849072</v>
          </cell>
          <cell r="U507">
            <v>0</v>
          </cell>
          <cell r="V507">
            <v>0</v>
          </cell>
          <cell r="W507">
            <v>1229</v>
          </cell>
          <cell r="X507">
            <v>44244000</v>
          </cell>
          <cell r="Y507">
            <v>1250</v>
          </cell>
          <cell r="Z507">
            <v>45093072</v>
          </cell>
          <cell r="AA507">
            <v>1229</v>
          </cell>
        </row>
        <row r="508">
          <cell r="B508">
            <v>120010665</v>
          </cell>
          <cell r="C508" t="str">
            <v>Пакер ПРО-ЯМО2-ЯГ1(М) 142-59-1000-Т150</v>
          </cell>
          <cell r="D508" t="str">
            <v>ШТ</v>
          </cell>
          <cell r="E508">
            <v>1107450</v>
          </cell>
          <cell r="F508">
            <v>6</v>
          </cell>
          <cell r="G508">
            <v>0</v>
          </cell>
          <cell r="H508">
            <v>0</v>
          </cell>
          <cell r="I508">
            <v>0</v>
          </cell>
          <cell r="J508">
            <v>0</v>
          </cell>
          <cell r="K508">
            <v>-6</v>
          </cell>
          <cell r="L508">
            <v>0</v>
          </cell>
          <cell r="M508">
            <v>6644700</v>
          </cell>
          <cell r="N508">
            <v>6644700</v>
          </cell>
          <cell r="O508">
            <v>0</v>
          </cell>
          <cell r="P508">
            <v>6644700</v>
          </cell>
          <cell r="Q508">
            <v>0</v>
          </cell>
          <cell r="R508">
            <v>0</v>
          </cell>
          <cell r="S508">
            <v>0</v>
          </cell>
          <cell r="T508">
            <v>0</v>
          </cell>
          <cell r="U508">
            <v>0</v>
          </cell>
          <cell r="V508">
            <v>0</v>
          </cell>
          <cell r="W508">
            <v>6</v>
          </cell>
          <cell r="X508">
            <v>6644700</v>
          </cell>
          <cell r="Y508">
            <v>6</v>
          </cell>
          <cell r="Z508">
            <v>6644700</v>
          </cell>
          <cell r="AA508">
            <v>6</v>
          </cell>
        </row>
        <row r="509">
          <cell r="B509">
            <v>120011182</v>
          </cell>
          <cell r="C509" t="str">
            <v>Модульное оборудование пескогазозащиты</v>
          </cell>
          <cell r="D509" t="str">
            <v>КМП</v>
          </cell>
          <cell r="E509">
            <v>1806063</v>
          </cell>
          <cell r="F509">
            <v>15</v>
          </cell>
          <cell r="G509">
            <v>0</v>
          </cell>
          <cell r="H509">
            <v>0</v>
          </cell>
          <cell r="I509">
            <v>0</v>
          </cell>
          <cell r="J509">
            <v>0</v>
          </cell>
          <cell r="K509">
            <v>-15</v>
          </cell>
          <cell r="L509">
            <v>15</v>
          </cell>
          <cell r="M509">
            <v>27090945</v>
          </cell>
          <cell r="N509">
            <v>27090945</v>
          </cell>
          <cell r="O509">
            <v>0</v>
          </cell>
          <cell r="P509">
            <v>27090945</v>
          </cell>
          <cell r="Q509">
            <v>0</v>
          </cell>
          <cell r="R509">
            <v>0</v>
          </cell>
          <cell r="S509">
            <v>0</v>
          </cell>
          <cell r="T509">
            <v>0</v>
          </cell>
          <cell r="U509">
            <v>0</v>
          </cell>
          <cell r="V509">
            <v>0</v>
          </cell>
          <cell r="W509">
            <v>15</v>
          </cell>
          <cell r="X509">
            <v>27090945</v>
          </cell>
          <cell r="Y509">
            <v>15</v>
          </cell>
          <cell r="Z509">
            <v>27090945</v>
          </cell>
          <cell r="AA509">
            <v>15</v>
          </cell>
        </row>
        <row r="510">
          <cell r="B510">
            <v>150000425</v>
          </cell>
          <cell r="C510" t="str">
            <v>Колбонагреватель ЛАБ-KН-500-3</v>
          </cell>
          <cell r="D510" t="str">
            <v>ШТ</v>
          </cell>
          <cell r="E510">
            <v>475946</v>
          </cell>
          <cell r="F510">
            <v>2</v>
          </cell>
          <cell r="G510">
            <v>0</v>
          </cell>
          <cell r="H510">
            <v>0</v>
          </cell>
          <cell r="I510">
            <v>0</v>
          </cell>
          <cell r="J510">
            <v>0</v>
          </cell>
          <cell r="K510">
            <v>-2</v>
          </cell>
          <cell r="L510">
            <v>0</v>
          </cell>
          <cell r="M510">
            <v>951892</v>
          </cell>
          <cell r="N510">
            <v>951892</v>
          </cell>
          <cell r="O510">
            <v>0</v>
          </cell>
          <cell r="P510">
            <v>951892</v>
          </cell>
          <cell r="Q510">
            <v>0</v>
          </cell>
          <cell r="R510">
            <v>0</v>
          </cell>
          <cell r="S510">
            <v>0</v>
          </cell>
          <cell r="T510">
            <v>0</v>
          </cell>
          <cell r="U510">
            <v>0</v>
          </cell>
          <cell r="V510">
            <v>0</v>
          </cell>
          <cell r="W510">
            <v>2</v>
          </cell>
          <cell r="X510">
            <v>951892</v>
          </cell>
          <cell r="Y510">
            <v>2</v>
          </cell>
          <cell r="Z510">
            <v>951892</v>
          </cell>
          <cell r="AA510">
            <v>2</v>
          </cell>
        </row>
        <row r="511">
          <cell r="B511">
            <v>150000438</v>
          </cell>
          <cell r="C511" t="str">
            <v>Штанга насосная ШН22-1000-Д</v>
          </cell>
          <cell r="D511" t="str">
            <v>ШТ</v>
          </cell>
          <cell r="E511">
            <v>12600</v>
          </cell>
          <cell r="F511">
            <v>190</v>
          </cell>
          <cell r="G511">
            <v>15</v>
          </cell>
          <cell r="H511">
            <v>8</v>
          </cell>
          <cell r="I511">
            <v>0</v>
          </cell>
          <cell r="J511">
            <v>33</v>
          </cell>
          <cell r="K511">
            <v>-167</v>
          </cell>
          <cell r="L511">
            <v>0</v>
          </cell>
          <cell r="M511">
            <v>2394000</v>
          </cell>
          <cell r="N511">
            <v>2377854</v>
          </cell>
          <cell r="O511">
            <v>0</v>
          </cell>
          <cell r="P511">
            <v>2377854</v>
          </cell>
          <cell r="Q511">
            <v>95184</v>
          </cell>
          <cell r="R511">
            <v>12</v>
          </cell>
          <cell r="S511">
            <v>178470</v>
          </cell>
          <cell r="T511">
            <v>142776</v>
          </cell>
          <cell r="U511">
            <v>3</v>
          </cell>
          <cell r="V511">
            <v>35694</v>
          </cell>
          <cell r="W511">
            <v>200</v>
          </cell>
          <cell r="X511">
            <v>2520000</v>
          </cell>
          <cell r="Y511">
            <v>182</v>
          </cell>
          <cell r="Z511">
            <v>2282670</v>
          </cell>
          <cell r="AA511">
            <v>200</v>
          </cell>
        </row>
        <row r="512">
          <cell r="B512">
            <v>150000439</v>
          </cell>
          <cell r="C512" t="str">
            <v>Штанга насосная ШН19-1500-Д</v>
          </cell>
          <cell r="D512" t="str">
            <v>ШТ</v>
          </cell>
          <cell r="E512">
            <v>13606.22</v>
          </cell>
          <cell r="F512">
            <v>70</v>
          </cell>
          <cell r="G512">
            <v>70</v>
          </cell>
          <cell r="H512">
            <v>0</v>
          </cell>
          <cell r="I512">
            <v>0</v>
          </cell>
          <cell r="J512">
            <v>70</v>
          </cell>
          <cell r="K512">
            <v>0</v>
          </cell>
          <cell r="L512">
            <v>-20</v>
          </cell>
          <cell r="M512">
            <v>952435.4</v>
          </cell>
          <cell r="N512">
            <v>899370.5</v>
          </cell>
          <cell r="O512">
            <v>0</v>
          </cell>
          <cell r="P512">
            <v>899370.5</v>
          </cell>
          <cell r="Q512">
            <v>0</v>
          </cell>
          <cell r="R512">
            <v>0</v>
          </cell>
          <cell r="S512">
            <v>899370.5</v>
          </cell>
          <cell r="T512">
            <v>0</v>
          </cell>
          <cell r="U512">
            <v>70</v>
          </cell>
          <cell r="V512">
            <v>899370.5</v>
          </cell>
          <cell r="W512">
            <v>70</v>
          </cell>
          <cell r="X512">
            <v>952435.4</v>
          </cell>
          <cell r="Y512">
            <v>70</v>
          </cell>
          <cell r="Z512">
            <v>899370.5</v>
          </cell>
          <cell r="AA512">
            <v>70</v>
          </cell>
        </row>
        <row r="513">
          <cell r="B513">
            <v>150000440</v>
          </cell>
          <cell r="C513" t="str">
            <v>Штанга насосная ШН22-1500-Д</v>
          </cell>
          <cell r="D513" t="str">
            <v>ШТ</v>
          </cell>
          <cell r="E513">
            <v>16034.76</v>
          </cell>
          <cell r="F513">
            <v>155</v>
          </cell>
          <cell r="G513">
            <v>35</v>
          </cell>
          <cell r="H513">
            <v>2</v>
          </cell>
          <cell r="I513">
            <v>0</v>
          </cell>
          <cell r="J513">
            <v>37</v>
          </cell>
          <cell r="K513">
            <v>-118</v>
          </cell>
          <cell r="L513">
            <v>0</v>
          </cell>
          <cell r="M513">
            <v>2485387.7999999998</v>
          </cell>
          <cell r="N513">
            <v>2452333.11</v>
          </cell>
          <cell r="O513">
            <v>0</v>
          </cell>
          <cell r="P513">
            <v>2452333.11</v>
          </cell>
          <cell r="Q513">
            <v>30282.78</v>
          </cell>
          <cell r="R513">
            <v>13</v>
          </cell>
          <cell r="S513">
            <v>529948.65</v>
          </cell>
          <cell r="T513">
            <v>196838.07</v>
          </cell>
          <cell r="U513">
            <v>22</v>
          </cell>
          <cell r="V513">
            <v>333110.58</v>
          </cell>
          <cell r="W513">
            <v>155</v>
          </cell>
          <cell r="X513">
            <v>2485387.7999999998</v>
          </cell>
          <cell r="Y513">
            <v>153</v>
          </cell>
          <cell r="Z513">
            <v>2422050.33</v>
          </cell>
          <cell r="AA513">
            <v>155</v>
          </cell>
        </row>
        <row r="514">
          <cell r="B514">
            <v>150000788</v>
          </cell>
          <cell r="C514" t="str">
            <v>Шкаф лабораторный ЛАБ-1500</v>
          </cell>
          <cell r="D514" t="str">
            <v>ШТ</v>
          </cell>
          <cell r="E514">
            <v>1025000</v>
          </cell>
          <cell r="F514">
            <v>4</v>
          </cell>
          <cell r="G514">
            <v>0</v>
          </cell>
          <cell r="H514">
            <v>0</v>
          </cell>
          <cell r="I514">
            <v>0</v>
          </cell>
          <cell r="J514">
            <v>0</v>
          </cell>
          <cell r="K514">
            <v>-4</v>
          </cell>
          <cell r="L514">
            <v>0</v>
          </cell>
          <cell r="M514">
            <v>4100000</v>
          </cell>
          <cell r="N514">
            <v>4100000</v>
          </cell>
          <cell r="O514">
            <v>0</v>
          </cell>
          <cell r="P514">
            <v>4100000</v>
          </cell>
          <cell r="Q514">
            <v>0</v>
          </cell>
          <cell r="R514">
            <v>0</v>
          </cell>
          <cell r="S514">
            <v>0</v>
          </cell>
          <cell r="T514">
            <v>0</v>
          </cell>
          <cell r="U514">
            <v>0</v>
          </cell>
          <cell r="V514">
            <v>0</v>
          </cell>
          <cell r="W514">
            <v>4</v>
          </cell>
          <cell r="X514">
            <v>4100000</v>
          </cell>
          <cell r="Y514">
            <v>4</v>
          </cell>
          <cell r="Z514">
            <v>4100000</v>
          </cell>
          <cell r="AA514">
            <v>4</v>
          </cell>
        </row>
        <row r="515">
          <cell r="B515">
            <v>150002641</v>
          </cell>
          <cell r="C515" t="str">
            <v>Колбонагреватель ПЭ-4130 трехместный</v>
          </cell>
          <cell r="D515" t="str">
            <v>ШТ</v>
          </cell>
          <cell r="E515">
            <v>232680</v>
          </cell>
          <cell r="F515">
            <v>7</v>
          </cell>
          <cell r="G515">
            <v>0</v>
          </cell>
          <cell r="H515">
            <v>0</v>
          </cell>
          <cell r="I515">
            <v>0</v>
          </cell>
          <cell r="J515">
            <v>0</v>
          </cell>
          <cell r="K515">
            <v>-7</v>
          </cell>
          <cell r="L515">
            <v>0</v>
          </cell>
          <cell r="M515">
            <v>1628760</v>
          </cell>
          <cell r="N515">
            <v>1628760</v>
          </cell>
          <cell r="O515">
            <v>0</v>
          </cell>
          <cell r="P515">
            <v>1628760</v>
          </cell>
          <cell r="Q515">
            <v>0</v>
          </cell>
          <cell r="R515">
            <v>0</v>
          </cell>
          <cell r="S515">
            <v>0</v>
          </cell>
          <cell r="T515">
            <v>0</v>
          </cell>
          <cell r="U515">
            <v>0</v>
          </cell>
          <cell r="V515">
            <v>0</v>
          </cell>
          <cell r="W515">
            <v>7</v>
          </cell>
          <cell r="X515">
            <v>1628760</v>
          </cell>
          <cell r="Y515">
            <v>7</v>
          </cell>
          <cell r="Z515">
            <v>1628760</v>
          </cell>
          <cell r="AA515">
            <v>7</v>
          </cell>
        </row>
        <row r="516">
          <cell r="B516">
            <v>150002811</v>
          </cell>
          <cell r="C516" t="str">
            <v>Стол лабораторный ЛК-1500 СЛ с тумбой</v>
          </cell>
          <cell r="D516" t="str">
            <v>ШТ</v>
          </cell>
          <cell r="E516">
            <v>194796</v>
          </cell>
          <cell r="F516">
            <v>2</v>
          </cell>
          <cell r="G516">
            <v>0</v>
          </cell>
          <cell r="H516">
            <v>0</v>
          </cell>
          <cell r="I516">
            <v>0</v>
          </cell>
          <cell r="J516">
            <v>0</v>
          </cell>
          <cell r="K516">
            <v>-2</v>
          </cell>
          <cell r="L516">
            <v>0</v>
          </cell>
          <cell r="M516">
            <v>389592</v>
          </cell>
          <cell r="N516">
            <v>389592</v>
          </cell>
          <cell r="O516">
            <v>0</v>
          </cell>
          <cell r="P516">
            <v>389592</v>
          </cell>
          <cell r="Q516">
            <v>0</v>
          </cell>
          <cell r="R516">
            <v>0</v>
          </cell>
          <cell r="S516">
            <v>0</v>
          </cell>
          <cell r="T516">
            <v>0</v>
          </cell>
          <cell r="U516">
            <v>0</v>
          </cell>
          <cell r="V516">
            <v>0</v>
          </cell>
          <cell r="W516">
            <v>2</v>
          </cell>
          <cell r="X516">
            <v>389592</v>
          </cell>
          <cell r="Y516">
            <v>2</v>
          </cell>
          <cell r="Z516">
            <v>389592</v>
          </cell>
          <cell r="AA516">
            <v>2</v>
          </cell>
        </row>
        <row r="517">
          <cell r="B517">
            <v>150002812</v>
          </cell>
          <cell r="C517" t="str">
            <v>Мойка лабораторная ЛК-900 СМС-ПВ</v>
          </cell>
          <cell r="D517" t="str">
            <v>ШТ</v>
          </cell>
          <cell r="E517">
            <v>472500</v>
          </cell>
          <cell r="F517">
            <v>2</v>
          </cell>
          <cell r="G517">
            <v>0</v>
          </cell>
          <cell r="H517">
            <v>0</v>
          </cell>
          <cell r="I517">
            <v>0</v>
          </cell>
          <cell r="J517">
            <v>0</v>
          </cell>
          <cell r="K517">
            <v>-2</v>
          </cell>
          <cell r="L517">
            <v>0</v>
          </cell>
          <cell r="M517">
            <v>945000</v>
          </cell>
          <cell r="N517">
            <v>945000</v>
          </cell>
          <cell r="O517">
            <v>0</v>
          </cell>
          <cell r="P517">
            <v>945000</v>
          </cell>
          <cell r="Q517">
            <v>0</v>
          </cell>
          <cell r="R517">
            <v>0</v>
          </cell>
          <cell r="S517">
            <v>0</v>
          </cell>
          <cell r="T517">
            <v>0</v>
          </cell>
          <cell r="U517">
            <v>0</v>
          </cell>
          <cell r="V517">
            <v>0</v>
          </cell>
          <cell r="W517">
            <v>2</v>
          </cell>
          <cell r="X517">
            <v>945000</v>
          </cell>
          <cell r="Y517">
            <v>2</v>
          </cell>
          <cell r="Z517">
            <v>945000</v>
          </cell>
          <cell r="AA517">
            <v>2</v>
          </cell>
        </row>
        <row r="518">
          <cell r="B518">
            <v>150002813</v>
          </cell>
          <cell r="C518" t="str">
            <v>Мойка лабораторная ЛК-1200 СМС-ПВ</v>
          </cell>
          <cell r="D518" t="str">
            <v>ШТ</v>
          </cell>
          <cell r="E518">
            <v>540660.93999999994</v>
          </cell>
          <cell r="F518">
            <v>4</v>
          </cell>
          <cell r="G518">
            <v>0</v>
          </cell>
          <cell r="H518">
            <v>0</v>
          </cell>
          <cell r="I518">
            <v>0</v>
          </cell>
          <cell r="J518">
            <v>0</v>
          </cell>
          <cell r="K518">
            <v>-4</v>
          </cell>
          <cell r="L518">
            <v>0</v>
          </cell>
          <cell r="M518">
            <v>2162643.7599999998</v>
          </cell>
          <cell r="N518">
            <v>2162643.7599999998</v>
          </cell>
          <cell r="O518">
            <v>0</v>
          </cell>
          <cell r="P518">
            <v>2162643.7599999998</v>
          </cell>
          <cell r="Q518">
            <v>0</v>
          </cell>
          <cell r="R518">
            <v>0</v>
          </cell>
          <cell r="S518">
            <v>0</v>
          </cell>
          <cell r="T518">
            <v>0</v>
          </cell>
          <cell r="U518">
            <v>0</v>
          </cell>
          <cell r="V518">
            <v>0</v>
          </cell>
          <cell r="W518">
            <v>4</v>
          </cell>
          <cell r="X518">
            <v>2162643.7599999998</v>
          </cell>
          <cell r="Y518">
            <v>4</v>
          </cell>
          <cell r="Z518">
            <v>2162643.7599999998</v>
          </cell>
          <cell r="AA518">
            <v>4</v>
          </cell>
        </row>
        <row r="519">
          <cell r="B519">
            <v>150002815</v>
          </cell>
          <cell r="C519" t="str">
            <v>Стул лабораторный GEMA</v>
          </cell>
          <cell r="D519" t="str">
            <v>ШТ</v>
          </cell>
          <cell r="E519">
            <v>94993.33</v>
          </cell>
          <cell r="F519">
            <v>2</v>
          </cell>
          <cell r="G519">
            <v>0</v>
          </cell>
          <cell r="H519">
            <v>0</v>
          </cell>
          <cell r="I519">
            <v>0</v>
          </cell>
          <cell r="J519">
            <v>0</v>
          </cell>
          <cell r="K519">
            <v>-2</v>
          </cell>
          <cell r="L519">
            <v>0</v>
          </cell>
          <cell r="M519">
            <v>189986.66</v>
          </cell>
          <cell r="N519">
            <v>189986.66</v>
          </cell>
          <cell r="O519">
            <v>0</v>
          </cell>
          <cell r="P519">
            <v>189986.66</v>
          </cell>
          <cell r="Q519">
            <v>0</v>
          </cell>
          <cell r="R519">
            <v>0</v>
          </cell>
          <cell r="S519">
            <v>0</v>
          </cell>
          <cell r="T519">
            <v>0</v>
          </cell>
          <cell r="U519">
            <v>0</v>
          </cell>
          <cell r="V519">
            <v>0</v>
          </cell>
          <cell r="W519">
            <v>2</v>
          </cell>
          <cell r="X519">
            <v>189986.66</v>
          </cell>
          <cell r="Y519">
            <v>2</v>
          </cell>
          <cell r="Z519">
            <v>189986.66</v>
          </cell>
          <cell r="AA519">
            <v>2</v>
          </cell>
        </row>
        <row r="520">
          <cell r="B520">
            <v>150003229</v>
          </cell>
          <cell r="C520" t="str">
            <v>Клапан циркуляционный КЦПЗ-114</v>
          </cell>
          <cell r="D520" t="str">
            <v>ШТ</v>
          </cell>
          <cell r="E520">
            <v>0</v>
          </cell>
          <cell r="F520">
            <v>0</v>
          </cell>
          <cell r="G520">
            <v>6</v>
          </cell>
          <cell r="H520">
            <v>0</v>
          </cell>
          <cell r="I520">
            <v>0</v>
          </cell>
          <cell r="J520">
            <v>6</v>
          </cell>
          <cell r="K520">
            <v>6</v>
          </cell>
          <cell r="L520">
            <v>0</v>
          </cell>
          <cell r="M520">
            <v>0</v>
          </cell>
          <cell r="N520">
            <v>0</v>
          </cell>
          <cell r="O520">
            <v>0</v>
          </cell>
          <cell r="P520">
            <v>0</v>
          </cell>
          <cell r="Q520">
            <v>0</v>
          </cell>
          <cell r="R520">
            <v>0</v>
          </cell>
          <cell r="S520">
            <v>2459100</v>
          </cell>
          <cell r="T520">
            <v>0</v>
          </cell>
          <cell r="U520">
            <v>6</v>
          </cell>
          <cell r="V520">
            <v>2459100</v>
          </cell>
          <cell r="W520">
            <v>0</v>
          </cell>
          <cell r="X520">
            <v>0</v>
          </cell>
          <cell r="Y520">
            <v>0</v>
          </cell>
          <cell r="Z520">
            <v>0</v>
          </cell>
          <cell r="AA520">
            <v>0</v>
          </cell>
        </row>
        <row r="521">
          <cell r="B521">
            <v>150003266</v>
          </cell>
          <cell r="C521" t="str">
            <v>Люк замерный ЛЗ-100 УХЛ1 с ПЗЛ</v>
          </cell>
          <cell r="D521" t="str">
            <v>ШТ</v>
          </cell>
          <cell r="E521">
            <v>148600</v>
          </cell>
          <cell r="F521">
            <v>3</v>
          </cell>
          <cell r="G521">
            <v>0</v>
          </cell>
          <cell r="H521">
            <v>0</v>
          </cell>
          <cell r="I521">
            <v>0</v>
          </cell>
          <cell r="J521">
            <v>0</v>
          </cell>
          <cell r="K521">
            <v>-3</v>
          </cell>
          <cell r="L521">
            <v>0</v>
          </cell>
          <cell r="M521">
            <v>445800</v>
          </cell>
          <cell r="N521">
            <v>445800</v>
          </cell>
          <cell r="O521">
            <v>0</v>
          </cell>
          <cell r="P521">
            <v>445800</v>
          </cell>
          <cell r="Q521">
            <v>0</v>
          </cell>
          <cell r="R521">
            <v>0</v>
          </cell>
          <cell r="S521">
            <v>0</v>
          </cell>
          <cell r="T521">
            <v>0</v>
          </cell>
          <cell r="U521">
            <v>0</v>
          </cell>
          <cell r="V521">
            <v>0</v>
          </cell>
          <cell r="W521">
            <v>3</v>
          </cell>
          <cell r="X521">
            <v>445800</v>
          </cell>
          <cell r="Y521">
            <v>3</v>
          </cell>
          <cell r="Z521">
            <v>445800</v>
          </cell>
          <cell r="AA521">
            <v>3</v>
          </cell>
        </row>
        <row r="522">
          <cell r="B522">
            <v>150003614</v>
          </cell>
          <cell r="C522" t="str">
            <v>Центрифуга с подогр-м для нефти на 100мл</v>
          </cell>
          <cell r="D522" t="str">
            <v>КМП</v>
          </cell>
          <cell r="E522">
            <v>6026002.8799999999</v>
          </cell>
          <cell r="F522">
            <v>2</v>
          </cell>
          <cell r="G522">
            <v>0</v>
          </cell>
          <cell r="H522">
            <v>0</v>
          </cell>
          <cell r="I522">
            <v>0</v>
          </cell>
          <cell r="J522">
            <v>0</v>
          </cell>
          <cell r="K522">
            <v>-2</v>
          </cell>
          <cell r="L522">
            <v>0</v>
          </cell>
          <cell r="M522">
            <v>12052005.76</v>
          </cell>
          <cell r="N522">
            <v>12052005.76</v>
          </cell>
          <cell r="O522">
            <v>0</v>
          </cell>
          <cell r="P522">
            <v>12052005.76</v>
          </cell>
          <cell r="Q522">
            <v>0</v>
          </cell>
          <cell r="R522">
            <v>0</v>
          </cell>
          <cell r="S522">
            <v>0</v>
          </cell>
          <cell r="T522">
            <v>0</v>
          </cell>
          <cell r="U522">
            <v>0</v>
          </cell>
          <cell r="V522">
            <v>0</v>
          </cell>
          <cell r="W522">
            <v>2</v>
          </cell>
          <cell r="X522">
            <v>12052005.76</v>
          </cell>
          <cell r="Y522">
            <v>2</v>
          </cell>
          <cell r="Z522">
            <v>12052005.76</v>
          </cell>
          <cell r="AA522">
            <v>2</v>
          </cell>
        </row>
        <row r="523">
          <cell r="B523">
            <v>150003690</v>
          </cell>
          <cell r="C523" t="str">
            <v>Вагон-инструменталка 6х2,5х2,5</v>
          </cell>
          <cell r="D523" t="str">
            <v>КМП</v>
          </cell>
          <cell r="E523">
            <v>8541750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row>
        <row r="524">
          <cell r="B524">
            <v>150003864</v>
          </cell>
          <cell r="C524" t="str">
            <v>Сепаратор газовый ГС1-2,5-600-1-И-Т</v>
          </cell>
          <cell r="D524" t="str">
            <v>ШТ</v>
          </cell>
          <cell r="E524">
            <v>4300000</v>
          </cell>
          <cell r="F524">
            <v>2</v>
          </cell>
          <cell r="G524">
            <v>0</v>
          </cell>
          <cell r="H524">
            <v>0</v>
          </cell>
          <cell r="I524">
            <v>0</v>
          </cell>
          <cell r="J524">
            <v>0</v>
          </cell>
          <cell r="K524">
            <v>-2</v>
          </cell>
          <cell r="L524">
            <v>0</v>
          </cell>
          <cell r="M524">
            <v>8600000</v>
          </cell>
          <cell r="N524">
            <v>8600000</v>
          </cell>
          <cell r="O524">
            <v>0</v>
          </cell>
          <cell r="P524">
            <v>8600000</v>
          </cell>
          <cell r="Q524">
            <v>0</v>
          </cell>
          <cell r="R524">
            <v>0</v>
          </cell>
          <cell r="S524">
            <v>0</v>
          </cell>
          <cell r="T524">
            <v>0</v>
          </cell>
          <cell r="U524">
            <v>0</v>
          </cell>
          <cell r="V524">
            <v>0</v>
          </cell>
          <cell r="W524">
            <v>2</v>
          </cell>
          <cell r="X524">
            <v>8600000</v>
          </cell>
          <cell r="Y524">
            <v>2</v>
          </cell>
          <cell r="Z524">
            <v>8600000</v>
          </cell>
          <cell r="AA524">
            <v>2</v>
          </cell>
        </row>
        <row r="525">
          <cell r="B525">
            <v>150003865</v>
          </cell>
          <cell r="C525" t="str">
            <v>Аппарат СЛК-004</v>
          </cell>
          <cell r="D525" t="str">
            <v>КМП</v>
          </cell>
          <cell r="E525">
            <v>828060.2</v>
          </cell>
          <cell r="F525">
            <v>1</v>
          </cell>
          <cell r="G525">
            <v>0</v>
          </cell>
          <cell r="H525">
            <v>0</v>
          </cell>
          <cell r="I525">
            <v>0</v>
          </cell>
          <cell r="J525">
            <v>0</v>
          </cell>
          <cell r="K525">
            <v>-1</v>
          </cell>
          <cell r="L525">
            <v>0</v>
          </cell>
          <cell r="M525">
            <v>828060.2</v>
          </cell>
          <cell r="N525">
            <v>828060.2</v>
          </cell>
          <cell r="O525">
            <v>0</v>
          </cell>
          <cell r="P525">
            <v>828060.2</v>
          </cell>
          <cell r="Q525">
            <v>0</v>
          </cell>
          <cell r="R525">
            <v>0</v>
          </cell>
          <cell r="S525">
            <v>0</v>
          </cell>
          <cell r="T525">
            <v>0</v>
          </cell>
          <cell r="U525">
            <v>0</v>
          </cell>
          <cell r="V525">
            <v>0</v>
          </cell>
          <cell r="W525">
            <v>1</v>
          </cell>
          <cell r="X525">
            <v>828060.2</v>
          </cell>
          <cell r="Y525">
            <v>1</v>
          </cell>
          <cell r="Z525">
            <v>828060.2</v>
          </cell>
          <cell r="AA525">
            <v>1</v>
          </cell>
        </row>
        <row r="526">
          <cell r="B526">
            <v>150003866</v>
          </cell>
          <cell r="C526" t="str">
            <v>Плита нагревательная ПЛК-2822</v>
          </cell>
          <cell r="D526" t="str">
            <v>КМП</v>
          </cell>
          <cell r="E526">
            <v>255150</v>
          </cell>
          <cell r="F526">
            <v>7</v>
          </cell>
          <cell r="G526">
            <v>0</v>
          </cell>
          <cell r="H526">
            <v>0</v>
          </cell>
          <cell r="I526">
            <v>0</v>
          </cell>
          <cell r="J526">
            <v>0</v>
          </cell>
          <cell r="K526">
            <v>-7</v>
          </cell>
          <cell r="L526">
            <v>0</v>
          </cell>
          <cell r="M526">
            <v>1786050</v>
          </cell>
          <cell r="N526">
            <v>1786050</v>
          </cell>
          <cell r="O526">
            <v>0</v>
          </cell>
          <cell r="P526">
            <v>1786050</v>
          </cell>
          <cell r="Q526">
            <v>0</v>
          </cell>
          <cell r="R526">
            <v>0</v>
          </cell>
          <cell r="S526">
            <v>0</v>
          </cell>
          <cell r="T526">
            <v>0</v>
          </cell>
          <cell r="U526">
            <v>0</v>
          </cell>
          <cell r="V526">
            <v>0</v>
          </cell>
          <cell r="W526">
            <v>7</v>
          </cell>
          <cell r="X526">
            <v>1786050</v>
          </cell>
          <cell r="Y526">
            <v>7</v>
          </cell>
          <cell r="Z526">
            <v>1786050</v>
          </cell>
          <cell r="AA526">
            <v>7</v>
          </cell>
        </row>
        <row r="527">
          <cell r="B527">
            <v>210000128</v>
          </cell>
          <cell r="C527" t="str">
            <v>Метчик МБУ 32-73 правый</v>
          </cell>
          <cell r="D527" t="str">
            <v>ШТ</v>
          </cell>
          <cell r="E527">
            <v>162912.4</v>
          </cell>
          <cell r="F527">
            <v>0</v>
          </cell>
          <cell r="G527">
            <v>1</v>
          </cell>
          <cell r="H527">
            <v>0</v>
          </cell>
          <cell r="I527">
            <v>0</v>
          </cell>
          <cell r="J527">
            <v>1</v>
          </cell>
          <cell r="K527">
            <v>1</v>
          </cell>
          <cell r="L527">
            <v>0</v>
          </cell>
          <cell r="M527">
            <v>0</v>
          </cell>
          <cell r="N527">
            <v>0</v>
          </cell>
          <cell r="O527">
            <v>0</v>
          </cell>
          <cell r="P527">
            <v>0</v>
          </cell>
          <cell r="Q527">
            <v>0</v>
          </cell>
          <cell r="R527">
            <v>0</v>
          </cell>
          <cell r="S527">
            <v>140000</v>
          </cell>
          <cell r="T527">
            <v>0</v>
          </cell>
          <cell r="U527">
            <v>1</v>
          </cell>
          <cell r="V527">
            <v>140000</v>
          </cell>
          <cell r="W527">
            <v>0</v>
          </cell>
          <cell r="X527">
            <v>0</v>
          </cell>
          <cell r="Y527">
            <v>0</v>
          </cell>
          <cell r="Z527">
            <v>0</v>
          </cell>
          <cell r="AA527">
            <v>0</v>
          </cell>
        </row>
        <row r="528">
          <cell r="B528">
            <v>210000357</v>
          </cell>
          <cell r="C528" t="str">
            <v>Труба стальная 114х6мм Ст.20</v>
          </cell>
          <cell r="D528" t="str">
            <v>Т</v>
          </cell>
          <cell r="E528">
            <v>432410.56</v>
          </cell>
          <cell r="F528">
            <v>129</v>
          </cell>
          <cell r="G528">
            <v>0</v>
          </cell>
          <cell r="H528">
            <v>0</v>
          </cell>
          <cell r="I528">
            <v>0</v>
          </cell>
          <cell r="J528">
            <v>0</v>
          </cell>
          <cell r="K528">
            <v>-129</v>
          </cell>
          <cell r="L528">
            <v>22</v>
          </cell>
          <cell r="M528">
            <v>55780962.240000002</v>
          </cell>
          <cell r="N528">
            <v>55780962.240000002</v>
          </cell>
          <cell r="O528">
            <v>55780962.240000002</v>
          </cell>
          <cell r="P528">
            <v>0</v>
          </cell>
          <cell r="Q528">
            <v>0</v>
          </cell>
          <cell r="R528">
            <v>0</v>
          </cell>
          <cell r="S528">
            <v>0</v>
          </cell>
          <cell r="T528">
            <v>0</v>
          </cell>
          <cell r="U528">
            <v>0</v>
          </cell>
          <cell r="V528">
            <v>0</v>
          </cell>
          <cell r="W528">
            <v>129</v>
          </cell>
          <cell r="X528">
            <v>55780962.240000002</v>
          </cell>
          <cell r="Y528">
            <v>129</v>
          </cell>
          <cell r="Z528">
            <v>55780962.240000002</v>
          </cell>
          <cell r="AA528">
            <v>129</v>
          </cell>
        </row>
        <row r="529">
          <cell r="B529">
            <v>210000405</v>
          </cell>
          <cell r="C529" t="str">
            <v>Труба стальная 25х2,8 Ст.20</v>
          </cell>
          <cell r="D529" t="str">
            <v>Т</v>
          </cell>
          <cell r="E529">
            <v>277519</v>
          </cell>
          <cell r="F529">
            <v>0.26400000000000001</v>
          </cell>
          <cell r="G529">
            <v>0.48199999999999998</v>
          </cell>
          <cell r="H529">
            <v>3.9E-2</v>
          </cell>
          <cell r="I529">
            <v>0</v>
          </cell>
          <cell r="J529">
            <v>0</v>
          </cell>
          <cell r="K529">
            <v>0.25700000000000001</v>
          </cell>
          <cell r="L529">
            <v>0</v>
          </cell>
          <cell r="M529">
            <v>73265.02</v>
          </cell>
          <cell r="N529">
            <v>61776</v>
          </cell>
          <cell r="O529">
            <v>61776</v>
          </cell>
          <cell r="P529">
            <v>0</v>
          </cell>
          <cell r="Q529">
            <v>9126</v>
          </cell>
          <cell r="R529">
            <v>0.161</v>
          </cell>
          <cell r="S529">
            <v>112788</v>
          </cell>
          <cell r="T529">
            <v>37674</v>
          </cell>
          <cell r="U529">
            <v>6.4000000000000001E-2</v>
          </cell>
          <cell r="V529">
            <v>14976</v>
          </cell>
          <cell r="W529">
            <v>0</v>
          </cell>
          <cell r="X529">
            <v>0</v>
          </cell>
          <cell r="Y529">
            <v>0.22500000000000001</v>
          </cell>
          <cell r="Z529">
            <v>14976</v>
          </cell>
          <cell r="AA529">
            <v>0</v>
          </cell>
        </row>
        <row r="530">
          <cell r="B530">
            <v>210000406</v>
          </cell>
          <cell r="C530" t="str">
            <v>Клапан предохранительный КПГ-150</v>
          </cell>
          <cell r="D530" t="str">
            <v>ШТ</v>
          </cell>
          <cell r="E530">
            <v>167977.4</v>
          </cell>
          <cell r="F530">
            <v>11</v>
          </cell>
          <cell r="G530">
            <v>17</v>
          </cell>
          <cell r="H530">
            <v>0</v>
          </cell>
          <cell r="I530">
            <v>0</v>
          </cell>
          <cell r="J530">
            <v>2</v>
          </cell>
          <cell r="K530">
            <v>6</v>
          </cell>
          <cell r="L530">
            <v>0</v>
          </cell>
          <cell r="M530">
            <v>1847751.4</v>
          </cell>
          <cell r="N530">
            <v>1767411.14</v>
          </cell>
          <cell r="O530">
            <v>1767411.14</v>
          </cell>
          <cell r="P530">
            <v>0</v>
          </cell>
          <cell r="Q530">
            <v>0</v>
          </cell>
          <cell r="R530">
            <v>0</v>
          </cell>
          <cell r="S530">
            <v>2731453.58</v>
          </cell>
          <cell r="T530">
            <v>0</v>
          </cell>
          <cell r="U530">
            <v>13</v>
          </cell>
          <cell r="V530">
            <v>2088758.62</v>
          </cell>
          <cell r="W530">
            <v>0</v>
          </cell>
          <cell r="X530">
            <v>0</v>
          </cell>
          <cell r="Y530">
            <v>11</v>
          </cell>
          <cell r="Z530">
            <v>1767411.14</v>
          </cell>
          <cell r="AA530">
            <v>0</v>
          </cell>
        </row>
        <row r="531">
          <cell r="B531">
            <v>210000408</v>
          </cell>
          <cell r="C531" t="str">
            <v>Клапан предохранительный КПГ-200</v>
          </cell>
          <cell r="D531" t="str">
            <v>ШТ</v>
          </cell>
          <cell r="E531">
            <v>781212.45</v>
          </cell>
          <cell r="F531">
            <v>3</v>
          </cell>
          <cell r="G531">
            <v>2</v>
          </cell>
          <cell r="H531">
            <v>0</v>
          </cell>
          <cell r="I531">
            <v>0</v>
          </cell>
          <cell r="J531">
            <v>2</v>
          </cell>
          <cell r="K531">
            <v>-1</v>
          </cell>
          <cell r="L531">
            <v>0</v>
          </cell>
          <cell r="M531">
            <v>2343637.35</v>
          </cell>
          <cell r="N531">
            <v>1400143.61</v>
          </cell>
          <cell r="O531">
            <v>1400143.61</v>
          </cell>
          <cell r="P531">
            <v>0</v>
          </cell>
          <cell r="Q531">
            <v>0</v>
          </cell>
          <cell r="R531">
            <v>0</v>
          </cell>
          <cell r="S531">
            <v>618931.16</v>
          </cell>
          <cell r="T531">
            <v>0</v>
          </cell>
          <cell r="U531">
            <v>2</v>
          </cell>
          <cell r="V531">
            <v>618931.16</v>
          </cell>
          <cell r="W531">
            <v>3</v>
          </cell>
          <cell r="X531">
            <v>2343637.35</v>
          </cell>
          <cell r="Y531">
            <v>3</v>
          </cell>
          <cell r="Z531">
            <v>1400143.61</v>
          </cell>
          <cell r="AA531">
            <v>3</v>
          </cell>
        </row>
        <row r="532">
          <cell r="B532">
            <v>210000411</v>
          </cell>
          <cell r="C532" t="str">
            <v>Клапан предохранительный КПГ-250</v>
          </cell>
          <cell r="D532" t="str">
            <v>ШТ</v>
          </cell>
          <cell r="E532">
            <v>500000</v>
          </cell>
          <cell r="F532">
            <v>1</v>
          </cell>
          <cell r="G532">
            <v>0</v>
          </cell>
          <cell r="H532">
            <v>0</v>
          </cell>
          <cell r="I532">
            <v>0</v>
          </cell>
          <cell r="J532">
            <v>1</v>
          </cell>
          <cell r="K532">
            <v>-1</v>
          </cell>
          <cell r="L532">
            <v>0</v>
          </cell>
          <cell r="M532">
            <v>500000</v>
          </cell>
          <cell r="N532">
            <v>500000</v>
          </cell>
          <cell r="O532">
            <v>500000</v>
          </cell>
          <cell r="P532">
            <v>0</v>
          </cell>
          <cell r="Q532">
            <v>0</v>
          </cell>
          <cell r="R532">
            <v>0</v>
          </cell>
          <cell r="S532">
            <v>0</v>
          </cell>
          <cell r="T532">
            <v>0</v>
          </cell>
          <cell r="U532">
            <v>0</v>
          </cell>
          <cell r="V532">
            <v>0</v>
          </cell>
          <cell r="W532">
            <v>2</v>
          </cell>
          <cell r="X532">
            <v>1000000</v>
          </cell>
          <cell r="Y532">
            <v>1</v>
          </cell>
          <cell r="Z532">
            <v>500000</v>
          </cell>
          <cell r="AA532">
            <v>2</v>
          </cell>
        </row>
        <row r="533">
          <cell r="B533">
            <v>210000414</v>
          </cell>
          <cell r="C533" t="str">
            <v>Труба стальная 20х2,8мм Ст.2ПС</v>
          </cell>
          <cell r="D533" t="str">
            <v>Т</v>
          </cell>
          <cell r="E533">
            <v>345431.25</v>
          </cell>
          <cell r="F533">
            <v>0.96599999999999997</v>
          </cell>
          <cell r="G533">
            <v>0</v>
          </cell>
          <cell r="H533">
            <v>0</v>
          </cell>
          <cell r="I533">
            <v>0</v>
          </cell>
          <cell r="J533">
            <v>0</v>
          </cell>
          <cell r="K533">
            <v>-0.96599999999999997</v>
          </cell>
          <cell r="L533">
            <v>-0.2</v>
          </cell>
          <cell r="M533">
            <v>333686.59999999998</v>
          </cell>
          <cell r="N533">
            <v>333686.59999999998</v>
          </cell>
          <cell r="O533">
            <v>333686.59999999998</v>
          </cell>
          <cell r="P533">
            <v>0</v>
          </cell>
          <cell r="Q533">
            <v>0</v>
          </cell>
          <cell r="R533">
            <v>0</v>
          </cell>
          <cell r="S533">
            <v>0</v>
          </cell>
          <cell r="T533">
            <v>0</v>
          </cell>
          <cell r="U533">
            <v>0</v>
          </cell>
          <cell r="V533">
            <v>0</v>
          </cell>
          <cell r="W533">
            <v>0.96599999999999997</v>
          </cell>
          <cell r="X533">
            <v>333686.59999999998</v>
          </cell>
          <cell r="Y533">
            <v>0.96599999999999997</v>
          </cell>
          <cell r="Z533">
            <v>333686.59999999998</v>
          </cell>
          <cell r="AA533">
            <v>0.96599999999999997</v>
          </cell>
        </row>
        <row r="534">
          <cell r="B534">
            <v>210000417</v>
          </cell>
          <cell r="C534" t="str">
            <v>Труба стальная 32х2,8 Ст.2ПС</v>
          </cell>
          <cell r="D534" t="str">
            <v>Т</v>
          </cell>
          <cell r="E534">
            <v>154350</v>
          </cell>
          <cell r="F534">
            <v>0.50900000000000001</v>
          </cell>
          <cell r="G534">
            <v>2.3090000000000002</v>
          </cell>
          <cell r="H534">
            <v>0</v>
          </cell>
          <cell r="I534">
            <v>0</v>
          </cell>
          <cell r="J534">
            <v>0</v>
          </cell>
          <cell r="K534">
            <v>1.8</v>
          </cell>
          <cell r="L534">
            <v>0</v>
          </cell>
          <cell r="M534">
            <v>78564.149999999994</v>
          </cell>
          <cell r="N534">
            <v>119106</v>
          </cell>
          <cell r="O534">
            <v>119106</v>
          </cell>
          <cell r="P534">
            <v>0</v>
          </cell>
          <cell r="Q534">
            <v>0</v>
          </cell>
          <cell r="R534">
            <v>0</v>
          </cell>
          <cell r="S534">
            <v>540306</v>
          </cell>
          <cell r="T534">
            <v>0</v>
          </cell>
          <cell r="U534">
            <v>0.50900000000000001</v>
          </cell>
          <cell r="V534">
            <v>119106</v>
          </cell>
          <cell r="W534">
            <v>0</v>
          </cell>
          <cell r="X534">
            <v>0</v>
          </cell>
          <cell r="Y534">
            <v>0.50900000000000001</v>
          </cell>
          <cell r="Z534">
            <v>119106</v>
          </cell>
          <cell r="AA534">
            <v>0</v>
          </cell>
        </row>
        <row r="535">
          <cell r="B535">
            <v>210000418</v>
          </cell>
          <cell r="C535" t="str">
            <v>Труба стальная 40х3мм Ст.20</v>
          </cell>
          <cell r="D535" t="str">
            <v>Т</v>
          </cell>
          <cell r="E535">
            <v>154350</v>
          </cell>
          <cell r="F535">
            <v>0.38400000000000001</v>
          </cell>
          <cell r="G535">
            <v>7.99</v>
          </cell>
          <cell r="H535">
            <v>0</v>
          </cell>
          <cell r="I535">
            <v>0</v>
          </cell>
          <cell r="J535">
            <v>0</v>
          </cell>
          <cell r="K535">
            <v>7.6059999999999999</v>
          </cell>
          <cell r="L535">
            <v>0</v>
          </cell>
          <cell r="M535">
            <v>59270.400000000001</v>
          </cell>
          <cell r="N535">
            <v>89148.67</v>
          </cell>
          <cell r="O535">
            <v>89148.67</v>
          </cell>
          <cell r="P535">
            <v>0</v>
          </cell>
          <cell r="Q535">
            <v>0</v>
          </cell>
          <cell r="R535">
            <v>0</v>
          </cell>
          <cell r="S535">
            <v>1854942.42</v>
          </cell>
          <cell r="T535">
            <v>0</v>
          </cell>
          <cell r="U535">
            <v>0.38400000000000001</v>
          </cell>
          <cell r="V535">
            <v>89148.67</v>
          </cell>
          <cell r="W535">
            <v>0</v>
          </cell>
          <cell r="X535">
            <v>0</v>
          </cell>
          <cell r="Y535">
            <v>0.38400000000000001</v>
          </cell>
          <cell r="Z535">
            <v>89148.67</v>
          </cell>
          <cell r="AA535">
            <v>0</v>
          </cell>
        </row>
        <row r="536">
          <cell r="B536">
            <v>210000948</v>
          </cell>
          <cell r="C536" t="str">
            <v>Аппарат АКОВ-10</v>
          </cell>
          <cell r="D536" t="str">
            <v>ШТ</v>
          </cell>
          <cell r="E536">
            <v>36744.5</v>
          </cell>
          <cell r="F536">
            <v>31</v>
          </cell>
          <cell r="G536">
            <v>0</v>
          </cell>
          <cell r="H536">
            <v>0</v>
          </cell>
          <cell r="I536">
            <v>0</v>
          </cell>
          <cell r="J536">
            <v>0</v>
          </cell>
          <cell r="K536">
            <v>-31</v>
          </cell>
          <cell r="L536">
            <v>0</v>
          </cell>
          <cell r="M536">
            <v>1139079.5</v>
          </cell>
          <cell r="N536">
            <v>1139079.5</v>
          </cell>
          <cell r="O536">
            <v>1139079.5</v>
          </cell>
          <cell r="P536">
            <v>0</v>
          </cell>
          <cell r="Q536">
            <v>0</v>
          </cell>
          <cell r="R536">
            <v>0</v>
          </cell>
          <cell r="S536">
            <v>0</v>
          </cell>
          <cell r="T536">
            <v>0</v>
          </cell>
          <cell r="U536">
            <v>0</v>
          </cell>
          <cell r="V536">
            <v>0</v>
          </cell>
          <cell r="W536">
            <v>31</v>
          </cell>
          <cell r="X536">
            <v>1139079.5</v>
          </cell>
          <cell r="Y536">
            <v>31</v>
          </cell>
          <cell r="Z536">
            <v>1139079.5</v>
          </cell>
          <cell r="AA536">
            <v>31</v>
          </cell>
        </row>
        <row r="537">
          <cell r="B537">
            <v>210000954</v>
          </cell>
          <cell r="C537" t="str">
            <v>Канистра стальная-20л</v>
          </cell>
          <cell r="D537" t="str">
            <v>ШТ</v>
          </cell>
          <cell r="E537">
            <v>12600</v>
          </cell>
          <cell r="F537">
            <v>12</v>
          </cell>
          <cell r="G537">
            <v>0</v>
          </cell>
          <cell r="H537">
            <v>0</v>
          </cell>
          <cell r="I537">
            <v>0</v>
          </cell>
          <cell r="J537">
            <v>0</v>
          </cell>
          <cell r="K537">
            <v>-12</v>
          </cell>
          <cell r="L537">
            <v>0</v>
          </cell>
          <cell r="M537">
            <v>151200</v>
          </cell>
          <cell r="N537">
            <v>151200</v>
          </cell>
          <cell r="O537">
            <v>151200</v>
          </cell>
          <cell r="P537">
            <v>0</v>
          </cell>
          <cell r="Q537">
            <v>0</v>
          </cell>
          <cell r="R537">
            <v>0</v>
          </cell>
          <cell r="S537">
            <v>0</v>
          </cell>
          <cell r="T537">
            <v>0</v>
          </cell>
          <cell r="U537">
            <v>0</v>
          </cell>
          <cell r="V537">
            <v>0</v>
          </cell>
          <cell r="W537">
            <v>12</v>
          </cell>
          <cell r="X537">
            <v>151200</v>
          </cell>
          <cell r="Y537">
            <v>12</v>
          </cell>
          <cell r="Z537">
            <v>151200</v>
          </cell>
          <cell r="AA537">
            <v>12</v>
          </cell>
        </row>
        <row r="538">
          <cell r="B538">
            <v>210000994</v>
          </cell>
          <cell r="C538" t="str">
            <v>Воронка ВД-1-500 ХС</v>
          </cell>
          <cell r="D538" t="str">
            <v>ШТ</v>
          </cell>
          <cell r="E538">
            <v>11345</v>
          </cell>
          <cell r="F538">
            <v>16</v>
          </cell>
          <cell r="G538">
            <v>0</v>
          </cell>
          <cell r="H538">
            <v>0</v>
          </cell>
          <cell r="I538">
            <v>0</v>
          </cell>
          <cell r="J538">
            <v>0</v>
          </cell>
          <cell r="K538">
            <v>-16</v>
          </cell>
          <cell r="L538">
            <v>0</v>
          </cell>
          <cell r="M538">
            <v>181520</v>
          </cell>
          <cell r="N538">
            <v>181520</v>
          </cell>
          <cell r="O538">
            <v>181520</v>
          </cell>
          <cell r="P538">
            <v>0</v>
          </cell>
          <cell r="Q538">
            <v>0</v>
          </cell>
          <cell r="R538">
            <v>0</v>
          </cell>
          <cell r="S538">
            <v>0</v>
          </cell>
          <cell r="T538">
            <v>0</v>
          </cell>
          <cell r="U538">
            <v>0</v>
          </cell>
          <cell r="V538">
            <v>0</v>
          </cell>
          <cell r="W538">
            <v>16</v>
          </cell>
          <cell r="X538">
            <v>181520</v>
          </cell>
          <cell r="Y538">
            <v>16</v>
          </cell>
          <cell r="Z538">
            <v>181520</v>
          </cell>
          <cell r="AA538">
            <v>16</v>
          </cell>
        </row>
        <row r="539">
          <cell r="B539">
            <v>210000996</v>
          </cell>
          <cell r="C539" t="str">
            <v>Воронка 100 ПП</v>
          </cell>
          <cell r="D539" t="str">
            <v>ШТ</v>
          </cell>
          <cell r="E539">
            <v>366.13</v>
          </cell>
          <cell r="F539">
            <v>50</v>
          </cell>
          <cell r="G539">
            <v>0</v>
          </cell>
          <cell r="H539">
            <v>0</v>
          </cell>
          <cell r="I539">
            <v>0</v>
          </cell>
          <cell r="J539">
            <v>0</v>
          </cell>
          <cell r="K539">
            <v>-50</v>
          </cell>
          <cell r="L539">
            <v>0</v>
          </cell>
          <cell r="M539">
            <v>18306.5</v>
          </cell>
          <cell r="N539">
            <v>18306.5</v>
          </cell>
          <cell r="O539">
            <v>18306.5</v>
          </cell>
          <cell r="P539">
            <v>0</v>
          </cell>
          <cell r="Q539">
            <v>0</v>
          </cell>
          <cell r="R539">
            <v>0</v>
          </cell>
          <cell r="S539">
            <v>0</v>
          </cell>
          <cell r="T539">
            <v>0</v>
          </cell>
          <cell r="U539">
            <v>0</v>
          </cell>
          <cell r="V539">
            <v>0</v>
          </cell>
          <cell r="W539">
            <v>50</v>
          </cell>
          <cell r="X539">
            <v>18306.5</v>
          </cell>
          <cell r="Y539">
            <v>50</v>
          </cell>
          <cell r="Z539">
            <v>18306.5</v>
          </cell>
          <cell r="AA539">
            <v>50</v>
          </cell>
        </row>
        <row r="540">
          <cell r="B540">
            <v>210001004</v>
          </cell>
          <cell r="C540" t="str">
            <v>Колба Кн-3-250-34 ТС</v>
          </cell>
          <cell r="D540" t="str">
            <v>ШТ</v>
          </cell>
          <cell r="E540">
            <v>2316.33</v>
          </cell>
          <cell r="F540">
            <v>10</v>
          </cell>
          <cell r="G540">
            <v>0</v>
          </cell>
          <cell r="H540">
            <v>0</v>
          </cell>
          <cell r="I540">
            <v>0</v>
          </cell>
          <cell r="J540">
            <v>0</v>
          </cell>
          <cell r="K540">
            <v>-10</v>
          </cell>
          <cell r="L540">
            <v>0</v>
          </cell>
          <cell r="M540">
            <v>23163.3</v>
          </cell>
          <cell r="N540">
            <v>23163.3</v>
          </cell>
          <cell r="O540">
            <v>23163.3</v>
          </cell>
          <cell r="P540">
            <v>0</v>
          </cell>
          <cell r="Q540">
            <v>0</v>
          </cell>
          <cell r="R540">
            <v>0</v>
          </cell>
          <cell r="S540">
            <v>0</v>
          </cell>
          <cell r="T540">
            <v>0</v>
          </cell>
          <cell r="U540">
            <v>0</v>
          </cell>
          <cell r="V540">
            <v>0</v>
          </cell>
          <cell r="W540">
            <v>10</v>
          </cell>
          <cell r="X540">
            <v>23163.3</v>
          </cell>
          <cell r="Y540">
            <v>10</v>
          </cell>
          <cell r="Z540">
            <v>23163.3</v>
          </cell>
          <cell r="AA540">
            <v>10</v>
          </cell>
        </row>
        <row r="541">
          <cell r="B541">
            <v>210001008</v>
          </cell>
          <cell r="C541" t="str">
            <v>Колба мерная 2-1000-2</v>
          </cell>
          <cell r="D541" t="str">
            <v>ШТ</v>
          </cell>
          <cell r="E541">
            <v>12946.67</v>
          </cell>
          <cell r="F541">
            <v>7</v>
          </cell>
          <cell r="G541">
            <v>0</v>
          </cell>
          <cell r="H541">
            <v>0</v>
          </cell>
          <cell r="I541">
            <v>0</v>
          </cell>
          <cell r="J541">
            <v>0</v>
          </cell>
          <cell r="K541">
            <v>-7</v>
          </cell>
          <cell r="L541">
            <v>0</v>
          </cell>
          <cell r="M541">
            <v>90626.69</v>
          </cell>
          <cell r="N541">
            <v>90626.69</v>
          </cell>
          <cell r="O541">
            <v>90626.69</v>
          </cell>
          <cell r="P541">
            <v>0</v>
          </cell>
          <cell r="Q541">
            <v>0</v>
          </cell>
          <cell r="R541">
            <v>0</v>
          </cell>
          <cell r="S541">
            <v>0</v>
          </cell>
          <cell r="T541">
            <v>0</v>
          </cell>
          <cell r="U541">
            <v>0</v>
          </cell>
          <cell r="V541">
            <v>0</v>
          </cell>
          <cell r="W541">
            <v>7</v>
          </cell>
          <cell r="X541">
            <v>90626.69</v>
          </cell>
          <cell r="Y541">
            <v>7</v>
          </cell>
          <cell r="Z541">
            <v>90626.69</v>
          </cell>
          <cell r="AA541">
            <v>7</v>
          </cell>
        </row>
        <row r="542">
          <cell r="B542">
            <v>210001010</v>
          </cell>
          <cell r="C542" t="str">
            <v>Колба мерная 2-500-2</v>
          </cell>
          <cell r="D542" t="str">
            <v>ШТ</v>
          </cell>
          <cell r="E542">
            <v>1165.8</v>
          </cell>
          <cell r="F542">
            <v>26</v>
          </cell>
          <cell r="G542">
            <v>0</v>
          </cell>
          <cell r="H542">
            <v>0</v>
          </cell>
          <cell r="I542">
            <v>0</v>
          </cell>
          <cell r="J542">
            <v>0</v>
          </cell>
          <cell r="K542">
            <v>-26</v>
          </cell>
          <cell r="L542">
            <v>0</v>
          </cell>
          <cell r="M542">
            <v>30310.799999999999</v>
          </cell>
          <cell r="N542">
            <v>30310.799999999999</v>
          </cell>
          <cell r="O542">
            <v>30310.799999999999</v>
          </cell>
          <cell r="P542">
            <v>0</v>
          </cell>
          <cell r="Q542">
            <v>0</v>
          </cell>
          <cell r="R542">
            <v>0</v>
          </cell>
          <cell r="S542">
            <v>0</v>
          </cell>
          <cell r="T542">
            <v>0</v>
          </cell>
          <cell r="U542">
            <v>0</v>
          </cell>
          <cell r="V542">
            <v>0</v>
          </cell>
          <cell r="W542">
            <v>26</v>
          </cell>
          <cell r="X542">
            <v>30310.799999999999</v>
          </cell>
          <cell r="Y542">
            <v>26</v>
          </cell>
          <cell r="Z542">
            <v>30310.799999999999</v>
          </cell>
          <cell r="AA542">
            <v>26</v>
          </cell>
        </row>
        <row r="543">
          <cell r="B543">
            <v>210001016</v>
          </cell>
          <cell r="C543" t="str">
            <v>Пробирка 1-10-0,1 ХС</v>
          </cell>
          <cell r="D543" t="str">
            <v>ШТ</v>
          </cell>
          <cell r="E543">
            <v>932.54</v>
          </cell>
          <cell r="F543">
            <v>30</v>
          </cell>
          <cell r="G543">
            <v>0</v>
          </cell>
          <cell r="H543">
            <v>0</v>
          </cell>
          <cell r="I543">
            <v>0</v>
          </cell>
          <cell r="J543">
            <v>0</v>
          </cell>
          <cell r="K543">
            <v>-30</v>
          </cell>
          <cell r="L543">
            <v>0</v>
          </cell>
          <cell r="M543">
            <v>27976.2</v>
          </cell>
          <cell r="N543">
            <v>27976.2</v>
          </cell>
          <cell r="O543">
            <v>27976.2</v>
          </cell>
          <cell r="P543">
            <v>0</v>
          </cell>
          <cell r="Q543">
            <v>0</v>
          </cell>
          <cell r="R543">
            <v>0</v>
          </cell>
          <cell r="S543">
            <v>0</v>
          </cell>
          <cell r="T543">
            <v>0</v>
          </cell>
          <cell r="U543">
            <v>0</v>
          </cell>
          <cell r="V543">
            <v>0</v>
          </cell>
          <cell r="W543">
            <v>30</v>
          </cell>
          <cell r="X543">
            <v>27976.2</v>
          </cell>
          <cell r="Y543">
            <v>30</v>
          </cell>
          <cell r="Z543">
            <v>27976.2</v>
          </cell>
          <cell r="AA543">
            <v>30</v>
          </cell>
        </row>
        <row r="544">
          <cell r="B544">
            <v>210001023</v>
          </cell>
          <cell r="C544" t="str">
            <v>Стакан В-1-100-ТС</v>
          </cell>
          <cell r="D544" t="str">
            <v>ШТ</v>
          </cell>
          <cell r="E544">
            <v>1426.67</v>
          </cell>
          <cell r="F544">
            <v>13</v>
          </cell>
          <cell r="G544">
            <v>0</v>
          </cell>
          <cell r="H544">
            <v>0</v>
          </cell>
          <cell r="I544">
            <v>0</v>
          </cell>
          <cell r="J544">
            <v>0</v>
          </cell>
          <cell r="K544">
            <v>-13</v>
          </cell>
          <cell r="L544">
            <v>0</v>
          </cell>
          <cell r="M544">
            <v>18546.71</v>
          </cell>
          <cell r="N544">
            <v>18546.71</v>
          </cell>
          <cell r="O544">
            <v>18546.71</v>
          </cell>
          <cell r="P544">
            <v>0</v>
          </cell>
          <cell r="Q544">
            <v>0</v>
          </cell>
          <cell r="R544">
            <v>0</v>
          </cell>
          <cell r="S544">
            <v>0</v>
          </cell>
          <cell r="T544">
            <v>0</v>
          </cell>
          <cell r="U544">
            <v>0</v>
          </cell>
          <cell r="V544">
            <v>0</v>
          </cell>
          <cell r="W544">
            <v>13</v>
          </cell>
          <cell r="X544">
            <v>18546.71</v>
          </cell>
          <cell r="Y544">
            <v>13</v>
          </cell>
          <cell r="Z544">
            <v>18546.71</v>
          </cell>
          <cell r="AA544">
            <v>13</v>
          </cell>
        </row>
        <row r="545">
          <cell r="B545">
            <v>210001025</v>
          </cell>
          <cell r="C545" t="str">
            <v>Стакан В-1-250-ТС</v>
          </cell>
          <cell r="D545" t="str">
            <v>ШТ</v>
          </cell>
          <cell r="E545">
            <v>1691.33</v>
          </cell>
          <cell r="F545">
            <v>9</v>
          </cell>
          <cell r="G545">
            <v>0</v>
          </cell>
          <cell r="H545">
            <v>0</v>
          </cell>
          <cell r="I545">
            <v>0</v>
          </cell>
          <cell r="J545">
            <v>0</v>
          </cell>
          <cell r="K545">
            <v>-9</v>
          </cell>
          <cell r="L545">
            <v>0</v>
          </cell>
          <cell r="M545">
            <v>15221.97</v>
          </cell>
          <cell r="N545">
            <v>15221.97</v>
          </cell>
          <cell r="O545">
            <v>15221.97</v>
          </cell>
          <cell r="P545">
            <v>0</v>
          </cell>
          <cell r="Q545">
            <v>0</v>
          </cell>
          <cell r="R545">
            <v>0</v>
          </cell>
          <cell r="S545">
            <v>0</v>
          </cell>
          <cell r="T545">
            <v>0</v>
          </cell>
          <cell r="U545">
            <v>0</v>
          </cell>
          <cell r="V545">
            <v>0</v>
          </cell>
          <cell r="W545">
            <v>9</v>
          </cell>
          <cell r="X545">
            <v>15221.97</v>
          </cell>
          <cell r="Y545">
            <v>9</v>
          </cell>
          <cell r="Z545">
            <v>15221.97</v>
          </cell>
          <cell r="AA545">
            <v>9</v>
          </cell>
        </row>
        <row r="546">
          <cell r="B546">
            <v>210001031</v>
          </cell>
          <cell r="C546" t="str">
            <v>Стакан Н-1-250-ТС</v>
          </cell>
          <cell r="D546" t="str">
            <v>ШТ</v>
          </cell>
          <cell r="E546">
            <v>1586</v>
          </cell>
          <cell r="F546">
            <v>8</v>
          </cell>
          <cell r="G546">
            <v>0</v>
          </cell>
          <cell r="H546">
            <v>0</v>
          </cell>
          <cell r="I546">
            <v>0</v>
          </cell>
          <cell r="J546">
            <v>0</v>
          </cell>
          <cell r="K546">
            <v>-8</v>
          </cell>
          <cell r="L546">
            <v>0</v>
          </cell>
          <cell r="M546">
            <v>12688</v>
          </cell>
          <cell r="N546">
            <v>12688</v>
          </cell>
          <cell r="O546">
            <v>12688</v>
          </cell>
          <cell r="P546">
            <v>0</v>
          </cell>
          <cell r="Q546">
            <v>0</v>
          </cell>
          <cell r="R546">
            <v>0</v>
          </cell>
          <cell r="S546">
            <v>0</v>
          </cell>
          <cell r="T546">
            <v>0</v>
          </cell>
          <cell r="U546">
            <v>0</v>
          </cell>
          <cell r="V546">
            <v>0</v>
          </cell>
          <cell r="W546">
            <v>8</v>
          </cell>
          <cell r="X546">
            <v>12688</v>
          </cell>
          <cell r="Y546">
            <v>8</v>
          </cell>
          <cell r="Z546">
            <v>12688</v>
          </cell>
          <cell r="AA546">
            <v>8</v>
          </cell>
        </row>
        <row r="547">
          <cell r="B547">
            <v>210001041</v>
          </cell>
          <cell r="C547" t="str">
            <v>Цилиндр 1-50-1</v>
          </cell>
          <cell r="D547" t="str">
            <v>ШТ</v>
          </cell>
          <cell r="E547">
            <v>14539</v>
          </cell>
          <cell r="F547">
            <v>5</v>
          </cell>
          <cell r="G547">
            <v>0</v>
          </cell>
          <cell r="H547">
            <v>0</v>
          </cell>
          <cell r="I547">
            <v>0</v>
          </cell>
          <cell r="J547">
            <v>0</v>
          </cell>
          <cell r="K547">
            <v>-5</v>
          </cell>
          <cell r="L547">
            <v>0</v>
          </cell>
          <cell r="M547">
            <v>72695</v>
          </cell>
          <cell r="N547">
            <v>72695</v>
          </cell>
          <cell r="O547">
            <v>72695</v>
          </cell>
          <cell r="P547">
            <v>0</v>
          </cell>
          <cell r="Q547">
            <v>0</v>
          </cell>
          <cell r="R547">
            <v>0</v>
          </cell>
          <cell r="S547">
            <v>0</v>
          </cell>
          <cell r="T547">
            <v>0</v>
          </cell>
          <cell r="U547">
            <v>0</v>
          </cell>
          <cell r="V547">
            <v>0</v>
          </cell>
          <cell r="W547">
            <v>5</v>
          </cell>
          <cell r="X547">
            <v>72695</v>
          </cell>
          <cell r="Y547">
            <v>5</v>
          </cell>
          <cell r="Z547">
            <v>72695</v>
          </cell>
          <cell r="AA547">
            <v>5</v>
          </cell>
        </row>
        <row r="548">
          <cell r="B548">
            <v>210001043</v>
          </cell>
          <cell r="C548" t="str">
            <v>Груша (спринцовка) резиновая А №3 50мл</v>
          </cell>
          <cell r="D548" t="str">
            <v>ШТ</v>
          </cell>
          <cell r="E548">
            <v>1177.33</v>
          </cell>
          <cell r="F548">
            <v>14</v>
          </cell>
          <cell r="G548">
            <v>0</v>
          </cell>
          <cell r="H548">
            <v>0</v>
          </cell>
          <cell r="I548">
            <v>0</v>
          </cell>
          <cell r="J548">
            <v>0</v>
          </cell>
          <cell r="K548">
            <v>-14</v>
          </cell>
          <cell r="L548">
            <v>0</v>
          </cell>
          <cell r="M548">
            <v>16482.62</v>
          </cell>
          <cell r="N548">
            <v>16482.62</v>
          </cell>
          <cell r="O548">
            <v>16482.62</v>
          </cell>
          <cell r="P548">
            <v>0</v>
          </cell>
          <cell r="Q548">
            <v>0</v>
          </cell>
          <cell r="R548">
            <v>0</v>
          </cell>
          <cell r="S548">
            <v>0</v>
          </cell>
          <cell r="T548">
            <v>0</v>
          </cell>
          <cell r="U548">
            <v>0</v>
          </cell>
          <cell r="V548">
            <v>0</v>
          </cell>
          <cell r="W548">
            <v>14</v>
          </cell>
          <cell r="X548">
            <v>16482.62</v>
          </cell>
          <cell r="Y548">
            <v>14</v>
          </cell>
          <cell r="Z548">
            <v>16482.62</v>
          </cell>
          <cell r="AA548">
            <v>14</v>
          </cell>
        </row>
        <row r="549">
          <cell r="B549">
            <v>210001052</v>
          </cell>
          <cell r="C549" t="str">
            <v>Трубка резиновая типа 2 10,0х2,0</v>
          </cell>
          <cell r="D549" t="str">
            <v>М</v>
          </cell>
          <cell r="E549">
            <v>1856.17</v>
          </cell>
          <cell r="F549">
            <v>30</v>
          </cell>
          <cell r="G549">
            <v>0</v>
          </cell>
          <cell r="H549">
            <v>0</v>
          </cell>
          <cell r="I549">
            <v>0</v>
          </cell>
          <cell r="J549">
            <v>0</v>
          </cell>
          <cell r="K549">
            <v>-30</v>
          </cell>
          <cell r="L549">
            <v>0</v>
          </cell>
          <cell r="M549">
            <v>55685.1</v>
          </cell>
          <cell r="N549">
            <v>55685.1</v>
          </cell>
          <cell r="O549">
            <v>55685.1</v>
          </cell>
          <cell r="P549">
            <v>0</v>
          </cell>
          <cell r="Q549">
            <v>0</v>
          </cell>
          <cell r="R549">
            <v>0</v>
          </cell>
          <cell r="S549">
            <v>0</v>
          </cell>
          <cell r="T549">
            <v>0</v>
          </cell>
          <cell r="U549">
            <v>0</v>
          </cell>
          <cell r="V549">
            <v>0</v>
          </cell>
          <cell r="W549">
            <v>30</v>
          </cell>
          <cell r="X549">
            <v>55685.1</v>
          </cell>
          <cell r="Y549">
            <v>30</v>
          </cell>
          <cell r="Z549">
            <v>55685.1</v>
          </cell>
          <cell r="AA549">
            <v>30</v>
          </cell>
        </row>
        <row r="550">
          <cell r="B550">
            <v>210001056</v>
          </cell>
          <cell r="C550" t="str">
            <v>Трубка резиновая типа 3 7,0х2,0</v>
          </cell>
          <cell r="D550" t="str">
            <v>М</v>
          </cell>
          <cell r="E550">
            <v>1684.46</v>
          </cell>
          <cell r="F550">
            <v>20</v>
          </cell>
          <cell r="G550">
            <v>0</v>
          </cell>
          <cell r="H550">
            <v>0</v>
          </cell>
          <cell r="I550">
            <v>0</v>
          </cell>
          <cell r="J550">
            <v>0</v>
          </cell>
          <cell r="K550">
            <v>-20</v>
          </cell>
          <cell r="L550">
            <v>0</v>
          </cell>
          <cell r="M550">
            <v>33689.199999999997</v>
          </cell>
          <cell r="N550">
            <v>33689.199999999997</v>
          </cell>
          <cell r="O550">
            <v>33689.199999999997</v>
          </cell>
          <cell r="P550">
            <v>0</v>
          </cell>
          <cell r="Q550">
            <v>0</v>
          </cell>
          <cell r="R550">
            <v>0</v>
          </cell>
          <cell r="S550">
            <v>0</v>
          </cell>
          <cell r="T550">
            <v>0</v>
          </cell>
          <cell r="U550">
            <v>0</v>
          </cell>
          <cell r="V550">
            <v>0</v>
          </cell>
          <cell r="W550">
            <v>20</v>
          </cell>
          <cell r="X550">
            <v>33689.199999999997</v>
          </cell>
          <cell r="Y550">
            <v>20</v>
          </cell>
          <cell r="Z550">
            <v>33689.199999999997</v>
          </cell>
          <cell r="AA550">
            <v>20</v>
          </cell>
        </row>
        <row r="551">
          <cell r="B551">
            <v>210001058</v>
          </cell>
          <cell r="C551" t="str">
            <v>Штатив для пипеток ПЭ-2910</v>
          </cell>
          <cell r="D551" t="str">
            <v>ШТ</v>
          </cell>
          <cell r="E551">
            <v>14720.5</v>
          </cell>
          <cell r="F551">
            <v>2</v>
          </cell>
          <cell r="G551">
            <v>0</v>
          </cell>
          <cell r="H551">
            <v>0</v>
          </cell>
          <cell r="I551">
            <v>0</v>
          </cell>
          <cell r="J551">
            <v>0</v>
          </cell>
          <cell r="K551">
            <v>-2</v>
          </cell>
          <cell r="L551">
            <v>0</v>
          </cell>
          <cell r="M551">
            <v>29441</v>
          </cell>
          <cell r="N551">
            <v>29441</v>
          </cell>
          <cell r="O551">
            <v>29441</v>
          </cell>
          <cell r="P551">
            <v>0</v>
          </cell>
          <cell r="Q551">
            <v>0</v>
          </cell>
          <cell r="R551">
            <v>0</v>
          </cell>
          <cell r="S551">
            <v>0</v>
          </cell>
          <cell r="T551">
            <v>0</v>
          </cell>
          <cell r="U551">
            <v>0</v>
          </cell>
          <cell r="V551">
            <v>0</v>
          </cell>
          <cell r="W551">
            <v>2</v>
          </cell>
          <cell r="X551">
            <v>29441</v>
          </cell>
          <cell r="Y551">
            <v>2</v>
          </cell>
          <cell r="Z551">
            <v>29441</v>
          </cell>
          <cell r="AA551">
            <v>2</v>
          </cell>
        </row>
        <row r="552">
          <cell r="B552">
            <v>210001331</v>
          </cell>
          <cell r="C552" t="str">
            <v>Пипетка 2-1-2-10</v>
          </cell>
          <cell r="D552" t="str">
            <v>ШТ</v>
          </cell>
          <cell r="E552">
            <v>1175.75</v>
          </cell>
          <cell r="F552">
            <v>8</v>
          </cell>
          <cell r="G552">
            <v>0</v>
          </cell>
          <cell r="H552">
            <v>0</v>
          </cell>
          <cell r="I552">
            <v>0</v>
          </cell>
          <cell r="J552">
            <v>0</v>
          </cell>
          <cell r="K552">
            <v>-8</v>
          </cell>
          <cell r="L552">
            <v>0</v>
          </cell>
          <cell r="M552">
            <v>9406</v>
          </cell>
          <cell r="N552">
            <v>9406</v>
          </cell>
          <cell r="O552">
            <v>9406</v>
          </cell>
          <cell r="P552">
            <v>0</v>
          </cell>
          <cell r="Q552">
            <v>0</v>
          </cell>
          <cell r="R552">
            <v>0</v>
          </cell>
          <cell r="S552">
            <v>0</v>
          </cell>
          <cell r="T552">
            <v>0</v>
          </cell>
          <cell r="U552">
            <v>0</v>
          </cell>
          <cell r="V552">
            <v>0</v>
          </cell>
          <cell r="W552">
            <v>8</v>
          </cell>
          <cell r="X552">
            <v>9406</v>
          </cell>
          <cell r="Y552">
            <v>8</v>
          </cell>
          <cell r="Z552">
            <v>9406</v>
          </cell>
          <cell r="AA552">
            <v>8</v>
          </cell>
        </row>
        <row r="553">
          <cell r="B553">
            <v>210001372</v>
          </cell>
          <cell r="C553" t="str">
            <v>Челюсть захвата ЭТА-50 73мм</v>
          </cell>
          <cell r="D553" t="str">
            <v>ШТ</v>
          </cell>
          <cell r="E553">
            <v>40035</v>
          </cell>
          <cell r="F553">
            <v>46</v>
          </cell>
          <cell r="G553">
            <v>0</v>
          </cell>
          <cell r="H553">
            <v>0</v>
          </cell>
          <cell r="I553">
            <v>0</v>
          </cell>
          <cell r="J553">
            <v>0</v>
          </cell>
          <cell r="K553">
            <v>-46</v>
          </cell>
          <cell r="L553">
            <v>0</v>
          </cell>
          <cell r="M553">
            <v>1841610</v>
          </cell>
          <cell r="N553">
            <v>1841610</v>
          </cell>
          <cell r="O553">
            <v>1841610</v>
          </cell>
          <cell r="P553">
            <v>0</v>
          </cell>
          <cell r="Q553">
            <v>0</v>
          </cell>
          <cell r="R553">
            <v>0</v>
          </cell>
          <cell r="S553">
            <v>0</v>
          </cell>
          <cell r="T553">
            <v>0</v>
          </cell>
          <cell r="U553">
            <v>0</v>
          </cell>
          <cell r="V553">
            <v>0</v>
          </cell>
          <cell r="W553">
            <v>46</v>
          </cell>
          <cell r="X553">
            <v>1841610</v>
          </cell>
          <cell r="Y553">
            <v>46</v>
          </cell>
          <cell r="Z553">
            <v>1841610</v>
          </cell>
          <cell r="AA553">
            <v>46</v>
          </cell>
        </row>
        <row r="554">
          <cell r="B554">
            <v>210001405</v>
          </cell>
          <cell r="C554" t="str">
            <v>Элеватор ЭШН-10</v>
          </cell>
          <cell r="D554" t="str">
            <v>ШТ</v>
          </cell>
          <cell r="E554">
            <v>79012.27</v>
          </cell>
          <cell r="F554">
            <v>44</v>
          </cell>
          <cell r="G554">
            <v>0</v>
          </cell>
          <cell r="H554">
            <v>0</v>
          </cell>
          <cell r="I554">
            <v>0</v>
          </cell>
          <cell r="J554">
            <v>0</v>
          </cell>
          <cell r="K554">
            <v>-44</v>
          </cell>
          <cell r="L554">
            <v>0</v>
          </cell>
          <cell r="M554">
            <v>3476539.88</v>
          </cell>
          <cell r="N554">
            <v>3476539.88</v>
          </cell>
          <cell r="O554">
            <v>3476539.88</v>
          </cell>
          <cell r="P554">
            <v>0</v>
          </cell>
          <cell r="Q554">
            <v>0</v>
          </cell>
          <cell r="R554">
            <v>0</v>
          </cell>
          <cell r="S554">
            <v>0</v>
          </cell>
          <cell r="T554">
            <v>0</v>
          </cell>
          <cell r="U554">
            <v>0</v>
          </cell>
          <cell r="V554">
            <v>0</v>
          </cell>
          <cell r="W554">
            <v>44</v>
          </cell>
          <cell r="X554">
            <v>3476539.88</v>
          </cell>
          <cell r="Y554">
            <v>44</v>
          </cell>
          <cell r="Z554">
            <v>3476539.88</v>
          </cell>
          <cell r="AA554">
            <v>44</v>
          </cell>
        </row>
        <row r="555">
          <cell r="B555">
            <v>210001413</v>
          </cell>
          <cell r="C555" t="str">
            <v>Элеватор ЭТА-50</v>
          </cell>
          <cell r="D555" t="str">
            <v>ШТ</v>
          </cell>
          <cell r="E555">
            <v>624750</v>
          </cell>
          <cell r="F555">
            <v>28</v>
          </cell>
          <cell r="G555">
            <v>5</v>
          </cell>
          <cell r="H555">
            <v>0</v>
          </cell>
          <cell r="I555">
            <v>0</v>
          </cell>
          <cell r="J555">
            <v>5</v>
          </cell>
          <cell r="K555">
            <v>-23</v>
          </cell>
          <cell r="L555">
            <v>0</v>
          </cell>
          <cell r="M555">
            <v>17493000</v>
          </cell>
          <cell r="N555">
            <v>16090778.6</v>
          </cell>
          <cell r="O555">
            <v>16090778.6</v>
          </cell>
          <cell r="P555">
            <v>0</v>
          </cell>
          <cell r="Q555">
            <v>0</v>
          </cell>
          <cell r="R555">
            <v>2</v>
          </cell>
          <cell r="S555">
            <v>1721528.6</v>
          </cell>
          <cell r="T555">
            <v>688611.44</v>
          </cell>
          <cell r="U555">
            <v>3</v>
          </cell>
          <cell r="V555">
            <v>1032917.16</v>
          </cell>
          <cell r="W555">
            <v>28</v>
          </cell>
          <cell r="X555">
            <v>17493000</v>
          </cell>
          <cell r="Y555">
            <v>28</v>
          </cell>
          <cell r="Z555">
            <v>16090778.6</v>
          </cell>
          <cell r="AA555">
            <v>28</v>
          </cell>
        </row>
        <row r="556">
          <cell r="B556">
            <v>210001415</v>
          </cell>
          <cell r="C556" t="str">
            <v>Элеватор ЭХЛ 114-40</v>
          </cell>
          <cell r="D556" t="str">
            <v>ШТ</v>
          </cell>
          <cell r="E556">
            <v>267750</v>
          </cell>
          <cell r="F556">
            <v>10</v>
          </cell>
          <cell r="G556">
            <v>1</v>
          </cell>
          <cell r="H556">
            <v>0</v>
          </cell>
          <cell r="I556">
            <v>0</v>
          </cell>
          <cell r="J556">
            <v>1</v>
          </cell>
          <cell r="K556">
            <v>-9</v>
          </cell>
          <cell r="L556">
            <v>0</v>
          </cell>
          <cell r="M556">
            <v>2677500</v>
          </cell>
          <cell r="N556">
            <v>2576013.37</v>
          </cell>
          <cell r="O556">
            <v>2576013.37</v>
          </cell>
          <cell r="P556">
            <v>0</v>
          </cell>
          <cell r="Q556">
            <v>0</v>
          </cell>
          <cell r="R556">
            <v>1</v>
          </cell>
          <cell r="S556">
            <v>166263.37</v>
          </cell>
          <cell r="T556">
            <v>166263.37</v>
          </cell>
          <cell r="U556">
            <v>0</v>
          </cell>
          <cell r="V556">
            <v>0</v>
          </cell>
          <cell r="W556">
            <v>10</v>
          </cell>
          <cell r="X556">
            <v>2677500</v>
          </cell>
          <cell r="Y556">
            <v>10</v>
          </cell>
          <cell r="Z556">
            <v>2576013.37</v>
          </cell>
          <cell r="AA556">
            <v>10</v>
          </cell>
        </row>
        <row r="557">
          <cell r="B557">
            <v>210001446</v>
          </cell>
          <cell r="C557" t="str">
            <v>Метчик МЭУ 46-80</v>
          </cell>
          <cell r="D557" t="str">
            <v>ШТ</v>
          </cell>
          <cell r="E557">
            <v>52800</v>
          </cell>
          <cell r="F557">
            <v>2</v>
          </cell>
          <cell r="G557">
            <v>0</v>
          </cell>
          <cell r="H557">
            <v>0</v>
          </cell>
          <cell r="I557">
            <v>0</v>
          </cell>
          <cell r="J557">
            <v>1</v>
          </cell>
          <cell r="K557">
            <v>-2</v>
          </cell>
          <cell r="L557">
            <v>1</v>
          </cell>
          <cell r="M557">
            <v>105600</v>
          </cell>
          <cell r="N557">
            <v>105600</v>
          </cell>
          <cell r="O557">
            <v>105600</v>
          </cell>
          <cell r="P557">
            <v>0</v>
          </cell>
          <cell r="Q557">
            <v>0</v>
          </cell>
          <cell r="R557">
            <v>0</v>
          </cell>
          <cell r="S557">
            <v>0</v>
          </cell>
          <cell r="T557">
            <v>0</v>
          </cell>
          <cell r="U557">
            <v>0</v>
          </cell>
          <cell r="V557">
            <v>0</v>
          </cell>
          <cell r="W557">
            <v>3</v>
          </cell>
          <cell r="X557">
            <v>158400</v>
          </cell>
          <cell r="Y557">
            <v>2</v>
          </cell>
          <cell r="Z557">
            <v>105600</v>
          </cell>
          <cell r="AA557">
            <v>3</v>
          </cell>
        </row>
        <row r="558">
          <cell r="B558">
            <v>210001509</v>
          </cell>
          <cell r="C558" t="str">
            <v>Ключ КШ 19-22</v>
          </cell>
          <cell r="D558" t="str">
            <v>ШТ</v>
          </cell>
          <cell r="E558">
            <v>21723.62</v>
          </cell>
          <cell r="F558">
            <v>82</v>
          </cell>
          <cell r="G558">
            <v>17</v>
          </cell>
          <cell r="H558">
            <v>4</v>
          </cell>
          <cell r="I558">
            <v>0</v>
          </cell>
          <cell r="J558">
            <v>21</v>
          </cell>
          <cell r="K558">
            <v>-61</v>
          </cell>
          <cell r="L558">
            <v>82</v>
          </cell>
          <cell r="M558">
            <v>1781336.84</v>
          </cell>
          <cell r="N558">
            <v>1759613.18</v>
          </cell>
          <cell r="O558">
            <v>1759613.18</v>
          </cell>
          <cell r="P558">
            <v>0</v>
          </cell>
          <cell r="Q558">
            <v>82756.639999999999</v>
          </cell>
          <cell r="R558">
            <v>0</v>
          </cell>
          <cell r="S558">
            <v>351715.72</v>
          </cell>
          <cell r="T558">
            <v>0</v>
          </cell>
          <cell r="U558">
            <v>17</v>
          </cell>
          <cell r="V558">
            <v>351715.72</v>
          </cell>
          <cell r="W558">
            <v>82</v>
          </cell>
          <cell r="X558">
            <v>1781336.84</v>
          </cell>
          <cell r="Y558">
            <v>78</v>
          </cell>
          <cell r="Z558">
            <v>1676856.54</v>
          </cell>
          <cell r="AA558">
            <v>82</v>
          </cell>
        </row>
        <row r="559">
          <cell r="B559">
            <v>210006480</v>
          </cell>
          <cell r="C559" t="str">
            <v>Овершот ОВ-90</v>
          </cell>
          <cell r="D559" t="str">
            <v>ШТ</v>
          </cell>
          <cell r="E559">
            <v>487200</v>
          </cell>
          <cell r="F559">
            <v>12</v>
          </cell>
          <cell r="G559">
            <v>0</v>
          </cell>
          <cell r="H559">
            <v>0</v>
          </cell>
          <cell r="I559">
            <v>0</v>
          </cell>
          <cell r="J559">
            <v>0</v>
          </cell>
          <cell r="K559">
            <v>-12</v>
          </cell>
          <cell r="L559">
            <v>0</v>
          </cell>
          <cell r="M559">
            <v>5846400</v>
          </cell>
          <cell r="N559">
            <v>5846400</v>
          </cell>
          <cell r="O559">
            <v>5846400</v>
          </cell>
          <cell r="P559">
            <v>0</v>
          </cell>
          <cell r="Q559">
            <v>0</v>
          </cell>
          <cell r="R559">
            <v>0</v>
          </cell>
          <cell r="S559">
            <v>0</v>
          </cell>
          <cell r="T559">
            <v>0</v>
          </cell>
          <cell r="U559">
            <v>0</v>
          </cell>
          <cell r="V559">
            <v>0</v>
          </cell>
          <cell r="W559">
            <v>12</v>
          </cell>
          <cell r="X559">
            <v>5846400</v>
          </cell>
          <cell r="Y559">
            <v>12</v>
          </cell>
          <cell r="Z559">
            <v>5846400</v>
          </cell>
          <cell r="AA559">
            <v>12</v>
          </cell>
        </row>
        <row r="560">
          <cell r="B560">
            <v>210006487</v>
          </cell>
          <cell r="C560" t="str">
            <v>колокол К100-64 лев</v>
          </cell>
          <cell r="D560" t="str">
            <v>ШТ</v>
          </cell>
          <cell r="E560">
            <v>111000</v>
          </cell>
          <cell r="F560">
            <v>2</v>
          </cell>
          <cell r="G560">
            <v>0</v>
          </cell>
          <cell r="H560">
            <v>0</v>
          </cell>
          <cell r="I560">
            <v>0</v>
          </cell>
          <cell r="J560">
            <v>0</v>
          </cell>
          <cell r="K560">
            <v>-2</v>
          </cell>
          <cell r="L560">
            <v>2</v>
          </cell>
          <cell r="M560">
            <v>222000</v>
          </cell>
          <cell r="N560">
            <v>222000</v>
          </cell>
          <cell r="O560">
            <v>222000</v>
          </cell>
          <cell r="P560">
            <v>0</v>
          </cell>
          <cell r="Q560">
            <v>0</v>
          </cell>
          <cell r="R560">
            <v>0</v>
          </cell>
          <cell r="S560">
            <v>0</v>
          </cell>
          <cell r="T560">
            <v>0</v>
          </cell>
          <cell r="U560">
            <v>0</v>
          </cell>
          <cell r="V560">
            <v>0</v>
          </cell>
          <cell r="W560">
            <v>2</v>
          </cell>
          <cell r="X560">
            <v>222000</v>
          </cell>
          <cell r="Y560">
            <v>2</v>
          </cell>
          <cell r="Z560">
            <v>222000</v>
          </cell>
          <cell r="AA560">
            <v>2</v>
          </cell>
        </row>
        <row r="561">
          <cell r="B561">
            <v>210006505</v>
          </cell>
          <cell r="C561" t="str">
            <v>труболовка ТН-168</v>
          </cell>
          <cell r="D561" t="str">
            <v>ШТ</v>
          </cell>
          <cell r="E561">
            <v>330050</v>
          </cell>
          <cell r="F561">
            <v>2</v>
          </cell>
          <cell r="G561">
            <v>0</v>
          </cell>
          <cell r="H561">
            <v>0</v>
          </cell>
          <cell r="I561">
            <v>0</v>
          </cell>
          <cell r="J561">
            <v>0</v>
          </cell>
          <cell r="K561">
            <v>-2</v>
          </cell>
          <cell r="L561">
            <v>2</v>
          </cell>
          <cell r="M561">
            <v>660100</v>
          </cell>
          <cell r="N561">
            <v>660100</v>
          </cell>
          <cell r="O561">
            <v>660100</v>
          </cell>
          <cell r="P561">
            <v>0</v>
          </cell>
          <cell r="Q561">
            <v>0</v>
          </cell>
          <cell r="R561">
            <v>0</v>
          </cell>
          <cell r="S561">
            <v>0</v>
          </cell>
          <cell r="T561">
            <v>0</v>
          </cell>
          <cell r="U561">
            <v>0</v>
          </cell>
          <cell r="V561">
            <v>0</v>
          </cell>
          <cell r="W561">
            <v>2</v>
          </cell>
          <cell r="X561">
            <v>660100</v>
          </cell>
          <cell r="Y561">
            <v>2</v>
          </cell>
          <cell r="Z561">
            <v>660100</v>
          </cell>
          <cell r="AA561">
            <v>2</v>
          </cell>
        </row>
        <row r="562">
          <cell r="B562">
            <v>210009176</v>
          </cell>
          <cell r="C562" t="str">
            <v>Реактив калий йодистый хч</v>
          </cell>
          <cell r="D562" t="str">
            <v>КГ</v>
          </cell>
          <cell r="E562">
            <v>0</v>
          </cell>
          <cell r="F562">
            <v>0</v>
          </cell>
          <cell r="G562">
            <v>1.9</v>
          </cell>
          <cell r="H562">
            <v>0</v>
          </cell>
          <cell r="I562">
            <v>0</v>
          </cell>
          <cell r="J562">
            <v>0.9</v>
          </cell>
          <cell r="K562">
            <v>1.9</v>
          </cell>
          <cell r="L562">
            <v>0</v>
          </cell>
          <cell r="M562">
            <v>0</v>
          </cell>
          <cell r="N562">
            <v>0</v>
          </cell>
          <cell r="O562">
            <v>0</v>
          </cell>
          <cell r="P562">
            <v>0</v>
          </cell>
          <cell r="Q562">
            <v>0</v>
          </cell>
          <cell r="R562">
            <v>0</v>
          </cell>
          <cell r="S562">
            <v>31350</v>
          </cell>
          <cell r="T562">
            <v>0</v>
          </cell>
          <cell r="U562">
            <v>0</v>
          </cell>
          <cell r="V562">
            <v>0</v>
          </cell>
          <cell r="W562">
            <v>0</v>
          </cell>
          <cell r="X562">
            <v>0</v>
          </cell>
          <cell r="Y562">
            <v>0</v>
          </cell>
          <cell r="Z562">
            <v>0</v>
          </cell>
          <cell r="AA562">
            <v>0</v>
          </cell>
        </row>
        <row r="563">
          <cell r="B563">
            <v>210009177</v>
          </cell>
          <cell r="C563" t="str">
            <v>Калий сернокислый</v>
          </cell>
          <cell r="D563" t="str">
            <v>КГ</v>
          </cell>
          <cell r="E563">
            <v>4981.67</v>
          </cell>
          <cell r="F563">
            <v>1</v>
          </cell>
          <cell r="G563">
            <v>0</v>
          </cell>
          <cell r="H563">
            <v>0</v>
          </cell>
          <cell r="I563">
            <v>0</v>
          </cell>
          <cell r="J563">
            <v>0</v>
          </cell>
          <cell r="K563">
            <v>-1</v>
          </cell>
          <cell r="L563">
            <v>1</v>
          </cell>
          <cell r="M563">
            <v>4981.67</v>
          </cell>
          <cell r="N563">
            <v>4981.67</v>
          </cell>
          <cell r="O563">
            <v>4981.67</v>
          </cell>
          <cell r="P563">
            <v>0</v>
          </cell>
          <cell r="Q563">
            <v>0</v>
          </cell>
          <cell r="R563">
            <v>0</v>
          </cell>
          <cell r="S563">
            <v>0</v>
          </cell>
          <cell r="T563">
            <v>0</v>
          </cell>
          <cell r="U563">
            <v>0</v>
          </cell>
          <cell r="V563">
            <v>0</v>
          </cell>
          <cell r="W563">
            <v>1</v>
          </cell>
          <cell r="X563">
            <v>4981.67</v>
          </cell>
          <cell r="Y563">
            <v>1</v>
          </cell>
          <cell r="Z563">
            <v>4981.67</v>
          </cell>
          <cell r="AA563">
            <v>1</v>
          </cell>
        </row>
        <row r="564">
          <cell r="B564">
            <v>210009189</v>
          </cell>
          <cell r="C564" t="str">
            <v>Ртуть (II) азотнокислая 1-водная х.ч.</v>
          </cell>
          <cell r="D564" t="str">
            <v>КГ</v>
          </cell>
          <cell r="E564">
            <v>80612.929999999993</v>
          </cell>
          <cell r="F564">
            <v>1</v>
          </cell>
          <cell r="G564">
            <v>0</v>
          </cell>
          <cell r="H564">
            <v>0</v>
          </cell>
          <cell r="I564">
            <v>0</v>
          </cell>
          <cell r="J564">
            <v>0</v>
          </cell>
          <cell r="K564">
            <v>-1</v>
          </cell>
          <cell r="L564">
            <v>0</v>
          </cell>
          <cell r="M564">
            <v>80612.929999999993</v>
          </cell>
          <cell r="N564">
            <v>80612.929999999993</v>
          </cell>
          <cell r="O564">
            <v>80612.929999999993</v>
          </cell>
          <cell r="P564">
            <v>0</v>
          </cell>
          <cell r="Q564">
            <v>0</v>
          </cell>
          <cell r="R564">
            <v>0</v>
          </cell>
          <cell r="S564">
            <v>0</v>
          </cell>
          <cell r="T564">
            <v>0</v>
          </cell>
          <cell r="U564">
            <v>0</v>
          </cell>
          <cell r="V564">
            <v>0</v>
          </cell>
          <cell r="W564">
            <v>1</v>
          </cell>
          <cell r="X564">
            <v>80612.929999999993</v>
          </cell>
          <cell r="Y564">
            <v>1</v>
          </cell>
          <cell r="Z564">
            <v>80612.929999999993</v>
          </cell>
          <cell r="AA564">
            <v>1</v>
          </cell>
        </row>
        <row r="565">
          <cell r="B565">
            <v>210009214</v>
          </cell>
          <cell r="C565" t="str">
            <v>Кислота серная (л)</v>
          </cell>
          <cell r="D565" t="str">
            <v>Л</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row>
        <row r="566">
          <cell r="B566">
            <v>210009215</v>
          </cell>
          <cell r="C566" t="str">
            <v>Спирт этиловый</v>
          </cell>
          <cell r="D566" t="str">
            <v>Л</v>
          </cell>
          <cell r="E566">
            <v>652.5</v>
          </cell>
          <cell r="F566">
            <v>135</v>
          </cell>
          <cell r="G566">
            <v>0</v>
          </cell>
          <cell r="H566">
            <v>0</v>
          </cell>
          <cell r="I566">
            <v>0</v>
          </cell>
          <cell r="J566">
            <v>0</v>
          </cell>
          <cell r="K566">
            <v>-135</v>
          </cell>
          <cell r="L566">
            <v>15</v>
          </cell>
          <cell r="M566">
            <v>88087.5</v>
          </cell>
          <cell r="N566">
            <v>88087.5</v>
          </cell>
          <cell r="O566">
            <v>88087.5</v>
          </cell>
          <cell r="P566">
            <v>0</v>
          </cell>
          <cell r="Q566">
            <v>0</v>
          </cell>
          <cell r="R566">
            <v>0</v>
          </cell>
          <cell r="S566">
            <v>0</v>
          </cell>
          <cell r="T566">
            <v>0</v>
          </cell>
          <cell r="U566">
            <v>0</v>
          </cell>
          <cell r="V566">
            <v>0</v>
          </cell>
          <cell r="W566">
            <v>135</v>
          </cell>
          <cell r="X566">
            <v>88087.5</v>
          </cell>
          <cell r="Y566">
            <v>135</v>
          </cell>
          <cell r="Z566">
            <v>88087.5</v>
          </cell>
          <cell r="AA566">
            <v>135</v>
          </cell>
        </row>
        <row r="567">
          <cell r="B567">
            <v>210009216</v>
          </cell>
          <cell r="C567" t="str">
            <v>Хлороформ очищенный</v>
          </cell>
          <cell r="D567" t="str">
            <v>Л</v>
          </cell>
          <cell r="E567">
            <v>2950</v>
          </cell>
          <cell r="F567">
            <v>17</v>
          </cell>
          <cell r="G567">
            <v>2</v>
          </cell>
          <cell r="H567">
            <v>0</v>
          </cell>
          <cell r="I567">
            <v>0</v>
          </cell>
          <cell r="J567">
            <v>2</v>
          </cell>
          <cell r="K567">
            <v>-15</v>
          </cell>
          <cell r="L567">
            <v>0</v>
          </cell>
          <cell r="M567">
            <v>50150</v>
          </cell>
          <cell r="N567">
            <v>64140</v>
          </cell>
          <cell r="O567">
            <v>64140</v>
          </cell>
          <cell r="P567">
            <v>0</v>
          </cell>
          <cell r="Q567">
            <v>0</v>
          </cell>
          <cell r="R567">
            <v>0</v>
          </cell>
          <cell r="S567">
            <v>19890</v>
          </cell>
          <cell r="T567">
            <v>0</v>
          </cell>
          <cell r="U567">
            <v>2</v>
          </cell>
          <cell r="V567">
            <v>19890</v>
          </cell>
          <cell r="W567">
            <v>17</v>
          </cell>
          <cell r="X567">
            <v>50150</v>
          </cell>
          <cell r="Y567">
            <v>17</v>
          </cell>
          <cell r="Z567">
            <v>64140</v>
          </cell>
          <cell r="AA567">
            <v>17</v>
          </cell>
        </row>
        <row r="568">
          <cell r="B568">
            <v>210009226</v>
          </cell>
          <cell r="C568" t="str">
            <v>Труба стальная 159х6 Ст.20</v>
          </cell>
          <cell r="D568" t="str">
            <v>Т</v>
          </cell>
          <cell r="E568">
            <v>436038.75</v>
          </cell>
          <cell r="F568">
            <v>67.819999999999993</v>
          </cell>
          <cell r="G568">
            <v>22.433</v>
          </cell>
          <cell r="H568">
            <v>0</v>
          </cell>
          <cell r="I568">
            <v>0</v>
          </cell>
          <cell r="J568">
            <v>22.2</v>
          </cell>
          <cell r="K568">
            <v>-45.387</v>
          </cell>
          <cell r="L568">
            <v>15.82</v>
          </cell>
          <cell r="M568">
            <v>29572148.030000001</v>
          </cell>
          <cell r="N568">
            <v>29077754.350000001</v>
          </cell>
          <cell r="O568">
            <v>29077754.350000001</v>
          </cell>
          <cell r="P568">
            <v>0</v>
          </cell>
          <cell r="Q568">
            <v>0</v>
          </cell>
          <cell r="R568">
            <v>3.3730000000000002</v>
          </cell>
          <cell r="S568">
            <v>9287263.6300000008</v>
          </cell>
          <cell r="T568">
            <v>1400722.58</v>
          </cell>
          <cell r="U568">
            <v>19.059999999999999</v>
          </cell>
          <cell r="V568">
            <v>7886541.0199999996</v>
          </cell>
          <cell r="W568">
            <v>67.587000000000003</v>
          </cell>
          <cell r="X568">
            <v>29470551</v>
          </cell>
          <cell r="Y568">
            <v>67.819999999999993</v>
          </cell>
          <cell r="Z568">
            <v>29077754.350000001</v>
          </cell>
          <cell r="AA568">
            <v>67.587000000000003</v>
          </cell>
        </row>
        <row r="569">
          <cell r="B569">
            <v>210009230</v>
          </cell>
          <cell r="C569" t="str">
            <v>Труба стальная 25х3,2мм Ст.2ПС</v>
          </cell>
          <cell r="D569" t="str">
            <v>Т</v>
          </cell>
          <cell r="E569">
            <v>337979.25</v>
          </cell>
          <cell r="F569">
            <v>0.25</v>
          </cell>
          <cell r="G569">
            <v>0.11700000000000001</v>
          </cell>
          <cell r="H569">
            <v>0</v>
          </cell>
          <cell r="I569">
            <v>0</v>
          </cell>
          <cell r="J569">
            <v>0</v>
          </cell>
          <cell r="K569">
            <v>-0.13300000000000001</v>
          </cell>
          <cell r="L569">
            <v>0</v>
          </cell>
          <cell r="M569">
            <v>84494.81</v>
          </cell>
          <cell r="N569">
            <v>82011.399999999994</v>
          </cell>
          <cell r="O569">
            <v>82011.399999999994</v>
          </cell>
          <cell r="P569">
            <v>0</v>
          </cell>
          <cell r="Q569">
            <v>0</v>
          </cell>
          <cell r="R569">
            <v>0</v>
          </cell>
          <cell r="S569">
            <v>37060.160000000003</v>
          </cell>
          <cell r="T569">
            <v>0</v>
          </cell>
          <cell r="U569">
            <v>0.11700000000000001</v>
          </cell>
          <cell r="V569">
            <v>37060.160000000003</v>
          </cell>
          <cell r="W569">
            <v>0.13300000000000001</v>
          </cell>
          <cell r="X569">
            <v>44951.24</v>
          </cell>
          <cell r="Y569">
            <v>0.25</v>
          </cell>
          <cell r="Z569">
            <v>82011.399999999994</v>
          </cell>
          <cell r="AA569">
            <v>0.13300000000000001</v>
          </cell>
        </row>
        <row r="570">
          <cell r="B570">
            <v>210009303</v>
          </cell>
          <cell r="C570" t="str">
            <v>Фильтр обеззоленный синяя лента 11см</v>
          </cell>
          <cell r="D570" t="str">
            <v>УПК</v>
          </cell>
          <cell r="E570">
            <v>1729.33</v>
          </cell>
          <cell r="F570">
            <v>2</v>
          </cell>
          <cell r="G570">
            <v>0</v>
          </cell>
          <cell r="H570">
            <v>0</v>
          </cell>
          <cell r="I570">
            <v>0</v>
          </cell>
          <cell r="J570">
            <v>0</v>
          </cell>
          <cell r="K570">
            <v>-2</v>
          </cell>
          <cell r="L570">
            <v>0</v>
          </cell>
          <cell r="M570">
            <v>3458.66</v>
          </cell>
          <cell r="N570">
            <v>3458.66</v>
          </cell>
          <cell r="O570">
            <v>3458.66</v>
          </cell>
          <cell r="P570">
            <v>0</v>
          </cell>
          <cell r="Q570">
            <v>0</v>
          </cell>
          <cell r="R570">
            <v>0</v>
          </cell>
          <cell r="S570">
            <v>0</v>
          </cell>
          <cell r="T570">
            <v>0</v>
          </cell>
          <cell r="U570">
            <v>0</v>
          </cell>
          <cell r="V570">
            <v>0</v>
          </cell>
          <cell r="W570">
            <v>2</v>
          </cell>
          <cell r="X570">
            <v>3458.66</v>
          </cell>
          <cell r="Y570">
            <v>2</v>
          </cell>
          <cell r="Z570">
            <v>3458.66</v>
          </cell>
          <cell r="AA570">
            <v>2</v>
          </cell>
        </row>
        <row r="571">
          <cell r="B571">
            <v>210009309</v>
          </cell>
          <cell r="C571" t="str">
            <v>Ключ КТГУ-60</v>
          </cell>
          <cell r="D571" t="str">
            <v>ШТ</v>
          </cell>
          <cell r="E571">
            <v>85680</v>
          </cell>
          <cell r="F571">
            <v>2</v>
          </cell>
          <cell r="G571">
            <v>2</v>
          </cell>
          <cell r="H571">
            <v>0</v>
          </cell>
          <cell r="I571">
            <v>0</v>
          </cell>
          <cell r="J571">
            <v>0</v>
          </cell>
          <cell r="K571">
            <v>0</v>
          </cell>
          <cell r="L571">
            <v>0</v>
          </cell>
          <cell r="M571">
            <v>171360</v>
          </cell>
          <cell r="N571">
            <v>93863</v>
          </cell>
          <cell r="O571">
            <v>93863</v>
          </cell>
          <cell r="P571">
            <v>0</v>
          </cell>
          <cell r="Q571">
            <v>0</v>
          </cell>
          <cell r="R571">
            <v>0</v>
          </cell>
          <cell r="S571">
            <v>93863</v>
          </cell>
          <cell r="T571">
            <v>0</v>
          </cell>
          <cell r="U571">
            <v>2</v>
          </cell>
          <cell r="V571">
            <v>93863</v>
          </cell>
          <cell r="W571">
            <v>0</v>
          </cell>
          <cell r="X571">
            <v>0</v>
          </cell>
          <cell r="Y571">
            <v>2</v>
          </cell>
          <cell r="Z571">
            <v>93863</v>
          </cell>
          <cell r="AA571">
            <v>0</v>
          </cell>
        </row>
        <row r="572">
          <cell r="B572">
            <v>210009310</v>
          </cell>
          <cell r="C572" t="str">
            <v>Ключи трубные КТГУ - 73</v>
          </cell>
          <cell r="D572" t="str">
            <v>ШТ</v>
          </cell>
          <cell r="E572">
            <v>83895</v>
          </cell>
          <cell r="F572">
            <v>30</v>
          </cell>
          <cell r="G572">
            <v>0</v>
          </cell>
          <cell r="H572">
            <v>0</v>
          </cell>
          <cell r="I572">
            <v>0</v>
          </cell>
          <cell r="J572">
            <v>0</v>
          </cell>
          <cell r="K572">
            <v>-30</v>
          </cell>
          <cell r="L572">
            <v>30</v>
          </cell>
          <cell r="M572">
            <v>2516850</v>
          </cell>
          <cell r="N572">
            <v>2516850</v>
          </cell>
          <cell r="O572">
            <v>2516850</v>
          </cell>
          <cell r="P572">
            <v>0</v>
          </cell>
          <cell r="Q572">
            <v>0</v>
          </cell>
          <cell r="R572">
            <v>0</v>
          </cell>
          <cell r="S572">
            <v>0</v>
          </cell>
          <cell r="T572">
            <v>0</v>
          </cell>
          <cell r="U572">
            <v>0</v>
          </cell>
          <cell r="V572">
            <v>0</v>
          </cell>
          <cell r="W572">
            <v>30</v>
          </cell>
          <cell r="X572">
            <v>2516850</v>
          </cell>
          <cell r="Y572">
            <v>30</v>
          </cell>
          <cell r="Z572">
            <v>2516850</v>
          </cell>
          <cell r="AA572">
            <v>30</v>
          </cell>
        </row>
        <row r="573">
          <cell r="B573">
            <v>210009311</v>
          </cell>
          <cell r="C573" t="str">
            <v>Ключи трубные КТГУ - 89</v>
          </cell>
          <cell r="D573" t="str">
            <v>ШТ</v>
          </cell>
          <cell r="E573">
            <v>82110</v>
          </cell>
          <cell r="F573">
            <v>0</v>
          </cell>
          <cell r="G573">
            <v>15</v>
          </cell>
          <cell r="H573">
            <v>0</v>
          </cell>
          <cell r="I573">
            <v>0</v>
          </cell>
          <cell r="J573">
            <v>4</v>
          </cell>
          <cell r="K573">
            <v>15</v>
          </cell>
          <cell r="L573">
            <v>0</v>
          </cell>
          <cell r="M573">
            <v>0</v>
          </cell>
          <cell r="N573">
            <v>0</v>
          </cell>
          <cell r="O573">
            <v>0</v>
          </cell>
          <cell r="P573">
            <v>0</v>
          </cell>
          <cell r="Q573">
            <v>0</v>
          </cell>
          <cell r="R573">
            <v>0</v>
          </cell>
          <cell r="S573">
            <v>680612.55</v>
          </cell>
          <cell r="T573">
            <v>0</v>
          </cell>
          <cell r="U573">
            <v>4</v>
          </cell>
          <cell r="V573">
            <v>181496.68</v>
          </cell>
          <cell r="W573">
            <v>0</v>
          </cell>
          <cell r="X573">
            <v>0</v>
          </cell>
          <cell r="Y573">
            <v>0</v>
          </cell>
          <cell r="Z573">
            <v>0</v>
          </cell>
          <cell r="AA573">
            <v>0</v>
          </cell>
        </row>
        <row r="574">
          <cell r="B574">
            <v>210009314</v>
          </cell>
          <cell r="C574" t="str">
            <v>Ключ КШ-25</v>
          </cell>
          <cell r="D574" t="str">
            <v>ШТ</v>
          </cell>
          <cell r="E574">
            <v>52500</v>
          </cell>
          <cell r="F574">
            <v>6</v>
          </cell>
          <cell r="G574">
            <v>0</v>
          </cell>
          <cell r="H574">
            <v>0</v>
          </cell>
          <cell r="I574">
            <v>0</v>
          </cell>
          <cell r="J574">
            <v>0</v>
          </cell>
          <cell r="K574">
            <v>-6</v>
          </cell>
          <cell r="L574">
            <v>0</v>
          </cell>
          <cell r="M574">
            <v>315000</v>
          </cell>
          <cell r="N574">
            <v>315000</v>
          </cell>
          <cell r="O574">
            <v>315000</v>
          </cell>
          <cell r="P574">
            <v>0</v>
          </cell>
          <cell r="Q574">
            <v>0</v>
          </cell>
          <cell r="R574">
            <v>0</v>
          </cell>
          <cell r="S574">
            <v>0</v>
          </cell>
          <cell r="T574">
            <v>0</v>
          </cell>
          <cell r="U574">
            <v>0</v>
          </cell>
          <cell r="V574">
            <v>0</v>
          </cell>
          <cell r="W574">
            <v>6</v>
          </cell>
          <cell r="X574">
            <v>315000</v>
          </cell>
          <cell r="Y574">
            <v>6</v>
          </cell>
          <cell r="Z574">
            <v>315000</v>
          </cell>
          <cell r="AA574">
            <v>6</v>
          </cell>
        </row>
        <row r="575">
          <cell r="B575">
            <v>210009336</v>
          </cell>
          <cell r="C575" t="str">
            <v>Насос НН2Б-44-30-15-1</v>
          </cell>
          <cell r="D575" t="str">
            <v>ШТ</v>
          </cell>
          <cell r="E575">
            <v>0</v>
          </cell>
          <cell r="F575">
            <v>0</v>
          </cell>
          <cell r="G575">
            <v>149</v>
          </cell>
          <cell r="H575">
            <v>0</v>
          </cell>
          <cell r="I575">
            <v>0</v>
          </cell>
          <cell r="J575">
            <v>0</v>
          </cell>
          <cell r="K575">
            <v>149</v>
          </cell>
          <cell r="L575">
            <v>0</v>
          </cell>
          <cell r="M575">
            <v>0</v>
          </cell>
          <cell r="N575">
            <v>0</v>
          </cell>
          <cell r="O575">
            <v>0</v>
          </cell>
          <cell r="P575">
            <v>0</v>
          </cell>
          <cell r="Q575">
            <v>0</v>
          </cell>
          <cell r="R575">
            <v>0</v>
          </cell>
          <cell r="S575">
            <v>41857246</v>
          </cell>
          <cell r="T575">
            <v>0</v>
          </cell>
          <cell r="U575">
            <v>0</v>
          </cell>
          <cell r="V575">
            <v>0</v>
          </cell>
          <cell r="W575">
            <v>0</v>
          </cell>
          <cell r="X575">
            <v>0</v>
          </cell>
          <cell r="Y575">
            <v>0</v>
          </cell>
          <cell r="Z575">
            <v>0</v>
          </cell>
          <cell r="AA575">
            <v>0</v>
          </cell>
        </row>
        <row r="576">
          <cell r="B576">
            <v>210009337</v>
          </cell>
          <cell r="C576" t="str">
            <v>Насос НН2Б-44-30-15-2</v>
          </cell>
          <cell r="D576" t="str">
            <v>ШТ</v>
          </cell>
          <cell r="E576">
            <v>0</v>
          </cell>
          <cell r="F576">
            <v>0</v>
          </cell>
          <cell r="G576">
            <v>108</v>
          </cell>
          <cell r="H576">
            <v>0</v>
          </cell>
          <cell r="I576">
            <v>0</v>
          </cell>
          <cell r="J576">
            <v>0</v>
          </cell>
          <cell r="K576">
            <v>108</v>
          </cell>
          <cell r="L576">
            <v>0</v>
          </cell>
          <cell r="M576">
            <v>0</v>
          </cell>
          <cell r="N576">
            <v>0</v>
          </cell>
          <cell r="O576">
            <v>0</v>
          </cell>
          <cell r="P576">
            <v>0</v>
          </cell>
          <cell r="Q576">
            <v>0</v>
          </cell>
          <cell r="R576">
            <v>0</v>
          </cell>
          <cell r="S576">
            <v>30605925</v>
          </cell>
          <cell r="T576">
            <v>0</v>
          </cell>
          <cell r="U576">
            <v>0</v>
          </cell>
          <cell r="V576">
            <v>0</v>
          </cell>
          <cell r="W576">
            <v>0</v>
          </cell>
          <cell r="X576">
            <v>0</v>
          </cell>
          <cell r="Y576">
            <v>0</v>
          </cell>
          <cell r="Z576">
            <v>0</v>
          </cell>
          <cell r="AA576">
            <v>0</v>
          </cell>
        </row>
        <row r="577">
          <cell r="B577">
            <v>210009385</v>
          </cell>
          <cell r="C577" t="str">
            <v>Кран шаровый 37х100</v>
          </cell>
          <cell r="D577" t="str">
            <v>ШТ</v>
          </cell>
          <cell r="E577">
            <v>140189.32</v>
          </cell>
          <cell r="F577">
            <v>7</v>
          </cell>
          <cell r="G577">
            <v>0</v>
          </cell>
          <cell r="H577">
            <v>0</v>
          </cell>
          <cell r="I577">
            <v>0</v>
          </cell>
          <cell r="J577">
            <v>0</v>
          </cell>
          <cell r="K577">
            <v>-7</v>
          </cell>
          <cell r="L577">
            <v>7</v>
          </cell>
          <cell r="M577">
            <v>981325.24</v>
          </cell>
          <cell r="N577">
            <v>981325.24</v>
          </cell>
          <cell r="O577">
            <v>981325.24</v>
          </cell>
          <cell r="P577">
            <v>0</v>
          </cell>
          <cell r="Q577">
            <v>0</v>
          </cell>
          <cell r="R577">
            <v>0</v>
          </cell>
          <cell r="S577">
            <v>0</v>
          </cell>
          <cell r="T577">
            <v>0</v>
          </cell>
          <cell r="U577">
            <v>0</v>
          </cell>
          <cell r="V577">
            <v>0</v>
          </cell>
          <cell r="W577">
            <v>7</v>
          </cell>
          <cell r="X577">
            <v>981325.24</v>
          </cell>
          <cell r="Y577">
            <v>7</v>
          </cell>
          <cell r="Z577">
            <v>981325.24</v>
          </cell>
          <cell r="AA577">
            <v>7</v>
          </cell>
        </row>
        <row r="578">
          <cell r="B578">
            <v>210009471</v>
          </cell>
          <cell r="C578" t="str">
            <v>Ингибитор коррозии Dodicor V 4712 (КГ)</v>
          </cell>
          <cell r="D578" t="str">
            <v>КГ</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row>
        <row r="579">
          <cell r="B579">
            <v>210009481</v>
          </cell>
          <cell r="C579" t="str">
            <v>Кислота соляная</v>
          </cell>
          <cell r="D579" t="str">
            <v>КГ</v>
          </cell>
          <cell r="E579">
            <v>2644</v>
          </cell>
          <cell r="F579">
            <v>24</v>
          </cell>
          <cell r="G579">
            <v>160</v>
          </cell>
          <cell r="H579">
            <v>0</v>
          </cell>
          <cell r="I579">
            <v>0</v>
          </cell>
          <cell r="J579">
            <v>6</v>
          </cell>
          <cell r="K579">
            <v>136</v>
          </cell>
          <cell r="L579">
            <v>0</v>
          </cell>
          <cell r="M579">
            <v>63456</v>
          </cell>
          <cell r="N579">
            <v>44880</v>
          </cell>
          <cell r="O579">
            <v>44880</v>
          </cell>
          <cell r="P579">
            <v>0</v>
          </cell>
          <cell r="Q579">
            <v>0</v>
          </cell>
          <cell r="R579">
            <v>24</v>
          </cell>
          <cell r="S579">
            <v>299200</v>
          </cell>
          <cell r="T579">
            <v>44880</v>
          </cell>
          <cell r="U579">
            <v>6</v>
          </cell>
          <cell r="V579">
            <v>11220</v>
          </cell>
          <cell r="W579">
            <v>0</v>
          </cell>
          <cell r="X579">
            <v>0</v>
          </cell>
          <cell r="Y579">
            <v>24</v>
          </cell>
          <cell r="Z579">
            <v>0</v>
          </cell>
          <cell r="AA579">
            <v>0</v>
          </cell>
        </row>
        <row r="580">
          <cell r="B580">
            <v>210009533</v>
          </cell>
          <cell r="C580" t="str">
            <v>Ацетон технический высший сорт</v>
          </cell>
          <cell r="D580" t="str">
            <v>Л</v>
          </cell>
          <cell r="E580">
            <v>1306.45</v>
          </cell>
          <cell r="F580">
            <v>8</v>
          </cell>
          <cell r="G580">
            <v>0</v>
          </cell>
          <cell r="H580">
            <v>0</v>
          </cell>
          <cell r="I580">
            <v>0</v>
          </cell>
          <cell r="J580">
            <v>0</v>
          </cell>
          <cell r="K580">
            <v>-8</v>
          </cell>
          <cell r="L580">
            <v>0</v>
          </cell>
          <cell r="M580">
            <v>10451.6</v>
          </cell>
          <cell r="N580">
            <v>10451.6</v>
          </cell>
          <cell r="O580">
            <v>10451.6</v>
          </cell>
          <cell r="P580">
            <v>0</v>
          </cell>
          <cell r="Q580">
            <v>0</v>
          </cell>
          <cell r="R580">
            <v>0</v>
          </cell>
          <cell r="S580">
            <v>0</v>
          </cell>
          <cell r="T580">
            <v>0</v>
          </cell>
          <cell r="U580">
            <v>0</v>
          </cell>
          <cell r="V580">
            <v>0</v>
          </cell>
          <cell r="W580">
            <v>8</v>
          </cell>
          <cell r="X580">
            <v>10451.6</v>
          </cell>
          <cell r="Y580">
            <v>8</v>
          </cell>
          <cell r="Z580">
            <v>10451.6</v>
          </cell>
          <cell r="AA580">
            <v>8</v>
          </cell>
        </row>
        <row r="581">
          <cell r="B581">
            <v>210010004</v>
          </cell>
          <cell r="C581" t="str">
            <v>Стаканчик (бюкса) СВ-24/10</v>
          </cell>
          <cell r="D581" t="str">
            <v>ШТ</v>
          </cell>
          <cell r="E581">
            <v>8355</v>
          </cell>
          <cell r="F581">
            <v>0</v>
          </cell>
          <cell r="G581">
            <v>10</v>
          </cell>
          <cell r="H581">
            <v>0</v>
          </cell>
          <cell r="I581">
            <v>0</v>
          </cell>
          <cell r="J581">
            <v>5</v>
          </cell>
          <cell r="K581">
            <v>10</v>
          </cell>
          <cell r="L581">
            <v>0</v>
          </cell>
          <cell r="M581">
            <v>0</v>
          </cell>
          <cell r="N581">
            <v>0</v>
          </cell>
          <cell r="O581">
            <v>0</v>
          </cell>
          <cell r="P581">
            <v>0</v>
          </cell>
          <cell r="Q581">
            <v>0</v>
          </cell>
          <cell r="R581">
            <v>0</v>
          </cell>
          <cell r="S581">
            <v>5700</v>
          </cell>
          <cell r="T581">
            <v>0</v>
          </cell>
          <cell r="U581">
            <v>5</v>
          </cell>
          <cell r="V581">
            <v>2850</v>
          </cell>
          <cell r="W581">
            <v>0</v>
          </cell>
          <cell r="X581">
            <v>0</v>
          </cell>
          <cell r="Y581">
            <v>0</v>
          </cell>
          <cell r="Z581">
            <v>0</v>
          </cell>
          <cell r="AA581">
            <v>0</v>
          </cell>
        </row>
        <row r="582">
          <cell r="B582">
            <v>210010096</v>
          </cell>
          <cell r="C582" t="str">
            <v>Труба стальная 32х3,2мм Ст.20</v>
          </cell>
          <cell r="D582" t="str">
            <v>Т</v>
          </cell>
          <cell r="E582">
            <v>337979.25</v>
          </cell>
          <cell r="F582">
            <v>0.3</v>
          </cell>
          <cell r="G582">
            <v>0</v>
          </cell>
          <cell r="H582">
            <v>0</v>
          </cell>
          <cell r="I582">
            <v>0</v>
          </cell>
          <cell r="J582">
            <v>0</v>
          </cell>
          <cell r="K582">
            <v>-0.3</v>
          </cell>
          <cell r="L582">
            <v>0</v>
          </cell>
          <cell r="M582">
            <v>101393.78</v>
          </cell>
          <cell r="N582">
            <v>101393.78</v>
          </cell>
          <cell r="O582">
            <v>101393.78</v>
          </cell>
          <cell r="P582">
            <v>0</v>
          </cell>
          <cell r="Q582">
            <v>0</v>
          </cell>
          <cell r="R582">
            <v>0</v>
          </cell>
          <cell r="S582">
            <v>0</v>
          </cell>
          <cell r="T582">
            <v>0</v>
          </cell>
          <cell r="U582">
            <v>0</v>
          </cell>
          <cell r="V582">
            <v>0</v>
          </cell>
          <cell r="W582">
            <v>0.3</v>
          </cell>
          <cell r="X582">
            <v>101393.78</v>
          </cell>
          <cell r="Y582">
            <v>0.3</v>
          </cell>
          <cell r="Z582">
            <v>101393.78</v>
          </cell>
          <cell r="AA582">
            <v>0.3</v>
          </cell>
        </row>
        <row r="583">
          <cell r="B583">
            <v>210010272</v>
          </cell>
          <cell r="C583" t="str">
            <v>Реактив кислота азотная ч.д.а.</v>
          </cell>
          <cell r="D583" t="str">
            <v>КГ</v>
          </cell>
          <cell r="E583">
            <v>1076.33</v>
          </cell>
          <cell r="F583">
            <v>14</v>
          </cell>
          <cell r="G583">
            <v>0</v>
          </cell>
          <cell r="H583">
            <v>0</v>
          </cell>
          <cell r="I583">
            <v>0</v>
          </cell>
          <cell r="J583">
            <v>0</v>
          </cell>
          <cell r="K583">
            <v>-14</v>
          </cell>
          <cell r="L583">
            <v>0</v>
          </cell>
          <cell r="M583">
            <v>15068.62</v>
          </cell>
          <cell r="N583">
            <v>15068.62</v>
          </cell>
          <cell r="O583">
            <v>15068.62</v>
          </cell>
          <cell r="P583">
            <v>0</v>
          </cell>
          <cell r="Q583">
            <v>0</v>
          </cell>
          <cell r="R583">
            <v>0</v>
          </cell>
          <cell r="S583">
            <v>0</v>
          </cell>
          <cell r="T583">
            <v>0</v>
          </cell>
          <cell r="U583">
            <v>0</v>
          </cell>
          <cell r="V583">
            <v>0</v>
          </cell>
          <cell r="W583">
            <v>14</v>
          </cell>
          <cell r="X583">
            <v>15068.62</v>
          </cell>
          <cell r="Y583">
            <v>14</v>
          </cell>
          <cell r="Z583">
            <v>15068.62</v>
          </cell>
          <cell r="AA583">
            <v>14</v>
          </cell>
        </row>
        <row r="584">
          <cell r="B584">
            <v>210010390</v>
          </cell>
          <cell r="C584" t="str">
            <v>Оксид алюминия</v>
          </cell>
          <cell r="D584" t="str">
            <v>КГ</v>
          </cell>
          <cell r="E584">
            <v>1354.1</v>
          </cell>
          <cell r="F584">
            <v>2</v>
          </cell>
          <cell r="G584">
            <v>0</v>
          </cell>
          <cell r="H584">
            <v>0</v>
          </cell>
          <cell r="I584">
            <v>0</v>
          </cell>
          <cell r="J584">
            <v>0</v>
          </cell>
          <cell r="K584">
            <v>-2</v>
          </cell>
          <cell r="L584">
            <v>2</v>
          </cell>
          <cell r="M584">
            <v>2708.2</v>
          </cell>
          <cell r="N584">
            <v>2708.2</v>
          </cell>
          <cell r="O584">
            <v>2708.2</v>
          </cell>
          <cell r="P584">
            <v>0</v>
          </cell>
          <cell r="Q584">
            <v>0</v>
          </cell>
          <cell r="R584">
            <v>0</v>
          </cell>
          <cell r="S584">
            <v>0</v>
          </cell>
          <cell r="T584">
            <v>0</v>
          </cell>
          <cell r="U584">
            <v>0</v>
          </cell>
          <cell r="V584">
            <v>0</v>
          </cell>
          <cell r="W584">
            <v>2</v>
          </cell>
          <cell r="X584">
            <v>2708.2</v>
          </cell>
          <cell r="Y584">
            <v>2</v>
          </cell>
          <cell r="Z584">
            <v>2708.2</v>
          </cell>
          <cell r="AA584">
            <v>2</v>
          </cell>
        </row>
        <row r="585">
          <cell r="B585">
            <v>210010671</v>
          </cell>
          <cell r="C585" t="str">
            <v>Натрия триполифосфат технический</v>
          </cell>
          <cell r="D585" t="str">
            <v>КГ</v>
          </cell>
          <cell r="E585">
            <v>912</v>
          </cell>
          <cell r="F585">
            <v>53.4</v>
          </cell>
          <cell r="G585">
            <v>113.4</v>
          </cell>
          <cell r="H585">
            <v>0</v>
          </cell>
          <cell r="I585">
            <v>0</v>
          </cell>
          <cell r="J585">
            <v>44.4</v>
          </cell>
          <cell r="K585">
            <v>60</v>
          </cell>
          <cell r="L585">
            <v>0</v>
          </cell>
          <cell r="M585">
            <v>48700.800000000003</v>
          </cell>
          <cell r="N585">
            <v>61944</v>
          </cell>
          <cell r="O585">
            <v>61944</v>
          </cell>
          <cell r="P585">
            <v>0</v>
          </cell>
          <cell r="Q585">
            <v>0</v>
          </cell>
          <cell r="R585">
            <v>0</v>
          </cell>
          <cell r="S585">
            <v>131544</v>
          </cell>
          <cell r="T585">
            <v>0</v>
          </cell>
          <cell r="U585">
            <v>97.8</v>
          </cell>
          <cell r="V585">
            <v>113448</v>
          </cell>
          <cell r="W585">
            <v>0</v>
          </cell>
          <cell r="X585">
            <v>0</v>
          </cell>
          <cell r="Y585">
            <v>53.4</v>
          </cell>
          <cell r="Z585">
            <v>61944</v>
          </cell>
          <cell r="AA585">
            <v>0</v>
          </cell>
        </row>
        <row r="586">
          <cell r="B586">
            <v>210010675</v>
          </cell>
          <cell r="C586" t="str">
            <v>Барий хлористый (КГ)</v>
          </cell>
          <cell r="D586" t="str">
            <v>КГ</v>
          </cell>
          <cell r="E586">
            <v>2217.6</v>
          </cell>
          <cell r="F586">
            <v>2</v>
          </cell>
          <cell r="G586">
            <v>0</v>
          </cell>
          <cell r="H586">
            <v>0</v>
          </cell>
          <cell r="I586">
            <v>0</v>
          </cell>
          <cell r="J586">
            <v>0.9</v>
          </cell>
          <cell r="K586">
            <v>-2</v>
          </cell>
          <cell r="L586">
            <v>2.9</v>
          </cell>
          <cell r="M586">
            <v>4435.2</v>
          </cell>
          <cell r="N586">
            <v>4435.2</v>
          </cell>
          <cell r="O586">
            <v>4435.2</v>
          </cell>
          <cell r="P586">
            <v>0</v>
          </cell>
          <cell r="Q586">
            <v>0</v>
          </cell>
          <cell r="R586">
            <v>0</v>
          </cell>
          <cell r="S586">
            <v>0</v>
          </cell>
          <cell r="T586">
            <v>0</v>
          </cell>
          <cell r="U586">
            <v>0</v>
          </cell>
          <cell r="V586">
            <v>0</v>
          </cell>
          <cell r="W586">
            <v>2</v>
          </cell>
          <cell r="X586">
            <v>4435.2</v>
          </cell>
          <cell r="Y586">
            <v>2</v>
          </cell>
          <cell r="Z586">
            <v>4435.2</v>
          </cell>
          <cell r="AA586">
            <v>2.9</v>
          </cell>
        </row>
        <row r="587">
          <cell r="B587">
            <v>210010954</v>
          </cell>
          <cell r="C587" t="str">
            <v>Реактив кислота серная х.ч.</v>
          </cell>
          <cell r="D587" t="str">
            <v>КГ</v>
          </cell>
          <cell r="E587">
            <v>1740.67</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row>
        <row r="588">
          <cell r="B588">
            <v>210011443</v>
          </cell>
          <cell r="C588" t="str">
            <v>Элеватор ЭШН-5</v>
          </cell>
          <cell r="D588" t="str">
            <v>ШТ</v>
          </cell>
          <cell r="E588">
            <v>143640</v>
          </cell>
          <cell r="F588">
            <v>10</v>
          </cell>
          <cell r="G588">
            <v>10</v>
          </cell>
          <cell r="H588">
            <v>0</v>
          </cell>
          <cell r="I588">
            <v>0</v>
          </cell>
          <cell r="J588">
            <v>2</v>
          </cell>
          <cell r="K588">
            <v>0</v>
          </cell>
          <cell r="L588">
            <v>0</v>
          </cell>
          <cell r="M588">
            <v>1436400</v>
          </cell>
          <cell r="N588">
            <v>706386.7</v>
          </cell>
          <cell r="O588">
            <v>706386.7</v>
          </cell>
          <cell r="P588">
            <v>0</v>
          </cell>
          <cell r="Q588">
            <v>0</v>
          </cell>
          <cell r="R588">
            <v>0</v>
          </cell>
          <cell r="S588">
            <v>706386.7</v>
          </cell>
          <cell r="T588">
            <v>0</v>
          </cell>
          <cell r="U588">
            <v>10</v>
          </cell>
          <cell r="V588">
            <v>706386.7</v>
          </cell>
          <cell r="W588">
            <v>2</v>
          </cell>
          <cell r="X588">
            <v>287280</v>
          </cell>
          <cell r="Y588">
            <v>10</v>
          </cell>
          <cell r="Z588">
            <v>706386.7</v>
          </cell>
          <cell r="AA588">
            <v>2</v>
          </cell>
        </row>
        <row r="589">
          <cell r="B589">
            <v>210011643</v>
          </cell>
          <cell r="C589" t="str">
            <v>Кальций хлористый</v>
          </cell>
          <cell r="D589" t="str">
            <v>Т</v>
          </cell>
          <cell r="E589">
            <v>1036190.25</v>
          </cell>
          <cell r="F589">
            <v>8.0000000000000002E-3</v>
          </cell>
          <cell r="G589">
            <v>0</v>
          </cell>
          <cell r="H589">
            <v>0</v>
          </cell>
          <cell r="I589">
            <v>0</v>
          </cell>
          <cell r="J589">
            <v>0</v>
          </cell>
          <cell r="K589">
            <v>-8.0000000000000002E-3</v>
          </cell>
          <cell r="L589">
            <v>0</v>
          </cell>
          <cell r="M589">
            <v>8289.52</v>
          </cell>
          <cell r="N589">
            <v>8289.52</v>
          </cell>
          <cell r="O589">
            <v>8289.52</v>
          </cell>
          <cell r="P589">
            <v>0</v>
          </cell>
          <cell r="Q589">
            <v>0</v>
          </cell>
          <cell r="R589">
            <v>0</v>
          </cell>
          <cell r="S589">
            <v>0</v>
          </cell>
          <cell r="T589">
            <v>0</v>
          </cell>
          <cell r="U589">
            <v>0</v>
          </cell>
          <cell r="V589">
            <v>0</v>
          </cell>
          <cell r="W589">
            <v>8.0000000000000002E-3</v>
          </cell>
          <cell r="X589">
            <v>8289.52</v>
          </cell>
          <cell r="Y589">
            <v>8.0000000000000002E-3</v>
          </cell>
          <cell r="Z589">
            <v>8289.52</v>
          </cell>
          <cell r="AA589">
            <v>8.0000000000000002E-3</v>
          </cell>
        </row>
        <row r="590">
          <cell r="B590">
            <v>210012655</v>
          </cell>
          <cell r="C590" t="str">
            <v>Ключ КОТ 48-89</v>
          </cell>
          <cell r="D590" t="str">
            <v>ШТ</v>
          </cell>
          <cell r="E590">
            <v>53951.33</v>
          </cell>
          <cell r="F590">
            <v>51</v>
          </cell>
          <cell r="G590">
            <v>1</v>
          </cell>
          <cell r="H590">
            <v>4</v>
          </cell>
          <cell r="I590">
            <v>0</v>
          </cell>
          <cell r="J590">
            <v>5</v>
          </cell>
          <cell r="K590">
            <v>-46</v>
          </cell>
          <cell r="L590">
            <v>51</v>
          </cell>
          <cell r="M590">
            <v>2751517.83</v>
          </cell>
          <cell r="N590">
            <v>2811698.48</v>
          </cell>
          <cell r="O590">
            <v>2811698.48</v>
          </cell>
          <cell r="P590">
            <v>0</v>
          </cell>
          <cell r="Q590">
            <v>263949.84000000003</v>
          </cell>
          <cell r="R590">
            <v>1</v>
          </cell>
          <cell r="S590">
            <v>65987.460000000006</v>
          </cell>
          <cell r="T590">
            <v>65987.460000000006</v>
          </cell>
          <cell r="U590">
            <v>0</v>
          </cell>
          <cell r="V590">
            <v>0</v>
          </cell>
          <cell r="W590">
            <v>51</v>
          </cell>
          <cell r="X590">
            <v>2751517.83</v>
          </cell>
          <cell r="Y590">
            <v>47</v>
          </cell>
          <cell r="Z590">
            <v>2547748.64</v>
          </cell>
          <cell r="AA590">
            <v>51</v>
          </cell>
        </row>
        <row r="591">
          <cell r="B591">
            <v>210012656</v>
          </cell>
          <cell r="C591" t="str">
            <v>Ключ КОТ 89-132</v>
          </cell>
          <cell r="D591" t="str">
            <v>ШТ</v>
          </cell>
          <cell r="E591">
            <v>56877.33</v>
          </cell>
          <cell r="F591">
            <v>48</v>
          </cell>
          <cell r="G591">
            <v>5</v>
          </cell>
          <cell r="H591">
            <v>0</v>
          </cell>
          <cell r="I591">
            <v>0</v>
          </cell>
          <cell r="J591">
            <v>5</v>
          </cell>
          <cell r="K591">
            <v>-43</v>
          </cell>
          <cell r="L591">
            <v>48</v>
          </cell>
          <cell r="M591">
            <v>2730111.84</v>
          </cell>
          <cell r="N591">
            <v>2607135.9900000002</v>
          </cell>
          <cell r="O591">
            <v>2607135.9900000002</v>
          </cell>
          <cell r="P591">
            <v>0</v>
          </cell>
          <cell r="Q591">
            <v>0</v>
          </cell>
          <cell r="R591">
            <v>0</v>
          </cell>
          <cell r="S591">
            <v>161410.79999999999</v>
          </cell>
          <cell r="T591">
            <v>0</v>
          </cell>
          <cell r="U591">
            <v>5</v>
          </cell>
          <cell r="V591">
            <v>161410.79999999999</v>
          </cell>
          <cell r="W591">
            <v>48</v>
          </cell>
          <cell r="X591">
            <v>2730111.84</v>
          </cell>
          <cell r="Y591">
            <v>48</v>
          </cell>
          <cell r="Z591">
            <v>2607135.9900000002</v>
          </cell>
          <cell r="AA591">
            <v>48</v>
          </cell>
        </row>
        <row r="592">
          <cell r="B592">
            <v>210012659</v>
          </cell>
          <cell r="C592" t="str">
            <v>Ключ КШР- 25</v>
          </cell>
          <cell r="D592" t="str">
            <v>ШТ</v>
          </cell>
          <cell r="E592">
            <v>69825</v>
          </cell>
          <cell r="F592">
            <v>10</v>
          </cell>
          <cell r="G592">
            <v>5</v>
          </cell>
          <cell r="H592">
            <v>0</v>
          </cell>
          <cell r="I592">
            <v>0</v>
          </cell>
          <cell r="J592">
            <v>5</v>
          </cell>
          <cell r="K592">
            <v>-5</v>
          </cell>
          <cell r="L592">
            <v>0</v>
          </cell>
          <cell r="M592">
            <v>698250</v>
          </cell>
          <cell r="N592">
            <v>471333.9</v>
          </cell>
          <cell r="O592">
            <v>471333.9</v>
          </cell>
          <cell r="P592">
            <v>0</v>
          </cell>
          <cell r="Q592">
            <v>0</v>
          </cell>
          <cell r="R592">
            <v>0</v>
          </cell>
          <cell r="S592">
            <v>122208.9</v>
          </cell>
          <cell r="T592">
            <v>0</v>
          </cell>
          <cell r="U592">
            <v>5</v>
          </cell>
          <cell r="V592">
            <v>122208.9</v>
          </cell>
          <cell r="W592">
            <v>10</v>
          </cell>
          <cell r="X592">
            <v>698250</v>
          </cell>
          <cell r="Y592">
            <v>10</v>
          </cell>
          <cell r="Z592">
            <v>471333.9</v>
          </cell>
          <cell r="AA592">
            <v>10</v>
          </cell>
        </row>
        <row r="593">
          <cell r="B593">
            <v>210012739</v>
          </cell>
          <cell r="C593" t="str">
            <v>Ареометр АНТ-1 1010-1070</v>
          </cell>
          <cell r="D593" t="str">
            <v>ШТ</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row>
        <row r="594">
          <cell r="B594">
            <v>210012740</v>
          </cell>
          <cell r="C594" t="str">
            <v>Ареометр АНТ-1 650-710</v>
          </cell>
          <cell r="D594" t="str">
            <v>ШТ</v>
          </cell>
          <cell r="E594">
            <v>8958.25</v>
          </cell>
          <cell r="F594">
            <v>2</v>
          </cell>
          <cell r="G594">
            <v>0</v>
          </cell>
          <cell r="H594">
            <v>0</v>
          </cell>
          <cell r="I594">
            <v>0</v>
          </cell>
          <cell r="J594">
            <v>0</v>
          </cell>
          <cell r="K594">
            <v>-2</v>
          </cell>
          <cell r="L594">
            <v>0</v>
          </cell>
          <cell r="M594">
            <v>17916.5</v>
          </cell>
          <cell r="N594">
            <v>17916.5</v>
          </cell>
          <cell r="O594">
            <v>17916.5</v>
          </cell>
          <cell r="P594">
            <v>0</v>
          </cell>
          <cell r="Q594">
            <v>0</v>
          </cell>
          <cell r="R594">
            <v>0</v>
          </cell>
          <cell r="S594">
            <v>0</v>
          </cell>
          <cell r="T594">
            <v>0</v>
          </cell>
          <cell r="U594">
            <v>0</v>
          </cell>
          <cell r="V594">
            <v>0</v>
          </cell>
          <cell r="W594">
            <v>2</v>
          </cell>
          <cell r="X594">
            <v>17916.5</v>
          </cell>
          <cell r="Y594">
            <v>2</v>
          </cell>
          <cell r="Z594">
            <v>17916.5</v>
          </cell>
          <cell r="AA594">
            <v>2</v>
          </cell>
        </row>
        <row r="595">
          <cell r="B595">
            <v>210012741</v>
          </cell>
          <cell r="C595" t="str">
            <v>Ареометр АНТ-1 710-770</v>
          </cell>
          <cell r="D595" t="str">
            <v>ШТ</v>
          </cell>
          <cell r="E595">
            <v>8942.5</v>
          </cell>
          <cell r="F595">
            <v>2</v>
          </cell>
          <cell r="G595">
            <v>0</v>
          </cell>
          <cell r="H595">
            <v>0</v>
          </cell>
          <cell r="I595">
            <v>0</v>
          </cell>
          <cell r="J595">
            <v>0</v>
          </cell>
          <cell r="K595">
            <v>-2</v>
          </cell>
          <cell r="L595">
            <v>0</v>
          </cell>
          <cell r="M595">
            <v>17885</v>
          </cell>
          <cell r="N595">
            <v>17885</v>
          </cell>
          <cell r="O595">
            <v>17885</v>
          </cell>
          <cell r="P595">
            <v>0</v>
          </cell>
          <cell r="Q595">
            <v>0</v>
          </cell>
          <cell r="R595">
            <v>0</v>
          </cell>
          <cell r="S595">
            <v>0</v>
          </cell>
          <cell r="T595">
            <v>0</v>
          </cell>
          <cell r="U595">
            <v>0</v>
          </cell>
          <cell r="V595">
            <v>0</v>
          </cell>
          <cell r="W595">
            <v>2</v>
          </cell>
          <cell r="X595">
            <v>17885</v>
          </cell>
          <cell r="Y595">
            <v>2</v>
          </cell>
          <cell r="Z595">
            <v>17885</v>
          </cell>
          <cell r="AA595">
            <v>2</v>
          </cell>
        </row>
        <row r="596">
          <cell r="B596">
            <v>210012742</v>
          </cell>
          <cell r="C596" t="str">
            <v>Ареометр АНТ-1 770-830</v>
          </cell>
          <cell r="D596" t="str">
            <v>ШТ</v>
          </cell>
          <cell r="E596">
            <v>8911</v>
          </cell>
          <cell r="F596">
            <v>7</v>
          </cell>
          <cell r="G596">
            <v>0</v>
          </cell>
          <cell r="H596">
            <v>0</v>
          </cell>
          <cell r="I596">
            <v>0</v>
          </cell>
          <cell r="J596">
            <v>0</v>
          </cell>
          <cell r="K596">
            <v>-7</v>
          </cell>
          <cell r="L596">
            <v>0</v>
          </cell>
          <cell r="M596">
            <v>62377</v>
          </cell>
          <cell r="N596">
            <v>62377</v>
          </cell>
          <cell r="O596">
            <v>62377</v>
          </cell>
          <cell r="P596">
            <v>0</v>
          </cell>
          <cell r="Q596">
            <v>0</v>
          </cell>
          <cell r="R596">
            <v>0</v>
          </cell>
          <cell r="S596">
            <v>0</v>
          </cell>
          <cell r="T596">
            <v>0</v>
          </cell>
          <cell r="U596">
            <v>0</v>
          </cell>
          <cell r="V596">
            <v>0</v>
          </cell>
          <cell r="W596">
            <v>7</v>
          </cell>
          <cell r="X596">
            <v>62377</v>
          </cell>
          <cell r="Y596">
            <v>7</v>
          </cell>
          <cell r="Z596">
            <v>62377</v>
          </cell>
          <cell r="AA596">
            <v>7</v>
          </cell>
        </row>
        <row r="597">
          <cell r="B597">
            <v>210012743</v>
          </cell>
          <cell r="C597" t="str">
            <v>Ареометр АНТ-1 830-890</v>
          </cell>
          <cell r="D597" t="str">
            <v>ШТ</v>
          </cell>
          <cell r="E597">
            <v>8927</v>
          </cell>
          <cell r="F597">
            <v>21</v>
          </cell>
          <cell r="G597">
            <v>0</v>
          </cell>
          <cell r="H597">
            <v>0</v>
          </cell>
          <cell r="I597">
            <v>0</v>
          </cell>
          <cell r="J597">
            <v>0</v>
          </cell>
          <cell r="K597">
            <v>-21</v>
          </cell>
          <cell r="L597">
            <v>0</v>
          </cell>
          <cell r="M597">
            <v>187467</v>
          </cell>
          <cell r="N597">
            <v>187467</v>
          </cell>
          <cell r="O597">
            <v>187467</v>
          </cell>
          <cell r="P597">
            <v>0</v>
          </cell>
          <cell r="Q597">
            <v>0</v>
          </cell>
          <cell r="R597">
            <v>0</v>
          </cell>
          <cell r="S597">
            <v>0</v>
          </cell>
          <cell r="T597">
            <v>0</v>
          </cell>
          <cell r="U597">
            <v>0</v>
          </cell>
          <cell r="V597">
            <v>0</v>
          </cell>
          <cell r="W597">
            <v>21</v>
          </cell>
          <cell r="X597">
            <v>187467</v>
          </cell>
          <cell r="Y597">
            <v>21</v>
          </cell>
          <cell r="Z597">
            <v>187467</v>
          </cell>
          <cell r="AA597">
            <v>21</v>
          </cell>
        </row>
        <row r="598">
          <cell r="B598">
            <v>210012744</v>
          </cell>
          <cell r="C598" t="str">
            <v>Ареометр АНТ-1 890-950</v>
          </cell>
          <cell r="D598" t="str">
            <v>ШТ</v>
          </cell>
          <cell r="E598">
            <v>8927</v>
          </cell>
          <cell r="F598">
            <v>8</v>
          </cell>
          <cell r="G598">
            <v>0</v>
          </cell>
          <cell r="H598">
            <v>0</v>
          </cell>
          <cell r="I598">
            <v>0</v>
          </cell>
          <cell r="J598">
            <v>0</v>
          </cell>
          <cell r="K598">
            <v>-8</v>
          </cell>
          <cell r="L598">
            <v>0</v>
          </cell>
          <cell r="M598">
            <v>71416</v>
          </cell>
          <cell r="N598">
            <v>71416</v>
          </cell>
          <cell r="O598">
            <v>71416</v>
          </cell>
          <cell r="P598">
            <v>0</v>
          </cell>
          <cell r="Q598">
            <v>0</v>
          </cell>
          <cell r="R598">
            <v>0</v>
          </cell>
          <cell r="S598">
            <v>0</v>
          </cell>
          <cell r="T598">
            <v>0</v>
          </cell>
          <cell r="U598">
            <v>0</v>
          </cell>
          <cell r="V598">
            <v>0</v>
          </cell>
          <cell r="W598">
            <v>8</v>
          </cell>
          <cell r="X598">
            <v>71416</v>
          </cell>
          <cell r="Y598">
            <v>8</v>
          </cell>
          <cell r="Z598">
            <v>71416</v>
          </cell>
          <cell r="AA598">
            <v>8</v>
          </cell>
        </row>
        <row r="599">
          <cell r="B599">
            <v>210012745</v>
          </cell>
          <cell r="C599" t="str">
            <v>Ареометр АНТ-1 950-1010</v>
          </cell>
          <cell r="D599" t="str">
            <v>ШТ</v>
          </cell>
          <cell r="E599">
            <v>8927</v>
          </cell>
          <cell r="F599">
            <v>5</v>
          </cell>
          <cell r="G599">
            <v>0</v>
          </cell>
          <cell r="H599">
            <v>0</v>
          </cell>
          <cell r="I599">
            <v>0</v>
          </cell>
          <cell r="J599">
            <v>0</v>
          </cell>
          <cell r="K599">
            <v>-5</v>
          </cell>
          <cell r="L599">
            <v>0</v>
          </cell>
          <cell r="M599">
            <v>44635</v>
          </cell>
          <cell r="N599">
            <v>44635</v>
          </cell>
          <cell r="O599">
            <v>44635</v>
          </cell>
          <cell r="P599">
            <v>0</v>
          </cell>
          <cell r="Q599">
            <v>0</v>
          </cell>
          <cell r="R599">
            <v>0</v>
          </cell>
          <cell r="S599">
            <v>0</v>
          </cell>
          <cell r="T599">
            <v>0</v>
          </cell>
          <cell r="U599">
            <v>0</v>
          </cell>
          <cell r="V599">
            <v>0</v>
          </cell>
          <cell r="W599">
            <v>5</v>
          </cell>
          <cell r="X599">
            <v>44635</v>
          </cell>
          <cell r="Y599">
            <v>5</v>
          </cell>
          <cell r="Z599">
            <v>44635</v>
          </cell>
          <cell r="AA599">
            <v>5</v>
          </cell>
        </row>
        <row r="600">
          <cell r="B600">
            <v>210012749</v>
          </cell>
          <cell r="C600" t="str">
            <v>Цилиндр 1-10-1</v>
          </cell>
          <cell r="D600" t="str">
            <v>ШТ</v>
          </cell>
          <cell r="E600">
            <v>1638.41</v>
          </cell>
          <cell r="F600">
            <v>10</v>
          </cell>
          <cell r="G600">
            <v>0</v>
          </cell>
          <cell r="H600">
            <v>0</v>
          </cell>
          <cell r="I600">
            <v>0</v>
          </cell>
          <cell r="J600">
            <v>0</v>
          </cell>
          <cell r="K600">
            <v>-10</v>
          </cell>
          <cell r="L600">
            <v>0</v>
          </cell>
          <cell r="M600">
            <v>16384.099999999999</v>
          </cell>
          <cell r="N600">
            <v>16384.099999999999</v>
          </cell>
          <cell r="O600">
            <v>16384.099999999999</v>
          </cell>
          <cell r="P600">
            <v>0</v>
          </cell>
          <cell r="Q600">
            <v>0</v>
          </cell>
          <cell r="R600">
            <v>0</v>
          </cell>
          <cell r="S600">
            <v>0</v>
          </cell>
          <cell r="T600">
            <v>0</v>
          </cell>
          <cell r="U600">
            <v>0</v>
          </cell>
          <cell r="V600">
            <v>0</v>
          </cell>
          <cell r="W600">
            <v>10</v>
          </cell>
          <cell r="X600">
            <v>16384.099999999999</v>
          </cell>
          <cell r="Y600">
            <v>10</v>
          </cell>
          <cell r="Z600">
            <v>16384.099999999999</v>
          </cell>
          <cell r="AA600">
            <v>10</v>
          </cell>
        </row>
        <row r="601">
          <cell r="B601">
            <v>210012750</v>
          </cell>
          <cell r="C601" t="str">
            <v>Мензурка 1000</v>
          </cell>
          <cell r="D601" t="str">
            <v>ШТ</v>
          </cell>
          <cell r="E601">
            <v>3990</v>
          </cell>
          <cell r="F601">
            <v>7</v>
          </cell>
          <cell r="G601">
            <v>0</v>
          </cell>
          <cell r="H601">
            <v>0</v>
          </cell>
          <cell r="I601">
            <v>0</v>
          </cell>
          <cell r="J601">
            <v>0</v>
          </cell>
          <cell r="K601">
            <v>-7</v>
          </cell>
          <cell r="L601">
            <v>0</v>
          </cell>
          <cell r="M601">
            <v>27930</v>
          </cell>
          <cell r="N601">
            <v>27930</v>
          </cell>
          <cell r="O601">
            <v>27930</v>
          </cell>
          <cell r="P601">
            <v>0</v>
          </cell>
          <cell r="Q601">
            <v>0</v>
          </cell>
          <cell r="R601">
            <v>0</v>
          </cell>
          <cell r="S601">
            <v>0</v>
          </cell>
          <cell r="T601">
            <v>0</v>
          </cell>
          <cell r="U601">
            <v>0</v>
          </cell>
          <cell r="V601">
            <v>0</v>
          </cell>
          <cell r="W601">
            <v>7</v>
          </cell>
          <cell r="X601">
            <v>27930</v>
          </cell>
          <cell r="Y601">
            <v>7</v>
          </cell>
          <cell r="Z601">
            <v>27930</v>
          </cell>
          <cell r="AA601">
            <v>7</v>
          </cell>
        </row>
        <row r="602">
          <cell r="B602">
            <v>210012751</v>
          </cell>
          <cell r="C602" t="str">
            <v>Мензурка 500</v>
          </cell>
          <cell r="D602" t="str">
            <v>ШТ</v>
          </cell>
          <cell r="E602">
            <v>2289</v>
          </cell>
          <cell r="F602">
            <v>7</v>
          </cell>
          <cell r="G602">
            <v>0</v>
          </cell>
          <cell r="H602">
            <v>0</v>
          </cell>
          <cell r="I602">
            <v>0</v>
          </cell>
          <cell r="J602">
            <v>0</v>
          </cell>
          <cell r="K602">
            <v>-7</v>
          </cell>
          <cell r="L602">
            <v>0</v>
          </cell>
          <cell r="M602">
            <v>16023</v>
          </cell>
          <cell r="N602">
            <v>16023</v>
          </cell>
          <cell r="O602">
            <v>16023</v>
          </cell>
          <cell r="P602">
            <v>0</v>
          </cell>
          <cell r="Q602">
            <v>0</v>
          </cell>
          <cell r="R602">
            <v>0</v>
          </cell>
          <cell r="S602">
            <v>0</v>
          </cell>
          <cell r="T602">
            <v>0</v>
          </cell>
          <cell r="U602">
            <v>0</v>
          </cell>
          <cell r="V602">
            <v>0</v>
          </cell>
          <cell r="W602">
            <v>7</v>
          </cell>
          <cell r="X602">
            <v>16023</v>
          </cell>
          <cell r="Y602">
            <v>7</v>
          </cell>
          <cell r="Z602">
            <v>16023</v>
          </cell>
          <cell r="AA602">
            <v>7</v>
          </cell>
        </row>
        <row r="603">
          <cell r="B603">
            <v>210012761</v>
          </cell>
          <cell r="C603" t="str">
            <v>Колба Кн-1-1000-34/35 ТС</v>
          </cell>
          <cell r="D603" t="str">
            <v>ШТ</v>
          </cell>
          <cell r="E603">
            <v>7398.33</v>
          </cell>
          <cell r="F603">
            <v>2</v>
          </cell>
          <cell r="G603">
            <v>0</v>
          </cell>
          <cell r="H603">
            <v>0</v>
          </cell>
          <cell r="I603">
            <v>0</v>
          </cell>
          <cell r="J603">
            <v>0</v>
          </cell>
          <cell r="K603">
            <v>-2</v>
          </cell>
          <cell r="L603">
            <v>0</v>
          </cell>
          <cell r="M603">
            <v>14796.66</v>
          </cell>
          <cell r="N603">
            <v>14796.66</v>
          </cell>
          <cell r="O603">
            <v>14796.66</v>
          </cell>
          <cell r="P603">
            <v>0</v>
          </cell>
          <cell r="Q603">
            <v>0</v>
          </cell>
          <cell r="R603">
            <v>0</v>
          </cell>
          <cell r="S603">
            <v>0</v>
          </cell>
          <cell r="T603">
            <v>0</v>
          </cell>
          <cell r="U603">
            <v>0</v>
          </cell>
          <cell r="V603">
            <v>0</v>
          </cell>
          <cell r="W603">
            <v>2</v>
          </cell>
          <cell r="X603">
            <v>14796.66</v>
          </cell>
          <cell r="Y603">
            <v>2</v>
          </cell>
          <cell r="Z603">
            <v>14796.66</v>
          </cell>
          <cell r="AA603">
            <v>2</v>
          </cell>
        </row>
        <row r="604">
          <cell r="B604">
            <v>210012762</v>
          </cell>
          <cell r="C604" t="str">
            <v>Колба Кн-1-2000-45/40 ТС</v>
          </cell>
          <cell r="D604" t="str">
            <v>ШТ</v>
          </cell>
          <cell r="E604">
            <v>12742.33</v>
          </cell>
          <cell r="F604">
            <v>2</v>
          </cell>
          <cell r="G604">
            <v>0</v>
          </cell>
          <cell r="H604">
            <v>0</v>
          </cell>
          <cell r="I604">
            <v>0</v>
          </cell>
          <cell r="J604">
            <v>0</v>
          </cell>
          <cell r="K604">
            <v>-2</v>
          </cell>
          <cell r="L604">
            <v>0</v>
          </cell>
          <cell r="M604">
            <v>25484.66</v>
          </cell>
          <cell r="N604">
            <v>25484.66</v>
          </cell>
          <cell r="O604">
            <v>25484.66</v>
          </cell>
          <cell r="P604">
            <v>0</v>
          </cell>
          <cell r="Q604">
            <v>0</v>
          </cell>
          <cell r="R604">
            <v>0</v>
          </cell>
          <cell r="S604">
            <v>0</v>
          </cell>
          <cell r="T604">
            <v>0</v>
          </cell>
          <cell r="U604">
            <v>0</v>
          </cell>
          <cell r="V604">
            <v>0</v>
          </cell>
          <cell r="W604">
            <v>2</v>
          </cell>
          <cell r="X604">
            <v>25484.66</v>
          </cell>
          <cell r="Y604">
            <v>2</v>
          </cell>
          <cell r="Z604">
            <v>25484.66</v>
          </cell>
          <cell r="AA604">
            <v>2</v>
          </cell>
        </row>
        <row r="605">
          <cell r="B605">
            <v>210012766</v>
          </cell>
          <cell r="C605" t="str">
            <v>Колба К-1-500-29/32 ТС</v>
          </cell>
          <cell r="D605" t="str">
            <v>ШТ</v>
          </cell>
          <cell r="E605">
            <v>6093.67</v>
          </cell>
          <cell r="F605">
            <v>5</v>
          </cell>
          <cell r="G605">
            <v>0</v>
          </cell>
          <cell r="H605">
            <v>0</v>
          </cell>
          <cell r="I605">
            <v>0</v>
          </cell>
          <cell r="J605">
            <v>0</v>
          </cell>
          <cell r="K605">
            <v>-5</v>
          </cell>
          <cell r="L605">
            <v>0</v>
          </cell>
          <cell r="M605">
            <v>30468.35</v>
          </cell>
          <cell r="N605">
            <v>30468.35</v>
          </cell>
          <cell r="O605">
            <v>30468.35</v>
          </cell>
          <cell r="P605">
            <v>0</v>
          </cell>
          <cell r="Q605">
            <v>0</v>
          </cell>
          <cell r="R605">
            <v>0</v>
          </cell>
          <cell r="S605">
            <v>0</v>
          </cell>
          <cell r="T605">
            <v>0</v>
          </cell>
          <cell r="U605">
            <v>0</v>
          </cell>
          <cell r="V605">
            <v>0</v>
          </cell>
          <cell r="W605">
            <v>5</v>
          </cell>
          <cell r="X605">
            <v>30468.35</v>
          </cell>
          <cell r="Y605">
            <v>5</v>
          </cell>
          <cell r="Z605">
            <v>30468.35</v>
          </cell>
          <cell r="AA605">
            <v>5</v>
          </cell>
        </row>
        <row r="606">
          <cell r="B606">
            <v>210012767</v>
          </cell>
          <cell r="C606" t="str">
            <v>Колба мерная 2-250-2</v>
          </cell>
          <cell r="D606" t="str">
            <v>ШТ</v>
          </cell>
          <cell r="E606">
            <v>1984.94</v>
          </cell>
          <cell r="F606">
            <v>36</v>
          </cell>
          <cell r="G606">
            <v>0</v>
          </cell>
          <cell r="H606">
            <v>0</v>
          </cell>
          <cell r="I606">
            <v>0</v>
          </cell>
          <cell r="J606">
            <v>0</v>
          </cell>
          <cell r="K606">
            <v>-36</v>
          </cell>
          <cell r="L606">
            <v>0</v>
          </cell>
          <cell r="M606">
            <v>71457.84</v>
          </cell>
          <cell r="N606">
            <v>71457.84</v>
          </cell>
          <cell r="O606">
            <v>71457.84</v>
          </cell>
          <cell r="P606">
            <v>0</v>
          </cell>
          <cell r="Q606">
            <v>0</v>
          </cell>
          <cell r="R606">
            <v>0</v>
          </cell>
          <cell r="S606">
            <v>0</v>
          </cell>
          <cell r="T606">
            <v>0</v>
          </cell>
          <cell r="U606">
            <v>0</v>
          </cell>
          <cell r="V606">
            <v>0</v>
          </cell>
          <cell r="W606">
            <v>36</v>
          </cell>
          <cell r="X606">
            <v>71457.84</v>
          </cell>
          <cell r="Y606">
            <v>36</v>
          </cell>
          <cell r="Z606">
            <v>71457.84</v>
          </cell>
          <cell r="AA606">
            <v>36</v>
          </cell>
        </row>
        <row r="607">
          <cell r="B607">
            <v>210012773</v>
          </cell>
          <cell r="C607" t="str">
            <v>Бюретка 1-2-2-10-0,05</v>
          </cell>
          <cell r="D607" t="str">
            <v>ШТ</v>
          </cell>
          <cell r="E607">
            <v>5722.34</v>
          </cell>
          <cell r="F607">
            <v>23</v>
          </cell>
          <cell r="G607">
            <v>0</v>
          </cell>
          <cell r="H607">
            <v>0</v>
          </cell>
          <cell r="I607">
            <v>0</v>
          </cell>
          <cell r="J607">
            <v>0</v>
          </cell>
          <cell r="K607">
            <v>-23</v>
          </cell>
          <cell r="L607">
            <v>0</v>
          </cell>
          <cell r="M607">
            <v>131613.82</v>
          </cell>
          <cell r="N607">
            <v>131613.82</v>
          </cell>
          <cell r="O607">
            <v>131613.82</v>
          </cell>
          <cell r="P607">
            <v>0</v>
          </cell>
          <cell r="Q607">
            <v>0</v>
          </cell>
          <cell r="R607">
            <v>0</v>
          </cell>
          <cell r="S607">
            <v>0</v>
          </cell>
          <cell r="T607">
            <v>0</v>
          </cell>
          <cell r="U607">
            <v>0</v>
          </cell>
          <cell r="V607">
            <v>0</v>
          </cell>
          <cell r="W607">
            <v>23</v>
          </cell>
          <cell r="X607">
            <v>131613.82</v>
          </cell>
          <cell r="Y607">
            <v>23</v>
          </cell>
          <cell r="Z607">
            <v>131613.82</v>
          </cell>
          <cell r="AA607">
            <v>23</v>
          </cell>
        </row>
        <row r="608">
          <cell r="B608">
            <v>210012774</v>
          </cell>
          <cell r="C608" t="str">
            <v>Бюретка 1-2-2-25-0,1</v>
          </cell>
          <cell r="D608" t="str">
            <v>ШТ</v>
          </cell>
          <cell r="E608">
            <v>9402.33</v>
          </cell>
          <cell r="F608">
            <v>6</v>
          </cell>
          <cell r="G608">
            <v>0</v>
          </cell>
          <cell r="H608">
            <v>0</v>
          </cell>
          <cell r="I608">
            <v>0</v>
          </cell>
          <cell r="J608">
            <v>0</v>
          </cell>
          <cell r="K608">
            <v>-6</v>
          </cell>
          <cell r="L608">
            <v>0</v>
          </cell>
          <cell r="M608">
            <v>56413.98</v>
          </cell>
          <cell r="N608">
            <v>56413.98</v>
          </cell>
          <cell r="O608">
            <v>56413.98</v>
          </cell>
          <cell r="P608">
            <v>0</v>
          </cell>
          <cell r="Q608">
            <v>0</v>
          </cell>
          <cell r="R608">
            <v>0</v>
          </cell>
          <cell r="S608">
            <v>0</v>
          </cell>
          <cell r="T608">
            <v>0</v>
          </cell>
          <cell r="U608">
            <v>0</v>
          </cell>
          <cell r="V608">
            <v>0</v>
          </cell>
          <cell r="W608">
            <v>6</v>
          </cell>
          <cell r="X608">
            <v>56413.98</v>
          </cell>
          <cell r="Y608">
            <v>6</v>
          </cell>
          <cell r="Z608">
            <v>56413.98</v>
          </cell>
          <cell r="AA608">
            <v>6</v>
          </cell>
        </row>
        <row r="609">
          <cell r="B609">
            <v>210012778</v>
          </cell>
          <cell r="C609" t="str">
            <v>Штатив лабораторный ШФР-ММ</v>
          </cell>
          <cell r="D609" t="str">
            <v>ШТ</v>
          </cell>
          <cell r="E609">
            <v>0</v>
          </cell>
          <cell r="F609">
            <v>2</v>
          </cell>
          <cell r="G609">
            <v>0</v>
          </cell>
          <cell r="H609">
            <v>0</v>
          </cell>
          <cell r="I609">
            <v>0</v>
          </cell>
          <cell r="J609">
            <v>0</v>
          </cell>
          <cell r="K609">
            <v>-2</v>
          </cell>
          <cell r="L609">
            <v>2</v>
          </cell>
          <cell r="M609">
            <v>0</v>
          </cell>
          <cell r="N609">
            <v>0</v>
          </cell>
          <cell r="O609">
            <v>0</v>
          </cell>
          <cell r="P609">
            <v>0</v>
          </cell>
          <cell r="Q609">
            <v>0</v>
          </cell>
          <cell r="R609">
            <v>0</v>
          </cell>
          <cell r="S609">
            <v>0</v>
          </cell>
          <cell r="T609">
            <v>0</v>
          </cell>
          <cell r="U609">
            <v>0</v>
          </cell>
          <cell r="V609">
            <v>0</v>
          </cell>
          <cell r="W609">
            <v>2</v>
          </cell>
          <cell r="X609">
            <v>0</v>
          </cell>
          <cell r="Y609">
            <v>2</v>
          </cell>
          <cell r="Z609">
            <v>0</v>
          </cell>
          <cell r="AA609">
            <v>2</v>
          </cell>
        </row>
        <row r="610">
          <cell r="B610">
            <v>210012783</v>
          </cell>
          <cell r="C610" t="str">
            <v>Бюретка 1-1-2-25-0,1</v>
          </cell>
          <cell r="D610" t="str">
            <v>ШТ</v>
          </cell>
          <cell r="E610">
            <v>8161.67</v>
          </cell>
          <cell r="F610">
            <v>4</v>
          </cell>
          <cell r="G610">
            <v>0</v>
          </cell>
          <cell r="H610">
            <v>0</v>
          </cell>
          <cell r="I610">
            <v>0</v>
          </cell>
          <cell r="J610">
            <v>0</v>
          </cell>
          <cell r="K610">
            <v>-4</v>
          </cell>
          <cell r="L610">
            <v>0</v>
          </cell>
          <cell r="M610">
            <v>32646.68</v>
          </cell>
          <cell r="N610">
            <v>32646.68</v>
          </cell>
          <cell r="O610">
            <v>32646.68</v>
          </cell>
          <cell r="P610">
            <v>0</v>
          </cell>
          <cell r="Q610">
            <v>0</v>
          </cell>
          <cell r="R610">
            <v>0</v>
          </cell>
          <cell r="S610">
            <v>0</v>
          </cell>
          <cell r="T610">
            <v>0</v>
          </cell>
          <cell r="U610">
            <v>0</v>
          </cell>
          <cell r="V610">
            <v>0</v>
          </cell>
          <cell r="W610">
            <v>4</v>
          </cell>
          <cell r="X610">
            <v>32646.68</v>
          </cell>
          <cell r="Y610">
            <v>4</v>
          </cell>
          <cell r="Z610">
            <v>32646.68</v>
          </cell>
          <cell r="AA610">
            <v>4</v>
          </cell>
        </row>
        <row r="611">
          <cell r="B611">
            <v>210012796</v>
          </cell>
          <cell r="C611" t="str">
            <v>Цилиндр 1-100-1</v>
          </cell>
          <cell r="D611" t="str">
            <v>ШТ</v>
          </cell>
          <cell r="E611">
            <v>2058.62</v>
          </cell>
          <cell r="F611">
            <v>32</v>
          </cell>
          <cell r="G611">
            <v>0</v>
          </cell>
          <cell r="H611">
            <v>0</v>
          </cell>
          <cell r="I611">
            <v>0</v>
          </cell>
          <cell r="J611">
            <v>0</v>
          </cell>
          <cell r="K611">
            <v>-32</v>
          </cell>
          <cell r="L611">
            <v>0</v>
          </cell>
          <cell r="M611">
            <v>65875.839999999997</v>
          </cell>
          <cell r="N611">
            <v>65875.839999999997</v>
          </cell>
          <cell r="O611">
            <v>65875.839999999997</v>
          </cell>
          <cell r="P611">
            <v>0</v>
          </cell>
          <cell r="Q611">
            <v>0</v>
          </cell>
          <cell r="R611">
            <v>0</v>
          </cell>
          <cell r="S611">
            <v>0</v>
          </cell>
          <cell r="T611">
            <v>0</v>
          </cell>
          <cell r="U611">
            <v>0</v>
          </cell>
          <cell r="V611">
            <v>0</v>
          </cell>
          <cell r="W611">
            <v>32</v>
          </cell>
          <cell r="X611">
            <v>65875.839999999997</v>
          </cell>
          <cell r="Y611">
            <v>32</v>
          </cell>
          <cell r="Z611">
            <v>65875.839999999997</v>
          </cell>
          <cell r="AA611">
            <v>32</v>
          </cell>
        </row>
        <row r="612">
          <cell r="B612">
            <v>210012797</v>
          </cell>
          <cell r="C612" t="str">
            <v>Цилиндр 1-25-1</v>
          </cell>
          <cell r="D612" t="str">
            <v>ШТ</v>
          </cell>
          <cell r="E612">
            <v>1106.42</v>
          </cell>
          <cell r="F612">
            <v>9</v>
          </cell>
          <cell r="G612">
            <v>0</v>
          </cell>
          <cell r="H612">
            <v>0</v>
          </cell>
          <cell r="I612">
            <v>0</v>
          </cell>
          <cell r="J612">
            <v>0</v>
          </cell>
          <cell r="K612">
            <v>-9</v>
          </cell>
          <cell r="L612">
            <v>0</v>
          </cell>
          <cell r="M612">
            <v>9957.7800000000007</v>
          </cell>
          <cell r="N612">
            <v>9957.7800000000007</v>
          </cell>
          <cell r="O612">
            <v>9957.7800000000007</v>
          </cell>
          <cell r="P612">
            <v>0</v>
          </cell>
          <cell r="Q612">
            <v>0</v>
          </cell>
          <cell r="R612">
            <v>0</v>
          </cell>
          <cell r="S612">
            <v>0</v>
          </cell>
          <cell r="T612">
            <v>0</v>
          </cell>
          <cell r="U612">
            <v>0</v>
          </cell>
          <cell r="V612">
            <v>0</v>
          </cell>
          <cell r="W612">
            <v>9</v>
          </cell>
          <cell r="X612">
            <v>9957.7800000000007</v>
          </cell>
          <cell r="Y612">
            <v>9</v>
          </cell>
          <cell r="Z612">
            <v>9957.7800000000007</v>
          </cell>
          <cell r="AA612">
            <v>9</v>
          </cell>
        </row>
        <row r="613">
          <cell r="B613">
            <v>210012798</v>
          </cell>
          <cell r="C613" t="str">
            <v>Цилиндр 1-1000-1</v>
          </cell>
          <cell r="D613" t="str">
            <v>ШТ</v>
          </cell>
          <cell r="E613">
            <v>6100.29</v>
          </cell>
          <cell r="F613">
            <v>57</v>
          </cell>
          <cell r="G613">
            <v>0</v>
          </cell>
          <cell r="H613">
            <v>0</v>
          </cell>
          <cell r="I613">
            <v>0</v>
          </cell>
          <cell r="J613">
            <v>0</v>
          </cell>
          <cell r="K613">
            <v>-57</v>
          </cell>
          <cell r="L613">
            <v>0</v>
          </cell>
          <cell r="M613">
            <v>347716.53</v>
          </cell>
          <cell r="N613">
            <v>347716.53</v>
          </cell>
          <cell r="O613">
            <v>347716.53</v>
          </cell>
          <cell r="P613">
            <v>0</v>
          </cell>
          <cell r="Q613">
            <v>0</v>
          </cell>
          <cell r="R613">
            <v>0</v>
          </cell>
          <cell r="S613">
            <v>0</v>
          </cell>
          <cell r="T613">
            <v>0</v>
          </cell>
          <cell r="U613">
            <v>0</v>
          </cell>
          <cell r="V613">
            <v>0</v>
          </cell>
          <cell r="W613">
            <v>57</v>
          </cell>
          <cell r="X613">
            <v>347716.53</v>
          </cell>
          <cell r="Y613">
            <v>57</v>
          </cell>
          <cell r="Z613">
            <v>347716.53</v>
          </cell>
          <cell r="AA613">
            <v>57</v>
          </cell>
        </row>
        <row r="614">
          <cell r="B614">
            <v>210012799</v>
          </cell>
          <cell r="C614" t="str">
            <v>Цилиндр 1-250-1</v>
          </cell>
          <cell r="D614" t="str">
            <v>ШТ</v>
          </cell>
          <cell r="E614">
            <v>2942.51</v>
          </cell>
          <cell r="F614">
            <v>17</v>
          </cell>
          <cell r="G614">
            <v>0</v>
          </cell>
          <cell r="H614">
            <v>0</v>
          </cell>
          <cell r="I614">
            <v>0</v>
          </cell>
          <cell r="J614">
            <v>0</v>
          </cell>
          <cell r="K614">
            <v>-17</v>
          </cell>
          <cell r="L614">
            <v>0</v>
          </cell>
          <cell r="M614">
            <v>50022.67</v>
          </cell>
          <cell r="N614">
            <v>50022.67</v>
          </cell>
          <cell r="O614">
            <v>50022.67</v>
          </cell>
          <cell r="P614">
            <v>0</v>
          </cell>
          <cell r="Q614">
            <v>0</v>
          </cell>
          <cell r="R614">
            <v>0</v>
          </cell>
          <cell r="S614">
            <v>0</v>
          </cell>
          <cell r="T614">
            <v>0</v>
          </cell>
          <cell r="U614">
            <v>0</v>
          </cell>
          <cell r="V614">
            <v>0</v>
          </cell>
          <cell r="W614">
            <v>17</v>
          </cell>
          <cell r="X614">
            <v>50022.67</v>
          </cell>
          <cell r="Y614">
            <v>17</v>
          </cell>
          <cell r="Z614">
            <v>50022.67</v>
          </cell>
          <cell r="AA614">
            <v>17</v>
          </cell>
        </row>
        <row r="615">
          <cell r="B615">
            <v>210013039</v>
          </cell>
          <cell r="C615" t="str">
            <v>Термометр ТН 7 от 0 до +150</v>
          </cell>
          <cell r="D615" t="str">
            <v>ШТ</v>
          </cell>
          <cell r="E615">
            <v>24477.75</v>
          </cell>
          <cell r="F615">
            <v>9</v>
          </cell>
          <cell r="G615">
            <v>0</v>
          </cell>
          <cell r="H615">
            <v>0</v>
          </cell>
          <cell r="I615">
            <v>0</v>
          </cell>
          <cell r="J615">
            <v>0</v>
          </cell>
          <cell r="K615">
            <v>-9</v>
          </cell>
          <cell r="L615">
            <v>0</v>
          </cell>
          <cell r="M615">
            <v>220299.75</v>
          </cell>
          <cell r="N615">
            <v>220299.75</v>
          </cell>
          <cell r="O615">
            <v>220299.75</v>
          </cell>
          <cell r="P615">
            <v>0</v>
          </cell>
          <cell r="Q615">
            <v>0</v>
          </cell>
          <cell r="R615">
            <v>0</v>
          </cell>
          <cell r="S615">
            <v>0</v>
          </cell>
          <cell r="T615">
            <v>0</v>
          </cell>
          <cell r="U615">
            <v>0</v>
          </cell>
          <cell r="V615">
            <v>0</v>
          </cell>
          <cell r="W615">
            <v>9</v>
          </cell>
          <cell r="X615">
            <v>220299.75</v>
          </cell>
          <cell r="Y615">
            <v>9</v>
          </cell>
          <cell r="Z615">
            <v>220299.75</v>
          </cell>
          <cell r="AA615">
            <v>9</v>
          </cell>
        </row>
        <row r="616">
          <cell r="B616">
            <v>210013044</v>
          </cell>
          <cell r="C616" t="str">
            <v>Термометр ТТ П-4 от 0 до +100</v>
          </cell>
          <cell r="D616" t="str">
            <v>ШТ</v>
          </cell>
          <cell r="E616">
            <v>43625.25</v>
          </cell>
          <cell r="F616">
            <v>2</v>
          </cell>
          <cell r="G616">
            <v>0</v>
          </cell>
          <cell r="H616">
            <v>0</v>
          </cell>
          <cell r="I616">
            <v>0</v>
          </cell>
          <cell r="J616">
            <v>0</v>
          </cell>
          <cell r="K616">
            <v>-2</v>
          </cell>
          <cell r="L616">
            <v>0</v>
          </cell>
          <cell r="M616">
            <v>87250.5</v>
          </cell>
          <cell r="N616">
            <v>87250.5</v>
          </cell>
          <cell r="O616">
            <v>87250.5</v>
          </cell>
          <cell r="P616">
            <v>0</v>
          </cell>
          <cell r="Q616">
            <v>0</v>
          </cell>
          <cell r="R616">
            <v>0</v>
          </cell>
          <cell r="S616">
            <v>0</v>
          </cell>
          <cell r="T616">
            <v>0</v>
          </cell>
          <cell r="U616">
            <v>0</v>
          </cell>
          <cell r="V616">
            <v>0</v>
          </cell>
          <cell r="W616">
            <v>2</v>
          </cell>
          <cell r="X616">
            <v>87250.5</v>
          </cell>
          <cell r="Y616">
            <v>2</v>
          </cell>
          <cell r="Z616">
            <v>87250.5</v>
          </cell>
          <cell r="AA616">
            <v>2</v>
          </cell>
        </row>
        <row r="617">
          <cell r="B617">
            <v>210013053</v>
          </cell>
          <cell r="C617" t="str">
            <v>Секундомер механический 0,4с</v>
          </cell>
          <cell r="D617" t="str">
            <v>ШТ</v>
          </cell>
          <cell r="E617">
            <v>31476.5</v>
          </cell>
          <cell r="F617">
            <v>4</v>
          </cell>
          <cell r="G617">
            <v>0</v>
          </cell>
          <cell r="H617">
            <v>0</v>
          </cell>
          <cell r="I617">
            <v>0</v>
          </cell>
          <cell r="J617">
            <v>0</v>
          </cell>
          <cell r="K617">
            <v>-4</v>
          </cell>
          <cell r="L617">
            <v>0</v>
          </cell>
          <cell r="M617">
            <v>125906</v>
          </cell>
          <cell r="N617">
            <v>125906</v>
          </cell>
          <cell r="O617">
            <v>125906</v>
          </cell>
          <cell r="P617">
            <v>0</v>
          </cell>
          <cell r="Q617">
            <v>0</v>
          </cell>
          <cell r="R617">
            <v>0</v>
          </cell>
          <cell r="S617">
            <v>0</v>
          </cell>
          <cell r="T617">
            <v>0</v>
          </cell>
          <cell r="U617">
            <v>0</v>
          </cell>
          <cell r="V617">
            <v>0</v>
          </cell>
          <cell r="W617">
            <v>4</v>
          </cell>
          <cell r="X617">
            <v>125906</v>
          </cell>
          <cell r="Y617">
            <v>4</v>
          </cell>
          <cell r="Z617">
            <v>125906</v>
          </cell>
          <cell r="AA617">
            <v>4</v>
          </cell>
        </row>
        <row r="618">
          <cell r="B618">
            <v>210013056</v>
          </cell>
          <cell r="C618" t="str">
            <v>Стаканчик (бюкса) СН-34/12</v>
          </cell>
          <cell r="D618" t="str">
            <v>ШТ</v>
          </cell>
          <cell r="E618">
            <v>6096.67</v>
          </cell>
          <cell r="F618">
            <v>37</v>
          </cell>
          <cell r="G618">
            <v>0</v>
          </cell>
          <cell r="H618">
            <v>0</v>
          </cell>
          <cell r="I618">
            <v>0</v>
          </cell>
          <cell r="J618">
            <v>0</v>
          </cell>
          <cell r="K618">
            <v>-37</v>
          </cell>
          <cell r="L618">
            <v>0</v>
          </cell>
          <cell r="M618">
            <v>225576.79</v>
          </cell>
          <cell r="N618">
            <v>225576.79</v>
          </cell>
          <cell r="O618">
            <v>225576.79</v>
          </cell>
          <cell r="P618">
            <v>0</v>
          </cell>
          <cell r="Q618">
            <v>0</v>
          </cell>
          <cell r="R618">
            <v>0</v>
          </cell>
          <cell r="S618">
            <v>0</v>
          </cell>
          <cell r="T618">
            <v>0</v>
          </cell>
          <cell r="U618">
            <v>0</v>
          </cell>
          <cell r="V618">
            <v>0</v>
          </cell>
          <cell r="W618">
            <v>37</v>
          </cell>
          <cell r="X618">
            <v>225576.79</v>
          </cell>
          <cell r="Y618">
            <v>37</v>
          </cell>
          <cell r="Z618">
            <v>225576.79</v>
          </cell>
          <cell r="AA618">
            <v>37</v>
          </cell>
        </row>
        <row r="619">
          <cell r="B619">
            <v>210013057</v>
          </cell>
          <cell r="C619" t="str">
            <v>Приемник-ловушка к аппарату АКОВ 10</v>
          </cell>
          <cell r="D619" t="str">
            <v>ШТ</v>
          </cell>
          <cell r="E619">
            <v>5460</v>
          </cell>
          <cell r="F619">
            <v>20</v>
          </cell>
          <cell r="G619">
            <v>0</v>
          </cell>
          <cell r="H619">
            <v>0</v>
          </cell>
          <cell r="I619">
            <v>0</v>
          </cell>
          <cell r="J619">
            <v>0</v>
          </cell>
          <cell r="K619">
            <v>-20</v>
          </cell>
          <cell r="L619">
            <v>0</v>
          </cell>
          <cell r="M619">
            <v>109200</v>
          </cell>
          <cell r="N619">
            <v>109200</v>
          </cell>
          <cell r="O619">
            <v>109200</v>
          </cell>
          <cell r="P619">
            <v>0</v>
          </cell>
          <cell r="Q619">
            <v>0</v>
          </cell>
          <cell r="R619">
            <v>0</v>
          </cell>
          <cell r="S619">
            <v>0</v>
          </cell>
          <cell r="T619">
            <v>0</v>
          </cell>
          <cell r="U619">
            <v>0</v>
          </cell>
          <cell r="V619">
            <v>0</v>
          </cell>
          <cell r="W619">
            <v>20</v>
          </cell>
          <cell r="X619">
            <v>109200</v>
          </cell>
          <cell r="Y619">
            <v>20</v>
          </cell>
          <cell r="Z619">
            <v>109200</v>
          </cell>
          <cell r="AA619">
            <v>20</v>
          </cell>
        </row>
        <row r="620">
          <cell r="B620">
            <v>210013058</v>
          </cell>
          <cell r="C620" t="str">
            <v>Приемник-ловушка к аппарату Т-АКОВ 10</v>
          </cell>
          <cell r="D620" t="str">
            <v>ШТ</v>
          </cell>
          <cell r="E620">
            <v>15692</v>
          </cell>
          <cell r="F620">
            <v>18</v>
          </cell>
          <cell r="G620">
            <v>0</v>
          </cell>
          <cell r="H620">
            <v>0</v>
          </cell>
          <cell r="I620">
            <v>0</v>
          </cell>
          <cell r="J620">
            <v>0</v>
          </cell>
          <cell r="K620">
            <v>-18</v>
          </cell>
          <cell r="L620">
            <v>0</v>
          </cell>
          <cell r="M620">
            <v>282456</v>
          </cell>
          <cell r="N620">
            <v>282456</v>
          </cell>
          <cell r="O620">
            <v>282456</v>
          </cell>
          <cell r="P620">
            <v>0</v>
          </cell>
          <cell r="Q620">
            <v>0</v>
          </cell>
          <cell r="R620">
            <v>0</v>
          </cell>
          <cell r="S620">
            <v>0</v>
          </cell>
          <cell r="T620">
            <v>0</v>
          </cell>
          <cell r="U620">
            <v>0</v>
          </cell>
          <cell r="V620">
            <v>0</v>
          </cell>
          <cell r="W620">
            <v>18</v>
          </cell>
          <cell r="X620">
            <v>282456</v>
          </cell>
          <cell r="Y620">
            <v>18</v>
          </cell>
          <cell r="Z620">
            <v>282456</v>
          </cell>
          <cell r="AA620">
            <v>18</v>
          </cell>
        </row>
        <row r="621">
          <cell r="B621">
            <v>210013302</v>
          </cell>
          <cell r="C621" t="str">
            <v>Труболовка ТВ-73П</v>
          </cell>
          <cell r="D621" t="str">
            <v>ШТ</v>
          </cell>
          <cell r="E621">
            <v>425250</v>
          </cell>
          <cell r="F621">
            <v>2</v>
          </cell>
          <cell r="G621">
            <v>0</v>
          </cell>
          <cell r="H621">
            <v>0</v>
          </cell>
          <cell r="I621">
            <v>0</v>
          </cell>
          <cell r="J621">
            <v>0</v>
          </cell>
          <cell r="K621">
            <v>-2</v>
          </cell>
          <cell r="L621">
            <v>-2</v>
          </cell>
          <cell r="M621">
            <v>850500</v>
          </cell>
          <cell r="N621">
            <v>850500</v>
          </cell>
          <cell r="O621">
            <v>850500</v>
          </cell>
          <cell r="P621">
            <v>0</v>
          </cell>
          <cell r="Q621">
            <v>0</v>
          </cell>
          <cell r="R621">
            <v>0</v>
          </cell>
          <cell r="S621">
            <v>0</v>
          </cell>
          <cell r="T621">
            <v>0</v>
          </cell>
          <cell r="U621">
            <v>0</v>
          </cell>
          <cell r="V621">
            <v>0</v>
          </cell>
          <cell r="W621">
            <v>2</v>
          </cell>
          <cell r="X621">
            <v>850500</v>
          </cell>
          <cell r="Y621">
            <v>2</v>
          </cell>
          <cell r="Z621">
            <v>850500</v>
          </cell>
          <cell r="AA621">
            <v>2</v>
          </cell>
        </row>
        <row r="622">
          <cell r="B622">
            <v>210013308</v>
          </cell>
          <cell r="C622" t="str">
            <v>Труболовка ТНО-73Л</v>
          </cell>
          <cell r="D622" t="str">
            <v>ШТ</v>
          </cell>
          <cell r="E622">
            <v>603500</v>
          </cell>
          <cell r="F622">
            <v>4</v>
          </cell>
          <cell r="G622">
            <v>0</v>
          </cell>
          <cell r="H622">
            <v>0</v>
          </cell>
          <cell r="I622">
            <v>0</v>
          </cell>
          <cell r="J622">
            <v>0</v>
          </cell>
          <cell r="K622">
            <v>-4</v>
          </cell>
          <cell r="L622">
            <v>0</v>
          </cell>
          <cell r="M622">
            <v>2414000</v>
          </cell>
          <cell r="N622">
            <v>2414000</v>
          </cell>
          <cell r="O622">
            <v>2414000</v>
          </cell>
          <cell r="P622">
            <v>0</v>
          </cell>
          <cell r="Q622">
            <v>0</v>
          </cell>
          <cell r="R622">
            <v>0</v>
          </cell>
          <cell r="S622">
            <v>0</v>
          </cell>
          <cell r="T622">
            <v>0</v>
          </cell>
          <cell r="U622">
            <v>0</v>
          </cell>
          <cell r="V622">
            <v>0</v>
          </cell>
          <cell r="W622">
            <v>4</v>
          </cell>
          <cell r="X622">
            <v>2414000</v>
          </cell>
          <cell r="Y622">
            <v>4</v>
          </cell>
          <cell r="Z622">
            <v>2414000</v>
          </cell>
          <cell r="AA622">
            <v>4</v>
          </cell>
        </row>
        <row r="623">
          <cell r="B623">
            <v>210013309</v>
          </cell>
          <cell r="C623" t="str">
            <v>Труболовка ТНО-73</v>
          </cell>
          <cell r="D623" t="str">
            <v>ШТ</v>
          </cell>
          <cell r="E623">
            <v>603500</v>
          </cell>
          <cell r="F623">
            <v>3</v>
          </cell>
          <cell r="G623">
            <v>0</v>
          </cell>
          <cell r="H623">
            <v>0</v>
          </cell>
          <cell r="I623">
            <v>0</v>
          </cell>
          <cell r="J623">
            <v>0</v>
          </cell>
          <cell r="K623">
            <v>-3</v>
          </cell>
          <cell r="L623">
            <v>0</v>
          </cell>
          <cell r="M623">
            <v>1810500</v>
          </cell>
          <cell r="N623">
            <v>1810500</v>
          </cell>
          <cell r="O623">
            <v>1810500</v>
          </cell>
          <cell r="P623">
            <v>0</v>
          </cell>
          <cell r="Q623">
            <v>0</v>
          </cell>
          <cell r="R623">
            <v>0</v>
          </cell>
          <cell r="S623">
            <v>0</v>
          </cell>
          <cell r="T623">
            <v>0</v>
          </cell>
          <cell r="U623">
            <v>0</v>
          </cell>
          <cell r="V623">
            <v>0</v>
          </cell>
          <cell r="W623">
            <v>3</v>
          </cell>
          <cell r="X623">
            <v>1810500</v>
          </cell>
          <cell r="Y623">
            <v>3</v>
          </cell>
          <cell r="Z623">
            <v>1810500</v>
          </cell>
          <cell r="AA623">
            <v>3</v>
          </cell>
        </row>
        <row r="624">
          <cell r="B624">
            <v>210013327</v>
          </cell>
          <cell r="C624" t="str">
            <v>Труболовка ТВН-73</v>
          </cell>
          <cell r="D624" t="str">
            <v>ШТ</v>
          </cell>
          <cell r="E624">
            <v>0</v>
          </cell>
          <cell r="F624">
            <v>0</v>
          </cell>
          <cell r="G624">
            <v>4</v>
          </cell>
          <cell r="H624">
            <v>0</v>
          </cell>
          <cell r="I624">
            <v>0</v>
          </cell>
          <cell r="J624">
            <v>2</v>
          </cell>
          <cell r="K624">
            <v>4</v>
          </cell>
          <cell r="L624">
            <v>0</v>
          </cell>
          <cell r="M624">
            <v>0</v>
          </cell>
          <cell r="N624">
            <v>0</v>
          </cell>
          <cell r="O624">
            <v>0</v>
          </cell>
          <cell r="P624">
            <v>0</v>
          </cell>
          <cell r="Q624">
            <v>0</v>
          </cell>
          <cell r="R624">
            <v>0</v>
          </cell>
          <cell r="S624">
            <v>640000</v>
          </cell>
          <cell r="T624">
            <v>0</v>
          </cell>
          <cell r="U624">
            <v>2</v>
          </cell>
          <cell r="V624">
            <v>320000</v>
          </cell>
          <cell r="W624">
            <v>0</v>
          </cell>
          <cell r="X624">
            <v>0</v>
          </cell>
          <cell r="Y624">
            <v>0</v>
          </cell>
          <cell r="Z624">
            <v>0</v>
          </cell>
          <cell r="AA624">
            <v>0</v>
          </cell>
        </row>
        <row r="625">
          <cell r="B625">
            <v>210013328</v>
          </cell>
          <cell r="C625" t="str">
            <v>Труболовка ТВН-73Л</v>
          </cell>
          <cell r="D625" t="str">
            <v>ШТ</v>
          </cell>
          <cell r="E625">
            <v>386210</v>
          </cell>
          <cell r="F625">
            <v>3</v>
          </cell>
          <cell r="G625">
            <v>0</v>
          </cell>
          <cell r="H625">
            <v>0</v>
          </cell>
          <cell r="I625">
            <v>0</v>
          </cell>
          <cell r="J625">
            <v>0</v>
          </cell>
          <cell r="K625">
            <v>-3</v>
          </cell>
          <cell r="L625">
            <v>0</v>
          </cell>
          <cell r="M625">
            <v>1158630</v>
          </cell>
          <cell r="N625">
            <v>1158630</v>
          </cell>
          <cell r="O625">
            <v>1158630</v>
          </cell>
          <cell r="P625">
            <v>0</v>
          </cell>
          <cell r="Q625">
            <v>0</v>
          </cell>
          <cell r="R625">
            <v>0</v>
          </cell>
          <cell r="S625">
            <v>0</v>
          </cell>
          <cell r="T625">
            <v>0</v>
          </cell>
          <cell r="U625">
            <v>0</v>
          </cell>
          <cell r="V625">
            <v>0</v>
          </cell>
          <cell r="W625">
            <v>3</v>
          </cell>
          <cell r="X625">
            <v>1158630</v>
          </cell>
          <cell r="Y625">
            <v>3</v>
          </cell>
          <cell r="Z625">
            <v>1158630</v>
          </cell>
          <cell r="AA625">
            <v>3</v>
          </cell>
        </row>
        <row r="626">
          <cell r="B626">
            <v>210013579</v>
          </cell>
          <cell r="C626" t="str">
            <v>Деэмульгатор ЦППН Балгимбаева и м/р</v>
          </cell>
          <cell r="D626" t="str">
            <v>Т</v>
          </cell>
          <cell r="E626">
            <v>1741071.4</v>
          </cell>
          <cell r="F626">
            <v>116</v>
          </cell>
          <cell r="G626">
            <v>37.695999999999998</v>
          </cell>
          <cell r="H626">
            <v>8.7949999999999999</v>
          </cell>
          <cell r="I626">
            <v>0</v>
          </cell>
          <cell r="J626">
            <v>40</v>
          </cell>
          <cell r="K626">
            <v>-69.509</v>
          </cell>
          <cell r="L626">
            <v>-39.299999999999997</v>
          </cell>
          <cell r="M626">
            <v>201964282.40000001</v>
          </cell>
          <cell r="N626">
            <v>179834304.40000001</v>
          </cell>
          <cell r="O626">
            <v>179834304.40000001</v>
          </cell>
          <cell r="P626">
            <v>0</v>
          </cell>
          <cell r="Q626">
            <v>12504589.33</v>
          </cell>
          <cell r="R626">
            <v>10.378</v>
          </cell>
          <cell r="S626">
            <v>46309583.030000001</v>
          </cell>
          <cell r="T626">
            <v>14755273.210000001</v>
          </cell>
          <cell r="U626">
            <v>27.318000000000001</v>
          </cell>
          <cell r="V626">
            <v>31554309.890000001</v>
          </cell>
          <cell r="W626">
            <v>109.509</v>
          </cell>
          <cell r="X626">
            <v>190662987.94</v>
          </cell>
          <cell r="Y626">
            <v>107.205</v>
          </cell>
          <cell r="Z626">
            <v>167329715.06999999</v>
          </cell>
          <cell r="AA626">
            <v>109.509</v>
          </cell>
        </row>
        <row r="627">
          <cell r="B627">
            <v>210013604</v>
          </cell>
          <cell r="C627" t="str">
            <v>Палочка стеклянная 500мм</v>
          </cell>
          <cell r="D627" t="str">
            <v>ШТ</v>
          </cell>
          <cell r="E627">
            <v>823.78</v>
          </cell>
          <cell r="F627">
            <v>25</v>
          </cell>
          <cell r="G627">
            <v>11</v>
          </cell>
          <cell r="H627">
            <v>0</v>
          </cell>
          <cell r="I627">
            <v>0</v>
          </cell>
          <cell r="J627">
            <v>11</v>
          </cell>
          <cell r="K627">
            <v>-14</v>
          </cell>
          <cell r="L627">
            <v>0</v>
          </cell>
          <cell r="M627">
            <v>20594.5</v>
          </cell>
          <cell r="N627">
            <v>17220.91</v>
          </cell>
          <cell r="O627">
            <v>17220.91</v>
          </cell>
          <cell r="P627">
            <v>0</v>
          </cell>
          <cell r="Q627">
            <v>0</v>
          </cell>
          <cell r="R627">
            <v>0</v>
          </cell>
          <cell r="S627">
            <v>5687.99</v>
          </cell>
          <cell r="T627">
            <v>0</v>
          </cell>
          <cell r="U627">
            <v>11</v>
          </cell>
          <cell r="V627">
            <v>5687.99</v>
          </cell>
          <cell r="W627">
            <v>25</v>
          </cell>
          <cell r="X627">
            <v>20594.5</v>
          </cell>
          <cell r="Y627">
            <v>25</v>
          </cell>
          <cell r="Z627">
            <v>17220.91</v>
          </cell>
          <cell r="AA627">
            <v>25</v>
          </cell>
        </row>
        <row r="628">
          <cell r="B628">
            <v>210013631</v>
          </cell>
          <cell r="C628" t="str">
            <v>Труба стальная 89х5 Ст.20</v>
          </cell>
          <cell r="D628" t="str">
            <v>Т</v>
          </cell>
          <cell r="E628">
            <v>475000</v>
          </cell>
          <cell r="F628">
            <v>33.799999999999997</v>
          </cell>
          <cell r="G628">
            <v>0</v>
          </cell>
          <cell r="H628">
            <v>0</v>
          </cell>
          <cell r="I628">
            <v>0</v>
          </cell>
          <cell r="J628">
            <v>13</v>
          </cell>
          <cell r="K628">
            <v>-33.799999999999997</v>
          </cell>
          <cell r="L628">
            <v>8.35</v>
          </cell>
          <cell r="M628">
            <v>16055000</v>
          </cell>
          <cell r="N628">
            <v>16055000</v>
          </cell>
          <cell r="O628">
            <v>16055000</v>
          </cell>
          <cell r="P628">
            <v>0</v>
          </cell>
          <cell r="Q628">
            <v>0</v>
          </cell>
          <cell r="R628">
            <v>0</v>
          </cell>
          <cell r="S628">
            <v>0</v>
          </cell>
          <cell r="T628">
            <v>0</v>
          </cell>
          <cell r="U628">
            <v>0</v>
          </cell>
          <cell r="V628">
            <v>0</v>
          </cell>
          <cell r="W628">
            <v>46.8</v>
          </cell>
          <cell r="X628">
            <v>22230000</v>
          </cell>
          <cell r="Y628">
            <v>33.799999999999997</v>
          </cell>
          <cell r="Z628">
            <v>16055000</v>
          </cell>
          <cell r="AA628">
            <v>46.8</v>
          </cell>
        </row>
        <row r="629">
          <cell r="B629">
            <v>210013734</v>
          </cell>
          <cell r="C629" t="str">
            <v>Ртуть (II) азотнокислая 1-водная ч.д.а</v>
          </cell>
          <cell r="D629" t="str">
            <v>КГ</v>
          </cell>
          <cell r="E629">
            <v>102022.67</v>
          </cell>
          <cell r="F629">
            <v>2.9</v>
          </cell>
          <cell r="G629">
            <v>0</v>
          </cell>
          <cell r="H629">
            <v>0</v>
          </cell>
          <cell r="I629">
            <v>0</v>
          </cell>
          <cell r="J629">
            <v>0</v>
          </cell>
          <cell r="K629">
            <v>-2.9</v>
          </cell>
          <cell r="L629">
            <v>0</v>
          </cell>
          <cell r="M629">
            <v>295865.74</v>
          </cell>
          <cell r="N629">
            <v>295865.74</v>
          </cell>
          <cell r="O629">
            <v>295865.74</v>
          </cell>
          <cell r="P629">
            <v>0</v>
          </cell>
          <cell r="Q629">
            <v>0</v>
          </cell>
          <cell r="R629">
            <v>0</v>
          </cell>
          <cell r="S629">
            <v>0</v>
          </cell>
          <cell r="T629">
            <v>0</v>
          </cell>
          <cell r="U629">
            <v>0</v>
          </cell>
          <cell r="V629">
            <v>0</v>
          </cell>
          <cell r="W629">
            <v>2.9</v>
          </cell>
          <cell r="X629">
            <v>295865.74</v>
          </cell>
          <cell r="Y629">
            <v>2.9</v>
          </cell>
          <cell r="Z629">
            <v>295865.74</v>
          </cell>
          <cell r="AA629">
            <v>2.9</v>
          </cell>
        </row>
        <row r="630">
          <cell r="B630">
            <v>210013753</v>
          </cell>
          <cell r="C630" t="str">
            <v>Труба стальная 50х3,5 Ст.2ПС</v>
          </cell>
          <cell r="D630" t="str">
            <v>Т</v>
          </cell>
          <cell r="E630">
            <v>337979.25</v>
          </cell>
          <cell r="F630">
            <v>2.5</v>
          </cell>
          <cell r="G630">
            <v>0</v>
          </cell>
          <cell r="H630">
            <v>0</v>
          </cell>
          <cell r="I630">
            <v>0</v>
          </cell>
          <cell r="J630">
            <v>0</v>
          </cell>
          <cell r="K630">
            <v>-2.5</v>
          </cell>
          <cell r="L630">
            <v>0</v>
          </cell>
          <cell r="M630">
            <v>844948.13</v>
          </cell>
          <cell r="N630">
            <v>844948.13</v>
          </cell>
          <cell r="O630">
            <v>844948.13</v>
          </cell>
          <cell r="P630">
            <v>0</v>
          </cell>
          <cell r="Q630">
            <v>0</v>
          </cell>
          <cell r="R630">
            <v>0</v>
          </cell>
          <cell r="S630">
            <v>0</v>
          </cell>
          <cell r="T630">
            <v>0</v>
          </cell>
          <cell r="U630">
            <v>0</v>
          </cell>
          <cell r="V630">
            <v>0</v>
          </cell>
          <cell r="W630">
            <v>2.5</v>
          </cell>
          <cell r="X630">
            <v>844948.13</v>
          </cell>
          <cell r="Y630">
            <v>2.5</v>
          </cell>
          <cell r="Z630">
            <v>844948.13</v>
          </cell>
          <cell r="AA630">
            <v>2.5</v>
          </cell>
        </row>
        <row r="631">
          <cell r="B631">
            <v>210013865</v>
          </cell>
          <cell r="C631" t="str">
            <v>Бумага индикаторная рн 0-12</v>
          </cell>
          <cell r="D631" t="str">
            <v>ШТ</v>
          </cell>
          <cell r="E631">
            <v>2821.82</v>
          </cell>
          <cell r="F631">
            <v>12</v>
          </cell>
          <cell r="G631">
            <v>0</v>
          </cell>
          <cell r="H631">
            <v>0</v>
          </cell>
          <cell r="I631">
            <v>0</v>
          </cell>
          <cell r="J631">
            <v>0</v>
          </cell>
          <cell r="K631">
            <v>-12</v>
          </cell>
          <cell r="L631">
            <v>0</v>
          </cell>
          <cell r="M631">
            <v>33861.839999999997</v>
          </cell>
          <cell r="N631">
            <v>33861.839999999997</v>
          </cell>
          <cell r="O631">
            <v>33861.839999999997</v>
          </cell>
          <cell r="P631">
            <v>0</v>
          </cell>
          <cell r="Q631">
            <v>0</v>
          </cell>
          <cell r="R631">
            <v>0</v>
          </cell>
          <cell r="S631">
            <v>0</v>
          </cell>
          <cell r="T631">
            <v>0</v>
          </cell>
          <cell r="U631">
            <v>0</v>
          </cell>
          <cell r="V631">
            <v>0</v>
          </cell>
          <cell r="W631">
            <v>12</v>
          </cell>
          <cell r="X631">
            <v>33861.839999999997</v>
          </cell>
          <cell r="Y631">
            <v>12</v>
          </cell>
          <cell r="Z631">
            <v>33861.839999999997</v>
          </cell>
          <cell r="AA631">
            <v>12</v>
          </cell>
        </row>
        <row r="632">
          <cell r="B632">
            <v>210013904</v>
          </cell>
          <cell r="C632" t="str">
            <v>Метчик МЭС-73</v>
          </cell>
          <cell r="D632" t="str">
            <v>ШТ</v>
          </cell>
          <cell r="E632">
            <v>154425</v>
          </cell>
          <cell r="F632">
            <v>0</v>
          </cell>
          <cell r="G632">
            <v>3</v>
          </cell>
          <cell r="H632">
            <v>0</v>
          </cell>
          <cell r="I632">
            <v>0</v>
          </cell>
          <cell r="J632">
            <v>0</v>
          </cell>
          <cell r="K632">
            <v>3</v>
          </cell>
          <cell r="L632">
            <v>0</v>
          </cell>
          <cell r="M632">
            <v>0</v>
          </cell>
          <cell r="N632">
            <v>0</v>
          </cell>
          <cell r="O632">
            <v>0</v>
          </cell>
          <cell r="P632">
            <v>0</v>
          </cell>
          <cell r="Q632">
            <v>0</v>
          </cell>
          <cell r="R632">
            <v>0</v>
          </cell>
          <cell r="S632">
            <v>297000</v>
          </cell>
          <cell r="T632">
            <v>0</v>
          </cell>
          <cell r="U632">
            <v>0</v>
          </cell>
          <cell r="V632">
            <v>0</v>
          </cell>
          <cell r="W632">
            <v>0</v>
          </cell>
          <cell r="X632">
            <v>0</v>
          </cell>
          <cell r="Y632">
            <v>0</v>
          </cell>
          <cell r="Z632">
            <v>0</v>
          </cell>
          <cell r="AA632">
            <v>0</v>
          </cell>
        </row>
        <row r="633">
          <cell r="B633">
            <v>210013931</v>
          </cell>
          <cell r="C633" t="str">
            <v>Штроп эксплуатационный ШЭ-28</v>
          </cell>
          <cell r="D633" t="str">
            <v>ШТ</v>
          </cell>
          <cell r="E633">
            <v>174048.94</v>
          </cell>
          <cell r="F633">
            <v>12</v>
          </cell>
          <cell r="G633">
            <v>1</v>
          </cell>
          <cell r="H633">
            <v>0</v>
          </cell>
          <cell r="I633">
            <v>0</v>
          </cell>
          <cell r="J633">
            <v>1</v>
          </cell>
          <cell r="K633">
            <v>-11</v>
          </cell>
          <cell r="L633">
            <v>0</v>
          </cell>
          <cell r="M633">
            <v>2088587.28</v>
          </cell>
          <cell r="N633">
            <v>1964354.09</v>
          </cell>
          <cell r="O633">
            <v>1964354.09</v>
          </cell>
          <cell r="P633">
            <v>0</v>
          </cell>
          <cell r="Q633">
            <v>0</v>
          </cell>
          <cell r="R633">
            <v>0</v>
          </cell>
          <cell r="S633">
            <v>49815.75</v>
          </cell>
          <cell r="T633">
            <v>0</v>
          </cell>
          <cell r="U633">
            <v>1</v>
          </cell>
          <cell r="V633">
            <v>49815.75</v>
          </cell>
          <cell r="W633">
            <v>12</v>
          </cell>
          <cell r="X633">
            <v>2088587.28</v>
          </cell>
          <cell r="Y633">
            <v>12</v>
          </cell>
          <cell r="Z633">
            <v>1964354.09</v>
          </cell>
          <cell r="AA633">
            <v>12</v>
          </cell>
        </row>
        <row r="634">
          <cell r="B634">
            <v>210013932</v>
          </cell>
          <cell r="C634" t="str">
            <v>Штроп эксплуатационный ШЭ-32</v>
          </cell>
          <cell r="D634" t="str">
            <v>ШТ</v>
          </cell>
          <cell r="E634">
            <v>55347.08</v>
          </cell>
          <cell r="F634">
            <v>14</v>
          </cell>
          <cell r="G634">
            <v>2</v>
          </cell>
          <cell r="H634">
            <v>0</v>
          </cell>
          <cell r="I634">
            <v>0</v>
          </cell>
          <cell r="J634">
            <v>2</v>
          </cell>
          <cell r="K634">
            <v>-12</v>
          </cell>
          <cell r="L634">
            <v>8</v>
          </cell>
          <cell r="M634">
            <v>774859.12</v>
          </cell>
          <cell r="N634">
            <v>769587.96</v>
          </cell>
          <cell r="O634">
            <v>769587.96</v>
          </cell>
          <cell r="P634">
            <v>0</v>
          </cell>
          <cell r="Q634">
            <v>0</v>
          </cell>
          <cell r="R634">
            <v>0</v>
          </cell>
          <cell r="S634">
            <v>105423</v>
          </cell>
          <cell r="T634">
            <v>0</v>
          </cell>
          <cell r="U634">
            <v>2</v>
          </cell>
          <cell r="V634">
            <v>105423</v>
          </cell>
          <cell r="W634">
            <v>14</v>
          </cell>
          <cell r="X634">
            <v>774859.12</v>
          </cell>
          <cell r="Y634">
            <v>14</v>
          </cell>
          <cell r="Z634">
            <v>769587.96</v>
          </cell>
          <cell r="AA634">
            <v>14</v>
          </cell>
        </row>
        <row r="635">
          <cell r="B635">
            <v>210013963</v>
          </cell>
          <cell r="C635" t="str">
            <v>Ключ трубный цепной типа КЦО-1</v>
          </cell>
          <cell r="D635" t="str">
            <v>ШТ</v>
          </cell>
          <cell r="E635">
            <v>139650</v>
          </cell>
          <cell r="F635">
            <v>19</v>
          </cell>
          <cell r="G635">
            <v>0</v>
          </cell>
          <cell r="H635">
            <v>0</v>
          </cell>
          <cell r="I635">
            <v>0</v>
          </cell>
          <cell r="J635">
            <v>0</v>
          </cell>
          <cell r="K635">
            <v>-19</v>
          </cell>
          <cell r="L635">
            <v>19</v>
          </cell>
          <cell r="M635">
            <v>2653350</v>
          </cell>
          <cell r="N635">
            <v>2653350</v>
          </cell>
          <cell r="O635">
            <v>2653350</v>
          </cell>
          <cell r="P635">
            <v>0</v>
          </cell>
          <cell r="Q635">
            <v>0</v>
          </cell>
          <cell r="R635">
            <v>0</v>
          </cell>
          <cell r="S635">
            <v>0</v>
          </cell>
          <cell r="T635">
            <v>0</v>
          </cell>
          <cell r="U635">
            <v>0</v>
          </cell>
          <cell r="V635">
            <v>0</v>
          </cell>
          <cell r="W635">
            <v>19</v>
          </cell>
          <cell r="X635">
            <v>2653350</v>
          </cell>
          <cell r="Y635">
            <v>19</v>
          </cell>
          <cell r="Z635">
            <v>2653350</v>
          </cell>
          <cell r="AA635">
            <v>19</v>
          </cell>
        </row>
        <row r="636">
          <cell r="B636">
            <v>210013965</v>
          </cell>
          <cell r="C636" t="str">
            <v>Элеватор ЭХЛ-89-50</v>
          </cell>
          <cell r="D636" t="str">
            <v>ШТ</v>
          </cell>
          <cell r="E636">
            <v>139887.41</v>
          </cell>
          <cell r="F636">
            <v>2</v>
          </cell>
          <cell r="G636">
            <v>0</v>
          </cell>
          <cell r="H636">
            <v>0</v>
          </cell>
          <cell r="I636">
            <v>0</v>
          </cell>
          <cell r="J636">
            <v>2</v>
          </cell>
          <cell r="K636">
            <v>-2</v>
          </cell>
          <cell r="L636">
            <v>0</v>
          </cell>
          <cell r="M636">
            <v>279774.82</v>
          </cell>
          <cell r="N636">
            <v>279774.82</v>
          </cell>
          <cell r="O636">
            <v>279774.82</v>
          </cell>
          <cell r="P636">
            <v>0</v>
          </cell>
          <cell r="Q636">
            <v>0</v>
          </cell>
          <cell r="R636">
            <v>0</v>
          </cell>
          <cell r="S636">
            <v>0</v>
          </cell>
          <cell r="T636">
            <v>0</v>
          </cell>
          <cell r="U636">
            <v>0</v>
          </cell>
          <cell r="V636">
            <v>0</v>
          </cell>
          <cell r="W636">
            <v>4</v>
          </cell>
          <cell r="X636">
            <v>559549.64</v>
          </cell>
          <cell r="Y636">
            <v>2</v>
          </cell>
          <cell r="Z636">
            <v>279774.82</v>
          </cell>
          <cell r="AA636">
            <v>4</v>
          </cell>
        </row>
        <row r="637">
          <cell r="B637">
            <v>210013971</v>
          </cell>
          <cell r="C637" t="str">
            <v>Элеватор ЭХЛ-73-25</v>
          </cell>
          <cell r="D637" t="str">
            <v>ШТ</v>
          </cell>
          <cell r="E637">
            <v>106557.73</v>
          </cell>
          <cell r="F637">
            <v>45</v>
          </cell>
          <cell r="G637">
            <v>0</v>
          </cell>
          <cell r="H637">
            <v>0</v>
          </cell>
          <cell r="I637">
            <v>0</v>
          </cell>
          <cell r="J637">
            <v>0</v>
          </cell>
          <cell r="K637">
            <v>-45</v>
          </cell>
          <cell r="L637">
            <v>0</v>
          </cell>
          <cell r="M637">
            <v>4795097.8499999996</v>
          </cell>
          <cell r="N637">
            <v>4795097.8499999996</v>
          </cell>
          <cell r="O637">
            <v>4795097.8499999996</v>
          </cell>
          <cell r="P637">
            <v>0</v>
          </cell>
          <cell r="Q637">
            <v>0</v>
          </cell>
          <cell r="R637">
            <v>0</v>
          </cell>
          <cell r="S637">
            <v>0</v>
          </cell>
          <cell r="T637">
            <v>0</v>
          </cell>
          <cell r="U637">
            <v>0</v>
          </cell>
          <cell r="V637">
            <v>0</v>
          </cell>
          <cell r="W637">
            <v>45</v>
          </cell>
          <cell r="X637">
            <v>4795097.8499999996</v>
          </cell>
          <cell r="Y637">
            <v>45</v>
          </cell>
          <cell r="Z637">
            <v>4795097.8499999996</v>
          </cell>
          <cell r="AA637">
            <v>45</v>
          </cell>
        </row>
        <row r="638">
          <cell r="B638">
            <v>210013972</v>
          </cell>
          <cell r="C638" t="str">
            <v>Элеватор ЭХЛ-73-50</v>
          </cell>
          <cell r="D638" t="str">
            <v>ШТ</v>
          </cell>
          <cell r="E638">
            <v>326970</v>
          </cell>
          <cell r="F638">
            <v>10</v>
          </cell>
          <cell r="G638">
            <v>2</v>
          </cell>
          <cell r="H638">
            <v>0</v>
          </cell>
          <cell r="I638">
            <v>0</v>
          </cell>
          <cell r="J638">
            <v>2</v>
          </cell>
          <cell r="K638">
            <v>-8</v>
          </cell>
          <cell r="L638">
            <v>0</v>
          </cell>
          <cell r="M638">
            <v>3269700</v>
          </cell>
          <cell r="N638">
            <v>2958300</v>
          </cell>
          <cell r="O638">
            <v>2958300</v>
          </cell>
          <cell r="P638">
            <v>0</v>
          </cell>
          <cell r="Q638">
            <v>0</v>
          </cell>
          <cell r="R638">
            <v>0</v>
          </cell>
          <cell r="S638">
            <v>342540</v>
          </cell>
          <cell r="T638">
            <v>0</v>
          </cell>
          <cell r="U638">
            <v>2</v>
          </cell>
          <cell r="V638">
            <v>342540</v>
          </cell>
          <cell r="W638">
            <v>10</v>
          </cell>
          <cell r="X638">
            <v>3269700</v>
          </cell>
          <cell r="Y638">
            <v>10</v>
          </cell>
          <cell r="Z638">
            <v>2958300</v>
          </cell>
          <cell r="AA638">
            <v>10</v>
          </cell>
        </row>
        <row r="639">
          <cell r="B639">
            <v>210013978</v>
          </cell>
          <cell r="C639" t="str">
            <v>Ключ КШК 16-25</v>
          </cell>
          <cell r="D639" t="str">
            <v>ШТ</v>
          </cell>
          <cell r="E639">
            <v>71400</v>
          </cell>
          <cell r="F639">
            <v>31</v>
          </cell>
          <cell r="G639">
            <v>0</v>
          </cell>
          <cell r="H639">
            <v>0</v>
          </cell>
          <cell r="I639">
            <v>0</v>
          </cell>
          <cell r="J639">
            <v>0</v>
          </cell>
          <cell r="K639">
            <v>-31</v>
          </cell>
          <cell r="L639">
            <v>0</v>
          </cell>
          <cell r="M639">
            <v>2213400</v>
          </cell>
          <cell r="N639">
            <v>2213400</v>
          </cell>
          <cell r="O639">
            <v>2213400</v>
          </cell>
          <cell r="P639">
            <v>0</v>
          </cell>
          <cell r="Q639">
            <v>0</v>
          </cell>
          <cell r="R639">
            <v>0</v>
          </cell>
          <cell r="S639">
            <v>0</v>
          </cell>
          <cell r="T639">
            <v>0</v>
          </cell>
          <cell r="U639">
            <v>0</v>
          </cell>
          <cell r="V639">
            <v>0</v>
          </cell>
          <cell r="W639">
            <v>31</v>
          </cell>
          <cell r="X639">
            <v>2213400</v>
          </cell>
          <cell r="Y639">
            <v>31</v>
          </cell>
          <cell r="Z639">
            <v>2213400</v>
          </cell>
          <cell r="AA639">
            <v>31</v>
          </cell>
        </row>
        <row r="640">
          <cell r="B640">
            <v>210013980</v>
          </cell>
          <cell r="C640" t="str">
            <v>Элеватор ЭХЛ-В73-25</v>
          </cell>
          <cell r="D640" t="str">
            <v>ШТ</v>
          </cell>
          <cell r="E640">
            <v>189000</v>
          </cell>
          <cell r="F640">
            <v>18</v>
          </cell>
          <cell r="G640">
            <v>5</v>
          </cell>
          <cell r="H640">
            <v>0</v>
          </cell>
          <cell r="I640">
            <v>0</v>
          </cell>
          <cell r="J640">
            <v>5</v>
          </cell>
          <cell r="K640">
            <v>-13</v>
          </cell>
          <cell r="L640">
            <v>0</v>
          </cell>
          <cell r="M640">
            <v>3402000</v>
          </cell>
          <cell r="N640">
            <v>2933558.75</v>
          </cell>
          <cell r="O640">
            <v>2933558.75</v>
          </cell>
          <cell r="P640">
            <v>0</v>
          </cell>
          <cell r="Q640">
            <v>0</v>
          </cell>
          <cell r="R640">
            <v>0</v>
          </cell>
          <cell r="S640">
            <v>476558.75</v>
          </cell>
          <cell r="T640">
            <v>0</v>
          </cell>
          <cell r="U640">
            <v>5</v>
          </cell>
          <cell r="V640">
            <v>476558.75</v>
          </cell>
          <cell r="W640">
            <v>18</v>
          </cell>
          <cell r="X640">
            <v>3402000</v>
          </cell>
          <cell r="Y640">
            <v>18</v>
          </cell>
          <cell r="Z640">
            <v>2933558.75</v>
          </cell>
          <cell r="AA640">
            <v>18</v>
          </cell>
        </row>
        <row r="641">
          <cell r="B641">
            <v>210014976</v>
          </cell>
          <cell r="C641" t="str">
            <v>Спирт этиловый технический</v>
          </cell>
          <cell r="D641" t="str">
            <v>Л</v>
          </cell>
          <cell r="E641">
            <v>2406.38</v>
          </cell>
          <cell r="F641">
            <v>25</v>
          </cell>
          <cell r="G641">
            <v>0</v>
          </cell>
          <cell r="H641">
            <v>0</v>
          </cell>
          <cell r="I641">
            <v>0</v>
          </cell>
          <cell r="J641">
            <v>0</v>
          </cell>
          <cell r="K641">
            <v>-25</v>
          </cell>
          <cell r="L641">
            <v>0</v>
          </cell>
          <cell r="M641">
            <v>60159.5</v>
          </cell>
          <cell r="N641">
            <v>60159.5</v>
          </cell>
          <cell r="O641">
            <v>60159.5</v>
          </cell>
          <cell r="P641">
            <v>0</v>
          </cell>
          <cell r="Q641">
            <v>0</v>
          </cell>
          <cell r="R641">
            <v>0</v>
          </cell>
          <cell r="S641">
            <v>0</v>
          </cell>
          <cell r="T641">
            <v>0</v>
          </cell>
          <cell r="U641">
            <v>0</v>
          </cell>
          <cell r="V641">
            <v>0</v>
          </cell>
          <cell r="W641">
            <v>25</v>
          </cell>
          <cell r="X641">
            <v>60159.5</v>
          </cell>
          <cell r="Y641">
            <v>25</v>
          </cell>
          <cell r="Z641">
            <v>60159.5</v>
          </cell>
          <cell r="AA641">
            <v>25</v>
          </cell>
        </row>
        <row r="642">
          <cell r="B642">
            <v>210015085</v>
          </cell>
          <cell r="C642" t="str">
            <v>Элеватор ЭХЛ-89-35</v>
          </cell>
          <cell r="D642" t="str">
            <v>ШТ</v>
          </cell>
          <cell r="E642">
            <v>218400</v>
          </cell>
          <cell r="F642">
            <v>18</v>
          </cell>
          <cell r="G642">
            <v>2</v>
          </cell>
          <cell r="H642">
            <v>0</v>
          </cell>
          <cell r="I642">
            <v>0</v>
          </cell>
          <cell r="J642">
            <v>3</v>
          </cell>
          <cell r="K642">
            <v>-16</v>
          </cell>
          <cell r="L642">
            <v>0</v>
          </cell>
          <cell r="M642">
            <v>3931200</v>
          </cell>
          <cell r="N642">
            <v>3748164</v>
          </cell>
          <cell r="O642">
            <v>3748164</v>
          </cell>
          <cell r="P642">
            <v>0</v>
          </cell>
          <cell r="Q642">
            <v>0</v>
          </cell>
          <cell r="R642">
            <v>2</v>
          </cell>
          <cell r="S642">
            <v>253764</v>
          </cell>
          <cell r="T642">
            <v>253764</v>
          </cell>
          <cell r="U642">
            <v>0</v>
          </cell>
          <cell r="V642">
            <v>0</v>
          </cell>
          <cell r="W642">
            <v>19</v>
          </cell>
          <cell r="X642">
            <v>4149600</v>
          </cell>
          <cell r="Y642">
            <v>18</v>
          </cell>
          <cell r="Z642">
            <v>3748164</v>
          </cell>
          <cell r="AA642">
            <v>19</v>
          </cell>
        </row>
        <row r="643">
          <cell r="B643">
            <v>210015186</v>
          </cell>
          <cell r="C643" t="str">
            <v>Ловитель штанг ЛШПМ2-89</v>
          </cell>
          <cell r="D643" t="str">
            <v>ШТ</v>
          </cell>
          <cell r="E643">
            <v>114450</v>
          </cell>
          <cell r="F643">
            <v>6</v>
          </cell>
          <cell r="G643">
            <v>1</v>
          </cell>
          <cell r="H643">
            <v>0</v>
          </cell>
          <cell r="I643">
            <v>0</v>
          </cell>
          <cell r="J643">
            <v>1</v>
          </cell>
          <cell r="K643">
            <v>-5</v>
          </cell>
          <cell r="L643">
            <v>0</v>
          </cell>
          <cell r="M643">
            <v>686700</v>
          </cell>
          <cell r="N643">
            <v>681250</v>
          </cell>
          <cell r="O643">
            <v>681250</v>
          </cell>
          <cell r="P643">
            <v>0</v>
          </cell>
          <cell r="Q643">
            <v>0</v>
          </cell>
          <cell r="R643">
            <v>0</v>
          </cell>
          <cell r="S643">
            <v>109000</v>
          </cell>
          <cell r="T643">
            <v>0</v>
          </cell>
          <cell r="U643">
            <v>1</v>
          </cell>
          <cell r="V643">
            <v>109000</v>
          </cell>
          <cell r="W643">
            <v>6</v>
          </cell>
          <cell r="X643">
            <v>686700</v>
          </cell>
          <cell r="Y643">
            <v>6</v>
          </cell>
          <cell r="Z643">
            <v>681250</v>
          </cell>
          <cell r="AA643">
            <v>6</v>
          </cell>
        </row>
        <row r="644">
          <cell r="B644">
            <v>210015388</v>
          </cell>
          <cell r="C644" t="str">
            <v>Труба стальная 57х4мм Ст.20</v>
          </cell>
          <cell r="D644" t="str">
            <v>Т</v>
          </cell>
          <cell r="E644">
            <v>415552.5</v>
          </cell>
          <cell r="F644">
            <v>1</v>
          </cell>
          <cell r="G644">
            <v>0.7</v>
          </cell>
          <cell r="H644">
            <v>0</v>
          </cell>
          <cell r="I644">
            <v>0</v>
          </cell>
          <cell r="J644">
            <v>0.6</v>
          </cell>
          <cell r="K644">
            <v>-0.3</v>
          </cell>
          <cell r="L644">
            <v>0</v>
          </cell>
          <cell r="M644">
            <v>415552.5</v>
          </cell>
          <cell r="N644">
            <v>405575.75</v>
          </cell>
          <cell r="O644">
            <v>405575.75</v>
          </cell>
          <cell r="P644">
            <v>0</v>
          </cell>
          <cell r="Q644">
            <v>0</v>
          </cell>
          <cell r="R644">
            <v>0</v>
          </cell>
          <cell r="S644">
            <v>280910</v>
          </cell>
          <cell r="T644">
            <v>0</v>
          </cell>
          <cell r="U644">
            <v>0.7</v>
          </cell>
          <cell r="V644">
            <v>280910</v>
          </cell>
          <cell r="W644">
            <v>0.9</v>
          </cell>
          <cell r="X644">
            <v>373997.25</v>
          </cell>
          <cell r="Y644">
            <v>1</v>
          </cell>
          <cell r="Z644">
            <v>405575.75</v>
          </cell>
          <cell r="AA644">
            <v>0.9</v>
          </cell>
        </row>
        <row r="645">
          <cell r="B645">
            <v>210015437</v>
          </cell>
          <cell r="C645" t="str">
            <v>Реактив бензол ч.д.а.</v>
          </cell>
          <cell r="D645" t="str">
            <v>КГ</v>
          </cell>
          <cell r="E645">
            <v>5522.67</v>
          </cell>
          <cell r="F645">
            <v>60</v>
          </cell>
          <cell r="G645">
            <v>0</v>
          </cell>
          <cell r="H645">
            <v>0</v>
          </cell>
          <cell r="I645">
            <v>0</v>
          </cell>
          <cell r="J645">
            <v>0</v>
          </cell>
          <cell r="K645">
            <v>-60</v>
          </cell>
          <cell r="L645">
            <v>0</v>
          </cell>
          <cell r="M645">
            <v>331360.2</v>
          </cell>
          <cell r="N645">
            <v>331360.2</v>
          </cell>
          <cell r="O645">
            <v>331360.2</v>
          </cell>
          <cell r="P645">
            <v>0</v>
          </cell>
          <cell r="Q645">
            <v>0</v>
          </cell>
          <cell r="R645">
            <v>0</v>
          </cell>
          <cell r="S645">
            <v>0</v>
          </cell>
          <cell r="T645">
            <v>0</v>
          </cell>
          <cell r="U645">
            <v>0</v>
          </cell>
          <cell r="V645">
            <v>0</v>
          </cell>
          <cell r="W645">
            <v>60</v>
          </cell>
          <cell r="X645">
            <v>331360.2</v>
          </cell>
          <cell r="Y645">
            <v>60</v>
          </cell>
          <cell r="Z645">
            <v>331360.2</v>
          </cell>
          <cell r="AA645">
            <v>60</v>
          </cell>
        </row>
        <row r="646">
          <cell r="B646">
            <v>210015445</v>
          </cell>
          <cell r="C646" t="str">
            <v>Реактив толуол ч.д.а</v>
          </cell>
          <cell r="D646" t="str">
            <v>Т</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row>
        <row r="647">
          <cell r="B647">
            <v>210015570</v>
          </cell>
          <cell r="C647" t="str">
            <v>Устройство для сушки ПЭ-2000</v>
          </cell>
          <cell r="D647" t="str">
            <v>ШТ</v>
          </cell>
          <cell r="E647">
            <v>496829.39</v>
          </cell>
          <cell r="F647">
            <v>4</v>
          </cell>
          <cell r="G647">
            <v>0</v>
          </cell>
          <cell r="H647">
            <v>0</v>
          </cell>
          <cell r="I647">
            <v>0</v>
          </cell>
          <cell r="J647">
            <v>0</v>
          </cell>
          <cell r="K647">
            <v>-4</v>
          </cell>
          <cell r="L647">
            <v>0</v>
          </cell>
          <cell r="M647">
            <v>1987317.56</v>
          </cell>
          <cell r="N647">
            <v>1987317.56</v>
          </cell>
          <cell r="O647">
            <v>1987317.56</v>
          </cell>
          <cell r="P647">
            <v>0</v>
          </cell>
          <cell r="Q647">
            <v>0</v>
          </cell>
          <cell r="R647">
            <v>0</v>
          </cell>
          <cell r="S647">
            <v>0</v>
          </cell>
          <cell r="T647">
            <v>0</v>
          </cell>
          <cell r="U647">
            <v>0</v>
          </cell>
          <cell r="V647">
            <v>0</v>
          </cell>
          <cell r="W647">
            <v>4</v>
          </cell>
          <cell r="X647">
            <v>1987317.56</v>
          </cell>
          <cell r="Y647">
            <v>4</v>
          </cell>
          <cell r="Z647">
            <v>1987317.56</v>
          </cell>
          <cell r="AA647">
            <v>4</v>
          </cell>
        </row>
        <row r="648">
          <cell r="B648">
            <v>210016268</v>
          </cell>
          <cell r="C648" t="str">
            <v>Труба стальная 219х8 Ст.20</v>
          </cell>
          <cell r="D648" t="str">
            <v>Т</v>
          </cell>
          <cell r="E648">
            <v>349650.9</v>
          </cell>
          <cell r="F648">
            <v>62.5</v>
          </cell>
          <cell r="G648">
            <v>0</v>
          </cell>
          <cell r="H648">
            <v>0</v>
          </cell>
          <cell r="I648">
            <v>0</v>
          </cell>
          <cell r="J648">
            <v>15.2</v>
          </cell>
          <cell r="K648">
            <v>-62.5</v>
          </cell>
          <cell r="L648">
            <v>7.5049999999999999</v>
          </cell>
          <cell r="M648">
            <v>21853181.25</v>
          </cell>
          <cell r="N648">
            <v>21853181.25</v>
          </cell>
          <cell r="O648">
            <v>21853181.25</v>
          </cell>
          <cell r="P648">
            <v>0</v>
          </cell>
          <cell r="Q648">
            <v>0</v>
          </cell>
          <cell r="R648">
            <v>0</v>
          </cell>
          <cell r="S648">
            <v>0</v>
          </cell>
          <cell r="T648">
            <v>0</v>
          </cell>
          <cell r="U648">
            <v>0</v>
          </cell>
          <cell r="V648">
            <v>0</v>
          </cell>
          <cell r="W648">
            <v>77.7</v>
          </cell>
          <cell r="X648">
            <v>27167874.93</v>
          </cell>
          <cell r="Y648">
            <v>62.5</v>
          </cell>
          <cell r="Z648">
            <v>21853181.25</v>
          </cell>
          <cell r="AA648">
            <v>77.7</v>
          </cell>
        </row>
        <row r="649">
          <cell r="B649">
            <v>210017026</v>
          </cell>
          <cell r="C649" t="str">
            <v>Ключ трубный халилова 89-132мм</v>
          </cell>
          <cell r="D649" t="str">
            <v>ШТ</v>
          </cell>
          <cell r="E649">
            <v>119700</v>
          </cell>
          <cell r="F649">
            <v>26</v>
          </cell>
          <cell r="G649">
            <v>0</v>
          </cell>
          <cell r="H649">
            <v>0</v>
          </cell>
          <cell r="I649">
            <v>0</v>
          </cell>
          <cell r="J649">
            <v>0</v>
          </cell>
          <cell r="K649">
            <v>-26</v>
          </cell>
          <cell r="L649">
            <v>26</v>
          </cell>
          <cell r="M649">
            <v>3112200</v>
          </cell>
          <cell r="N649">
            <v>3112200</v>
          </cell>
          <cell r="O649">
            <v>3112200</v>
          </cell>
          <cell r="P649">
            <v>0</v>
          </cell>
          <cell r="Q649">
            <v>0</v>
          </cell>
          <cell r="R649">
            <v>0</v>
          </cell>
          <cell r="S649">
            <v>0</v>
          </cell>
          <cell r="T649">
            <v>0</v>
          </cell>
          <cell r="U649">
            <v>0</v>
          </cell>
          <cell r="V649">
            <v>0</v>
          </cell>
          <cell r="W649">
            <v>26</v>
          </cell>
          <cell r="X649">
            <v>3112200</v>
          </cell>
          <cell r="Y649">
            <v>26</v>
          </cell>
          <cell r="Z649">
            <v>3112200</v>
          </cell>
          <cell r="AA649">
            <v>26</v>
          </cell>
        </row>
        <row r="650">
          <cell r="B650">
            <v>210017794</v>
          </cell>
          <cell r="C650" t="str">
            <v>Деэмульгатор ППН Прорва</v>
          </cell>
          <cell r="D650" t="str">
            <v>Т</v>
          </cell>
          <cell r="E650">
            <v>2100000</v>
          </cell>
          <cell r="F650">
            <v>144</v>
          </cell>
          <cell r="G650">
            <v>39.26</v>
          </cell>
          <cell r="H650">
            <v>18.05</v>
          </cell>
          <cell r="I650">
            <v>0</v>
          </cell>
          <cell r="J650">
            <v>38.200000000000003</v>
          </cell>
          <cell r="K650">
            <v>-86.69</v>
          </cell>
          <cell r="L650">
            <v>84.034000000000006</v>
          </cell>
          <cell r="M650">
            <v>302400000</v>
          </cell>
          <cell r="N650">
            <v>295605450</v>
          </cell>
          <cell r="O650">
            <v>295605450</v>
          </cell>
          <cell r="P650">
            <v>0</v>
          </cell>
          <cell r="Q650">
            <v>35821650</v>
          </cell>
          <cell r="R650">
            <v>4.9400000000000004</v>
          </cell>
          <cell r="S650">
            <v>77734800</v>
          </cell>
          <cell r="T650">
            <v>9781200</v>
          </cell>
          <cell r="U650">
            <v>34.32</v>
          </cell>
          <cell r="V650">
            <v>67953600</v>
          </cell>
          <cell r="W650">
            <v>124.89</v>
          </cell>
          <cell r="X650">
            <v>262269000</v>
          </cell>
          <cell r="Y650">
            <v>125.95</v>
          </cell>
          <cell r="Z650">
            <v>259783800</v>
          </cell>
          <cell r="AA650">
            <v>159.21</v>
          </cell>
        </row>
        <row r="651">
          <cell r="B651">
            <v>210017795</v>
          </cell>
          <cell r="C651" t="str">
            <v>Деэмульгатор ППН Каратон</v>
          </cell>
          <cell r="D651" t="str">
            <v>Т</v>
          </cell>
          <cell r="E651">
            <v>2100000</v>
          </cell>
          <cell r="F651">
            <v>16</v>
          </cell>
          <cell r="G651">
            <v>8.17</v>
          </cell>
          <cell r="H651">
            <v>1.1399999999999999</v>
          </cell>
          <cell r="I651">
            <v>0</v>
          </cell>
          <cell r="J651">
            <v>6</v>
          </cell>
          <cell r="K651">
            <v>-6.69</v>
          </cell>
          <cell r="L651">
            <v>-3.93</v>
          </cell>
          <cell r="M651">
            <v>33600000</v>
          </cell>
          <cell r="N651">
            <v>34838737.68</v>
          </cell>
          <cell r="O651">
            <v>34838737.68</v>
          </cell>
          <cell r="P651">
            <v>0</v>
          </cell>
          <cell r="Q651">
            <v>4613137.68</v>
          </cell>
          <cell r="R651">
            <v>1.52</v>
          </cell>
          <cell r="S651">
            <v>16176600</v>
          </cell>
          <cell r="T651">
            <v>3009600</v>
          </cell>
          <cell r="U651">
            <v>6.65</v>
          </cell>
          <cell r="V651">
            <v>13167000</v>
          </cell>
          <cell r="W651">
            <v>12.69</v>
          </cell>
          <cell r="X651">
            <v>26649000</v>
          </cell>
          <cell r="Y651">
            <v>14.86</v>
          </cell>
          <cell r="Z651">
            <v>30225600</v>
          </cell>
          <cell r="AA651">
            <v>12.69</v>
          </cell>
        </row>
        <row r="652">
          <cell r="B652">
            <v>210018346</v>
          </cell>
          <cell r="C652" t="str">
            <v>Насос НН2Б-32-30-15-1</v>
          </cell>
          <cell r="D652" t="str">
            <v>ШТ</v>
          </cell>
          <cell r="E652">
            <v>0</v>
          </cell>
          <cell r="F652">
            <v>0</v>
          </cell>
          <cell r="G652">
            <v>6</v>
          </cell>
          <cell r="H652">
            <v>0</v>
          </cell>
          <cell r="I652">
            <v>0</v>
          </cell>
          <cell r="J652">
            <v>0</v>
          </cell>
          <cell r="K652">
            <v>6</v>
          </cell>
          <cell r="L652">
            <v>0</v>
          </cell>
          <cell r="M652">
            <v>0</v>
          </cell>
          <cell r="N652">
            <v>0</v>
          </cell>
          <cell r="O652">
            <v>0</v>
          </cell>
          <cell r="P652">
            <v>0</v>
          </cell>
          <cell r="Q652">
            <v>0</v>
          </cell>
          <cell r="R652">
            <v>0</v>
          </cell>
          <cell r="S652">
            <v>1227342.8600000001</v>
          </cell>
          <cell r="T652">
            <v>0</v>
          </cell>
          <cell r="U652">
            <v>0</v>
          </cell>
          <cell r="V652">
            <v>0</v>
          </cell>
          <cell r="W652">
            <v>0</v>
          </cell>
          <cell r="X652">
            <v>0</v>
          </cell>
          <cell r="Y652">
            <v>0</v>
          </cell>
          <cell r="Z652">
            <v>0</v>
          </cell>
          <cell r="AA652">
            <v>0</v>
          </cell>
        </row>
        <row r="653">
          <cell r="B653">
            <v>210018350</v>
          </cell>
          <cell r="C653" t="str">
            <v>Насос НН2Б-95-30-0,8-2</v>
          </cell>
          <cell r="D653" t="str">
            <v>ШТ</v>
          </cell>
          <cell r="E653">
            <v>0</v>
          </cell>
          <cell r="F653">
            <v>0</v>
          </cell>
          <cell r="G653">
            <v>46</v>
          </cell>
          <cell r="H653">
            <v>0</v>
          </cell>
          <cell r="I653">
            <v>0</v>
          </cell>
          <cell r="J653">
            <v>0</v>
          </cell>
          <cell r="K653">
            <v>46</v>
          </cell>
          <cell r="L653">
            <v>0</v>
          </cell>
          <cell r="M653">
            <v>0</v>
          </cell>
          <cell r="N653">
            <v>0</v>
          </cell>
          <cell r="O653">
            <v>0</v>
          </cell>
          <cell r="P653">
            <v>0</v>
          </cell>
          <cell r="Q653">
            <v>0</v>
          </cell>
          <cell r="R653">
            <v>0</v>
          </cell>
          <cell r="S653">
            <v>23623380</v>
          </cell>
          <cell r="T653">
            <v>0</v>
          </cell>
          <cell r="U653">
            <v>0</v>
          </cell>
          <cell r="V653">
            <v>0</v>
          </cell>
          <cell r="W653">
            <v>0</v>
          </cell>
          <cell r="X653">
            <v>0</v>
          </cell>
          <cell r="Y653">
            <v>0</v>
          </cell>
          <cell r="Z653">
            <v>0</v>
          </cell>
          <cell r="AA653">
            <v>0</v>
          </cell>
        </row>
        <row r="654">
          <cell r="B654">
            <v>210018809</v>
          </cell>
          <cell r="C654" t="str">
            <v>Реактив натрий углекислый х.ч.</v>
          </cell>
          <cell r="D654" t="str">
            <v>КГ</v>
          </cell>
          <cell r="E654">
            <v>2574.67</v>
          </cell>
          <cell r="F654">
            <v>1</v>
          </cell>
          <cell r="G654">
            <v>0</v>
          </cell>
          <cell r="H654">
            <v>0</v>
          </cell>
          <cell r="I654">
            <v>0</v>
          </cell>
          <cell r="J654">
            <v>0.5</v>
          </cell>
          <cell r="K654">
            <v>-1</v>
          </cell>
          <cell r="L654">
            <v>0</v>
          </cell>
          <cell r="M654">
            <v>2574.67</v>
          </cell>
          <cell r="N654">
            <v>2574.67</v>
          </cell>
          <cell r="O654">
            <v>2574.67</v>
          </cell>
          <cell r="P654">
            <v>0</v>
          </cell>
          <cell r="Q654">
            <v>0</v>
          </cell>
          <cell r="R654">
            <v>0</v>
          </cell>
          <cell r="S654">
            <v>0</v>
          </cell>
          <cell r="T654">
            <v>0</v>
          </cell>
          <cell r="U654">
            <v>0</v>
          </cell>
          <cell r="V654">
            <v>0</v>
          </cell>
          <cell r="W654">
            <v>1.5</v>
          </cell>
          <cell r="X654">
            <v>3862.01</v>
          </cell>
          <cell r="Y654">
            <v>1</v>
          </cell>
          <cell r="Z654">
            <v>2574.67</v>
          </cell>
          <cell r="AA654">
            <v>1.5</v>
          </cell>
        </row>
        <row r="655">
          <cell r="B655">
            <v>210019025</v>
          </cell>
          <cell r="C655" t="str">
            <v>Дифенилкарбазид-1,5 ч.д.а.</v>
          </cell>
          <cell r="D655" t="str">
            <v>КГ</v>
          </cell>
          <cell r="E655">
            <v>137096.67000000001</v>
          </cell>
          <cell r="F655">
            <v>2.5</v>
          </cell>
          <cell r="G655">
            <v>0</v>
          </cell>
          <cell r="H655">
            <v>0</v>
          </cell>
          <cell r="I655">
            <v>0</v>
          </cell>
          <cell r="J655">
            <v>1.4</v>
          </cell>
          <cell r="K655">
            <v>-2.5</v>
          </cell>
          <cell r="L655">
            <v>0</v>
          </cell>
          <cell r="M655">
            <v>342741.67</v>
          </cell>
          <cell r="N655">
            <v>342741.67</v>
          </cell>
          <cell r="O655">
            <v>342741.67</v>
          </cell>
          <cell r="P655">
            <v>0</v>
          </cell>
          <cell r="Q655">
            <v>0</v>
          </cell>
          <cell r="R655">
            <v>0</v>
          </cell>
          <cell r="S655">
            <v>0</v>
          </cell>
          <cell r="T655">
            <v>0</v>
          </cell>
          <cell r="U655">
            <v>0</v>
          </cell>
          <cell r="V655">
            <v>0</v>
          </cell>
          <cell r="W655">
            <v>3.9</v>
          </cell>
          <cell r="X655">
            <v>534677.01</v>
          </cell>
          <cell r="Y655">
            <v>2.5</v>
          </cell>
          <cell r="Z655">
            <v>342741.67</v>
          </cell>
          <cell r="AA655">
            <v>3.9</v>
          </cell>
        </row>
        <row r="656">
          <cell r="B656">
            <v>210019273</v>
          </cell>
          <cell r="C656" t="str">
            <v>Воронка 150 ПП</v>
          </cell>
          <cell r="D656" t="str">
            <v>ШТ</v>
          </cell>
          <cell r="E656">
            <v>1465.67</v>
          </cell>
          <cell r="F656">
            <v>20</v>
          </cell>
          <cell r="G656">
            <v>0</v>
          </cell>
          <cell r="H656">
            <v>0</v>
          </cell>
          <cell r="I656">
            <v>0</v>
          </cell>
          <cell r="J656">
            <v>0</v>
          </cell>
          <cell r="K656">
            <v>-20</v>
          </cell>
          <cell r="L656">
            <v>0</v>
          </cell>
          <cell r="M656">
            <v>29313.4</v>
          </cell>
          <cell r="N656">
            <v>29313.4</v>
          </cell>
          <cell r="O656">
            <v>29313.4</v>
          </cell>
          <cell r="P656">
            <v>0</v>
          </cell>
          <cell r="Q656">
            <v>0</v>
          </cell>
          <cell r="R656">
            <v>0</v>
          </cell>
          <cell r="S656">
            <v>0</v>
          </cell>
          <cell r="T656">
            <v>0</v>
          </cell>
          <cell r="U656">
            <v>0</v>
          </cell>
          <cell r="V656">
            <v>0</v>
          </cell>
          <cell r="W656">
            <v>20</v>
          </cell>
          <cell r="X656">
            <v>29313.4</v>
          </cell>
          <cell r="Y656">
            <v>20</v>
          </cell>
          <cell r="Z656">
            <v>29313.4</v>
          </cell>
          <cell r="AA656">
            <v>20</v>
          </cell>
        </row>
        <row r="657">
          <cell r="B657">
            <v>210019274</v>
          </cell>
          <cell r="C657" t="str">
            <v>Цилиндр 1-500-2</v>
          </cell>
          <cell r="D657" t="str">
            <v>ШТ</v>
          </cell>
          <cell r="E657">
            <v>37446.67</v>
          </cell>
          <cell r="F657">
            <v>47</v>
          </cell>
          <cell r="G657">
            <v>0</v>
          </cell>
          <cell r="H657">
            <v>0</v>
          </cell>
          <cell r="I657">
            <v>0</v>
          </cell>
          <cell r="J657">
            <v>0</v>
          </cell>
          <cell r="K657">
            <v>-47</v>
          </cell>
          <cell r="L657">
            <v>0</v>
          </cell>
          <cell r="M657">
            <v>1759993.49</v>
          </cell>
          <cell r="N657">
            <v>1759993.49</v>
          </cell>
          <cell r="O657">
            <v>1759993.49</v>
          </cell>
          <cell r="P657">
            <v>0</v>
          </cell>
          <cell r="Q657">
            <v>0</v>
          </cell>
          <cell r="R657">
            <v>0</v>
          </cell>
          <cell r="S657">
            <v>0</v>
          </cell>
          <cell r="T657">
            <v>0</v>
          </cell>
          <cell r="U657">
            <v>0</v>
          </cell>
          <cell r="V657">
            <v>0</v>
          </cell>
          <cell r="W657">
            <v>47</v>
          </cell>
          <cell r="X657">
            <v>1759993.49</v>
          </cell>
          <cell r="Y657">
            <v>47</v>
          </cell>
          <cell r="Z657">
            <v>1759993.49</v>
          </cell>
          <cell r="AA657">
            <v>47</v>
          </cell>
        </row>
        <row r="658">
          <cell r="B658">
            <v>210019563</v>
          </cell>
          <cell r="C658" t="str">
            <v>Стакан В-2-600-ТС</v>
          </cell>
          <cell r="D658" t="str">
            <v>ШТ</v>
          </cell>
          <cell r="E658">
            <v>4246.33</v>
          </cell>
          <cell r="F658">
            <v>5</v>
          </cell>
          <cell r="G658">
            <v>0</v>
          </cell>
          <cell r="H658">
            <v>0</v>
          </cell>
          <cell r="I658">
            <v>0</v>
          </cell>
          <cell r="J658">
            <v>0</v>
          </cell>
          <cell r="K658">
            <v>-5</v>
          </cell>
          <cell r="L658">
            <v>0</v>
          </cell>
          <cell r="M658">
            <v>21231.65</v>
          </cell>
          <cell r="N658">
            <v>21231.65</v>
          </cell>
          <cell r="O658">
            <v>21231.65</v>
          </cell>
          <cell r="P658">
            <v>0</v>
          </cell>
          <cell r="Q658">
            <v>0</v>
          </cell>
          <cell r="R658">
            <v>0</v>
          </cell>
          <cell r="S658">
            <v>0</v>
          </cell>
          <cell r="T658">
            <v>0</v>
          </cell>
          <cell r="U658">
            <v>0</v>
          </cell>
          <cell r="V658">
            <v>0</v>
          </cell>
          <cell r="W658">
            <v>5</v>
          </cell>
          <cell r="X658">
            <v>21231.65</v>
          </cell>
          <cell r="Y658">
            <v>5</v>
          </cell>
          <cell r="Z658">
            <v>21231.65</v>
          </cell>
          <cell r="AA658">
            <v>5</v>
          </cell>
        </row>
        <row r="659">
          <cell r="B659">
            <v>210019564</v>
          </cell>
          <cell r="C659" t="str">
            <v>Стакан Н-1-50-ТС</v>
          </cell>
          <cell r="D659" t="str">
            <v>ШТ</v>
          </cell>
          <cell r="E659">
            <v>748</v>
          </cell>
          <cell r="F659">
            <v>14</v>
          </cell>
          <cell r="G659">
            <v>0</v>
          </cell>
          <cell r="H659">
            <v>0</v>
          </cell>
          <cell r="I659">
            <v>0</v>
          </cell>
          <cell r="J659">
            <v>0</v>
          </cell>
          <cell r="K659">
            <v>-14</v>
          </cell>
          <cell r="L659">
            <v>0</v>
          </cell>
          <cell r="M659">
            <v>10472</v>
          </cell>
          <cell r="N659">
            <v>10472</v>
          </cell>
          <cell r="O659">
            <v>10472</v>
          </cell>
          <cell r="P659">
            <v>0</v>
          </cell>
          <cell r="Q659">
            <v>0</v>
          </cell>
          <cell r="R659">
            <v>0</v>
          </cell>
          <cell r="S659">
            <v>0</v>
          </cell>
          <cell r="T659">
            <v>0</v>
          </cell>
          <cell r="U659">
            <v>0</v>
          </cell>
          <cell r="V659">
            <v>0</v>
          </cell>
          <cell r="W659">
            <v>14</v>
          </cell>
          <cell r="X659">
            <v>10472</v>
          </cell>
          <cell r="Y659">
            <v>14</v>
          </cell>
          <cell r="Z659">
            <v>10472</v>
          </cell>
          <cell r="AA659">
            <v>14</v>
          </cell>
        </row>
        <row r="660">
          <cell r="B660">
            <v>210019565</v>
          </cell>
          <cell r="C660" t="str">
            <v>Стакан Н-1-200-ТС</v>
          </cell>
          <cell r="D660" t="str">
            <v>ШТ</v>
          </cell>
          <cell r="E660">
            <v>1501.33</v>
          </cell>
          <cell r="F660">
            <v>6</v>
          </cell>
          <cell r="G660">
            <v>0</v>
          </cell>
          <cell r="H660">
            <v>0</v>
          </cell>
          <cell r="I660">
            <v>0</v>
          </cell>
          <cell r="J660">
            <v>0</v>
          </cell>
          <cell r="K660">
            <v>-6</v>
          </cell>
          <cell r="L660">
            <v>0</v>
          </cell>
          <cell r="M660">
            <v>9007.98</v>
          </cell>
          <cell r="N660">
            <v>9007.98</v>
          </cell>
          <cell r="O660">
            <v>9007.98</v>
          </cell>
          <cell r="P660">
            <v>0</v>
          </cell>
          <cell r="Q660">
            <v>0</v>
          </cell>
          <cell r="R660">
            <v>0</v>
          </cell>
          <cell r="S660">
            <v>0</v>
          </cell>
          <cell r="T660">
            <v>0</v>
          </cell>
          <cell r="U660">
            <v>0</v>
          </cell>
          <cell r="V660">
            <v>0</v>
          </cell>
          <cell r="W660">
            <v>6</v>
          </cell>
          <cell r="X660">
            <v>9007.98</v>
          </cell>
          <cell r="Y660">
            <v>6</v>
          </cell>
          <cell r="Z660">
            <v>9007.98</v>
          </cell>
          <cell r="AA660">
            <v>6</v>
          </cell>
        </row>
        <row r="661">
          <cell r="B661">
            <v>210019584</v>
          </cell>
          <cell r="C661" t="str">
            <v>Стакан В-1-1000-ТС</v>
          </cell>
          <cell r="D661" t="str">
            <v>ШТ</v>
          </cell>
          <cell r="E661">
            <v>3926.67</v>
          </cell>
          <cell r="F661">
            <v>10</v>
          </cell>
          <cell r="G661">
            <v>0</v>
          </cell>
          <cell r="H661">
            <v>0</v>
          </cell>
          <cell r="I661">
            <v>0</v>
          </cell>
          <cell r="J661">
            <v>0</v>
          </cell>
          <cell r="K661">
            <v>-10</v>
          </cell>
          <cell r="L661">
            <v>0</v>
          </cell>
          <cell r="M661">
            <v>39266.699999999997</v>
          </cell>
          <cell r="N661">
            <v>39266.699999999997</v>
          </cell>
          <cell r="O661">
            <v>39266.699999999997</v>
          </cell>
          <cell r="P661">
            <v>0</v>
          </cell>
          <cell r="Q661">
            <v>0</v>
          </cell>
          <cell r="R661">
            <v>0</v>
          </cell>
          <cell r="S661">
            <v>0</v>
          </cell>
          <cell r="T661">
            <v>0</v>
          </cell>
          <cell r="U661">
            <v>0</v>
          </cell>
          <cell r="V661">
            <v>0</v>
          </cell>
          <cell r="W661">
            <v>10</v>
          </cell>
          <cell r="X661">
            <v>39266.699999999997</v>
          </cell>
          <cell r="Y661">
            <v>10</v>
          </cell>
          <cell r="Z661">
            <v>39266.699999999997</v>
          </cell>
          <cell r="AA661">
            <v>10</v>
          </cell>
        </row>
        <row r="662">
          <cell r="B662">
            <v>210019587</v>
          </cell>
          <cell r="C662" t="str">
            <v>Воронка В-36-50-ХС</v>
          </cell>
          <cell r="D662" t="str">
            <v>ШТ</v>
          </cell>
          <cell r="E662">
            <v>1571.67</v>
          </cell>
          <cell r="F662">
            <v>20</v>
          </cell>
          <cell r="G662">
            <v>0</v>
          </cell>
          <cell r="H662">
            <v>0</v>
          </cell>
          <cell r="I662">
            <v>0</v>
          </cell>
          <cell r="J662">
            <v>0</v>
          </cell>
          <cell r="K662">
            <v>-20</v>
          </cell>
          <cell r="L662">
            <v>0</v>
          </cell>
          <cell r="M662">
            <v>31433.4</v>
          </cell>
          <cell r="N662">
            <v>31433.4</v>
          </cell>
          <cell r="O662">
            <v>31433.4</v>
          </cell>
          <cell r="P662">
            <v>0</v>
          </cell>
          <cell r="Q662">
            <v>0</v>
          </cell>
          <cell r="R662">
            <v>0</v>
          </cell>
          <cell r="S662">
            <v>0</v>
          </cell>
          <cell r="T662">
            <v>0</v>
          </cell>
          <cell r="U662">
            <v>0</v>
          </cell>
          <cell r="V662">
            <v>0</v>
          </cell>
          <cell r="W662">
            <v>20</v>
          </cell>
          <cell r="X662">
            <v>31433.4</v>
          </cell>
          <cell r="Y662">
            <v>20</v>
          </cell>
          <cell r="Z662">
            <v>31433.4</v>
          </cell>
          <cell r="AA662">
            <v>20</v>
          </cell>
        </row>
        <row r="663">
          <cell r="B663">
            <v>210019588</v>
          </cell>
          <cell r="C663" t="str">
            <v>Воронка В-56-80 ХС</v>
          </cell>
          <cell r="D663" t="str">
            <v>ШТ</v>
          </cell>
          <cell r="E663">
            <v>1688.67</v>
          </cell>
          <cell r="F663">
            <v>10</v>
          </cell>
          <cell r="G663">
            <v>0</v>
          </cell>
          <cell r="H663">
            <v>0</v>
          </cell>
          <cell r="I663">
            <v>0</v>
          </cell>
          <cell r="J663">
            <v>0</v>
          </cell>
          <cell r="K663">
            <v>-10</v>
          </cell>
          <cell r="L663">
            <v>0</v>
          </cell>
          <cell r="M663">
            <v>16886.7</v>
          </cell>
          <cell r="N663">
            <v>16886.7</v>
          </cell>
          <cell r="O663">
            <v>16886.7</v>
          </cell>
          <cell r="P663">
            <v>0</v>
          </cell>
          <cell r="Q663">
            <v>0</v>
          </cell>
          <cell r="R663">
            <v>0</v>
          </cell>
          <cell r="S663">
            <v>0</v>
          </cell>
          <cell r="T663">
            <v>0</v>
          </cell>
          <cell r="U663">
            <v>0</v>
          </cell>
          <cell r="V663">
            <v>0</v>
          </cell>
          <cell r="W663">
            <v>10</v>
          </cell>
          <cell r="X663">
            <v>16886.7</v>
          </cell>
          <cell r="Y663">
            <v>10</v>
          </cell>
          <cell r="Z663">
            <v>16886.7</v>
          </cell>
          <cell r="AA663">
            <v>10</v>
          </cell>
        </row>
        <row r="664">
          <cell r="B664">
            <v>210019589</v>
          </cell>
          <cell r="C664" t="str">
            <v>Воронка В-75-110 ХС</v>
          </cell>
          <cell r="D664" t="str">
            <v>ШТ</v>
          </cell>
          <cell r="E664">
            <v>609</v>
          </cell>
          <cell r="F664">
            <v>20</v>
          </cell>
          <cell r="G664">
            <v>0</v>
          </cell>
          <cell r="H664">
            <v>0</v>
          </cell>
          <cell r="I664">
            <v>0</v>
          </cell>
          <cell r="J664">
            <v>0</v>
          </cell>
          <cell r="K664">
            <v>-20</v>
          </cell>
          <cell r="L664">
            <v>0</v>
          </cell>
          <cell r="M664">
            <v>12180</v>
          </cell>
          <cell r="N664">
            <v>12180</v>
          </cell>
          <cell r="O664">
            <v>12180</v>
          </cell>
          <cell r="P664">
            <v>0</v>
          </cell>
          <cell r="Q664">
            <v>0</v>
          </cell>
          <cell r="R664">
            <v>0</v>
          </cell>
          <cell r="S664">
            <v>0</v>
          </cell>
          <cell r="T664">
            <v>0</v>
          </cell>
          <cell r="U664">
            <v>0</v>
          </cell>
          <cell r="V664">
            <v>0</v>
          </cell>
          <cell r="W664">
            <v>20</v>
          </cell>
          <cell r="X664">
            <v>12180</v>
          </cell>
          <cell r="Y664">
            <v>20</v>
          </cell>
          <cell r="Z664">
            <v>12180</v>
          </cell>
          <cell r="AA664">
            <v>20</v>
          </cell>
        </row>
        <row r="665">
          <cell r="B665">
            <v>210019591</v>
          </cell>
          <cell r="C665" t="str">
            <v>Цилиндр 1-25-2</v>
          </cell>
          <cell r="D665" t="str">
            <v>ШТ</v>
          </cell>
          <cell r="E665">
            <v>3279.67</v>
          </cell>
          <cell r="F665">
            <v>25</v>
          </cell>
          <cell r="G665">
            <v>0</v>
          </cell>
          <cell r="H665">
            <v>0</v>
          </cell>
          <cell r="I665">
            <v>0</v>
          </cell>
          <cell r="J665">
            <v>0</v>
          </cell>
          <cell r="K665">
            <v>-25</v>
          </cell>
          <cell r="L665">
            <v>0</v>
          </cell>
          <cell r="M665">
            <v>81991.75</v>
          </cell>
          <cell r="N665">
            <v>81991.75</v>
          </cell>
          <cell r="O665">
            <v>81991.75</v>
          </cell>
          <cell r="P665">
            <v>0</v>
          </cell>
          <cell r="Q665">
            <v>0</v>
          </cell>
          <cell r="R665">
            <v>0</v>
          </cell>
          <cell r="S665">
            <v>0</v>
          </cell>
          <cell r="T665">
            <v>0</v>
          </cell>
          <cell r="U665">
            <v>0</v>
          </cell>
          <cell r="V665">
            <v>0</v>
          </cell>
          <cell r="W665">
            <v>25</v>
          </cell>
          <cell r="X665">
            <v>81991.75</v>
          </cell>
          <cell r="Y665">
            <v>25</v>
          </cell>
          <cell r="Z665">
            <v>81991.75</v>
          </cell>
          <cell r="AA665">
            <v>25</v>
          </cell>
        </row>
        <row r="666">
          <cell r="B666">
            <v>210019592</v>
          </cell>
          <cell r="C666" t="str">
            <v>Цилиндр 3-50-2</v>
          </cell>
          <cell r="D666" t="str">
            <v>ШТ</v>
          </cell>
          <cell r="E666">
            <v>991.07</v>
          </cell>
          <cell r="F666">
            <v>10</v>
          </cell>
          <cell r="G666">
            <v>0</v>
          </cell>
          <cell r="H666">
            <v>0</v>
          </cell>
          <cell r="I666">
            <v>0</v>
          </cell>
          <cell r="J666">
            <v>0</v>
          </cell>
          <cell r="K666">
            <v>-10</v>
          </cell>
          <cell r="L666">
            <v>0</v>
          </cell>
          <cell r="M666">
            <v>9910.7000000000007</v>
          </cell>
          <cell r="N666">
            <v>9910.7000000000007</v>
          </cell>
          <cell r="O666">
            <v>9910.7000000000007</v>
          </cell>
          <cell r="P666">
            <v>0</v>
          </cell>
          <cell r="Q666">
            <v>0</v>
          </cell>
          <cell r="R666">
            <v>0</v>
          </cell>
          <cell r="S666">
            <v>0</v>
          </cell>
          <cell r="T666">
            <v>0</v>
          </cell>
          <cell r="U666">
            <v>0</v>
          </cell>
          <cell r="V666">
            <v>0</v>
          </cell>
          <cell r="W666">
            <v>10</v>
          </cell>
          <cell r="X666">
            <v>9910.7000000000007</v>
          </cell>
          <cell r="Y666">
            <v>10</v>
          </cell>
          <cell r="Z666">
            <v>9910.7000000000007</v>
          </cell>
          <cell r="AA666">
            <v>10</v>
          </cell>
        </row>
        <row r="667">
          <cell r="B667">
            <v>210019593</v>
          </cell>
          <cell r="C667" t="str">
            <v>Воронка В-100-150 ХС</v>
          </cell>
          <cell r="D667" t="str">
            <v>ШТ</v>
          </cell>
          <cell r="E667">
            <v>2633.67</v>
          </cell>
          <cell r="F667">
            <v>21</v>
          </cell>
          <cell r="G667">
            <v>0</v>
          </cell>
          <cell r="H667">
            <v>0</v>
          </cell>
          <cell r="I667">
            <v>0</v>
          </cell>
          <cell r="J667">
            <v>0</v>
          </cell>
          <cell r="K667">
            <v>-21</v>
          </cell>
          <cell r="L667">
            <v>0</v>
          </cell>
          <cell r="M667">
            <v>55307.07</v>
          </cell>
          <cell r="N667">
            <v>55307.07</v>
          </cell>
          <cell r="O667">
            <v>55307.07</v>
          </cell>
          <cell r="P667">
            <v>0</v>
          </cell>
          <cell r="Q667">
            <v>0</v>
          </cell>
          <cell r="R667">
            <v>0</v>
          </cell>
          <cell r="S667">
            <v>0</v>
          </cell>
          <cell r="T667">
            <v>0</v>
          </cell>
          <cell r="U667">
            <v>0</v>
          </cell>
          <cell r="V667">
            <v>0</v>
          </cell>
          <cell r="W667">
            <v>21</v>
          </cell>
          <cell r="X667">
            <v>55307.07</v>
          </cell>
          <cell r="Y667">
            <v>21</v>
          </cell>
          <cell r="Z667">
            <v>55307.07</v>
          </cell>
          <cell r="AA667">
            <v>21</v>
          </cell>
        </row>
        <row r="668">
          <cell r="B668">
            <v>210019596</v>
          </cell>
          <cell r="C668" t="str">
            <v>Цилиндр 1-100-2</v>
          </cell>
          <cell r="D668" t="str">
            <v>ШТ</v>
          </cell>
          <cell r="E668">
            <v>4076</v>
          </cell>
          <cell r="F668">
            <v>32</v>
          </cell>
          <cell r="G668">
            <v>0</v>
          </cell>
          <cell r="H668">
            <v>0</v>
          </cell>
          <cell r="I668">
            <v>0</v>
          </cell>
          <cell r="J668">
            <v>0</v>
          </cell>
          <cell r="K668">
            <v>-32</v>
          </cell>
          <cell r="L668">
            <v>0</v>
          </cell>
          <cell r="M668">
            <v>130432</v>
          </cell>
          <cell r="N668">
            <v>130432</v>
          </cell>
          <cell r="O668">
            <v>130432</v>
          </cell>
          <cell r="P668">
            <v>0</v>
          </cell>
          <cell r="Q668">
            <v>0</v>
          </cell>
          <cell r="R668">
            <v>0</v>
          </cell>
          <cell r="S668">
            <v>0</v>
          </cell>
          <cell r="T668">
            <v>0</v>
          </cell>
          <cell r="U668">
            <v>0</v>
          </cell>
          <cell r="V668">
            <v>0</v>
          </cell>
          <cell r="W668">
            <v>32</v>
          </cell>
          <cell r="X668">
            <v>130432</v>
          </cell>
          <cell r="Y668">
            <v>32</v>
          </cell>
          <cell r="Z668">
            <v>130432</v>
          </cell>
          <cell r="AA668">
            <v>32</v>
          </cell>
        </row>
        <row r="669">
          <cell r="B669">
            <v>210019610</v>
          </cell>
          <cell r="C669" t="str">
            <v>Стандарт-титр кислота азотная 0,1Н</v>
          </cell>
          <cell r="D669" t="str">
            <v>КОР</v>
          </cell>
          <cell r="E669">
            <v>3444</v>
          </cell>
          <cell r="F669">
            <v>9</v>
          </cell>
          <cell r="G669">
            <v>0</v>
          </cell>
          <cell r="H669">
            <v>0</v>
          </cell>
          <cell r="I669">
            <v>0</v>
          </cell>
          <cell r="J669">
            <v>3</v>
          </cell>
          <cell r="K669">
            <v>-9</v>
          </cell>
          <cell r="L669">
            <v>0</v>
          </cell>
          <cell r="M669">
            <v>30996</v>
          </cell>
          <cell r="N669">
            <v>30996</v>
          </cell>
          <cell r="O669">
            <v>30996</v>
          </cell>
          <cell r="P669">
            <v>0</v>
          </cell>
          <cell r="Q669">
            <v>0</v>
          </cell>
          <cell r="R669">
            <v>0</v>
          </cell>
          <cell r="S669">
            <v>0</v>
          </cell>
          <cell r="T669">
            <v>0</v>
          </cell>
          <cell r="U669">
            <v>0</v>
          </cell>
          <cell r="V669">
            <v>0</v>
          </cell>
          <cell r="W669">
            <v>12</v>
          </cell>
          <cell r="X669">
            <v>41328</v>
          </cell>
          <cell r="Y669">
            <v>9</v>
          </cell>
          <cell r="Z669">
            <v>30996</v>
          </cell>
          <cell r="AA669">
            <v>12</v>
          </cell>
        </row>
        <row r="670">
          <cell r="B670">
            <v>210019614</v>
          </cell>
          <cell r="C670" t="str">
            <v>Фильтр обеззоленный красная лента 18см</v>
          </cell>
          <cell r="D670" t="str">
            <v>КОР</v>
          </cell>
          <cell r="E670">
            <v>1232.67</v>
          </cell>
          <cell r="F670">
            <v>90</v>
          </cell>
          <cell r="G670">
            <v>0</v>
          </cell>
          <cell r="H670">
            <v>0</v>
          </cell>
          <cell r="I670">
            <v>0</v>
          </cell>
          <cell r="J670">
            <v>0</v>
          </cell>
          <cell r="K670">
            <v>-90</v>
          </cell>
          <cell r="L670">
            <v>0</v>
          </cell>
          <cell r="M670">
            <v>110940.3</v>
          </cell>
          <cell r="N670">
            <v>110940.3</v>
          </cell>
          <cell r="O670">
            <v>110940.3</v>
          </cell>
          <cell r="P670">
            <v>0</v>
          </cell>
          <cell r="Q670">
            <v>0</v>
          </cell>
          <cell r="R670">
            <v>0</v>
          </cell>
          <cell r="S670">
            <v>0</v>
          </cell>
          <cell r="T670">
            <v>0</v>
          </cell>
          <cell r="U670">
            <v>0</v>
          </cell>
          <cell r="V670">
            <v>0</v>
          </cell>
          <cell r="W670">
            <v>90</v>
          </cell>
          <cell r="X670">
            <v>110940.3</v>
          </cell>
          <cell r="Y670">
            <v>90</v>
          </cell>
          <cell r="Z670">
            <v>110940.3</v>
          </cell>
          <cell r="AA670">
            <v>90</v>
          </cell>
        </row>
        <row r="671">
          <cell r="B671">
            <v>210019625</v>
          </cell>
          <cell r="C671" t="str">
            <v>Бензин прямогонный</v>
          </cell>
          <cell r="D671" t="str">
            <v>КГ</v>
          </cell>
          <cell r="E671">
            <v>402.6</v>
          </cell>
          <cell r="F671">
            <v>600</v>
          </cell>
          <cell r="G671">
            <v>0</v>
          </cell>
          <cell r="H671">
            <v>0</v>
          </cell>
          <cell r="I671">
            <v>0</v>
          </cell>
          <cell r="J671">
            <v>982.4</v>
          </cell>
          <cell r="K671">
            <v>-600</v>
          </cell>
          <cell r="L671">
            <v>-400</v>
          </cell>
          <cell r="M671">
            <v>241560</v>
          </cell>
          <cell r="N671">
            <v>241560</v>
          </cell>
          <cell r="O671">
            <v>241560</v>
          </cell>
          <cell r="P671">
            <v>0</v>
          </cell>
          <cell r="Q671">
            <v>0</v>
          </cell>
          <cell r="R671">
            <v>0</v>
          </cell>
          <cell r="S671">
            <v>0</v>
          </cell>
          <cell r="T671">
            <v>0</v>
          </cell>
          <cell r="U671">
            <v>0</v>
          </cell>
          <cell r="V671">
            <v>0</v>
          </cell>
          <cell r="W671">
            <v>1582.4</v>
          </cell>
          <cell r="X671">
            <v>637074.24</v>
          </cell>
          <cell r="Y671">
            <v>600</v>
          </cell>
          <cell r="Z671">
            <v>241560</v>
          </cell>
          <cell r="AA671">
            <v>1582.4</v>
          </cell>
        </row>
        <row r="672">
          <cell r="B672">
            <v>210019791</v>
          </cell>
          <cell r="C672" t="str">
            <v>Фильтр обеззоленный красная лента 12,5см</v>
          </cell>
          <cell r="D672" t="str">
            <v>УПК</v>
          </cell>
          <cell r="E672">
            <v>805</v>
          </cell>
          <cell r="F672">
            <v>41</v>
          </cell>
          <cell r="G672">
            <v>0</v>
          </cell>
          <cell r="H672">
            <v>0</v>
          </cell>
          <cell r="I672">
            <v>0</v>
          </cell>
          <cell r="J672">
            <v>0</v>
          </cell>
          <cell r="K672">
            <v>-41</v>
          </cell>
          <cell r="L672">
            <v>0</v>
          </cell>
          <cell r="M672">
            <v>33005</v>
          </cell>
          <cell r="N672">
            <v>33005</v>
          </cell>
          <cell r="O672">
            <v>33005</v>
          </cell>
          <cell r="P672">
            <v>0</v>
          </cell>
          <cell r="Q672">
            <v>0</v>
          </cell>
          <cell r="R672">
            <v>0</v>
          </cell>
          <cell r="S672">
            <v>0</v>
          </cell>
          <cell r="T672">
            <v>0</v>
          </cell>
          <cell r="U672">
            <v>0</v>
          </cell>
          <cell r="V672">
            <v>0</v>
          </cell>
          <cell r="W672">
            <v>41</v>
          </cell>
          <cell r="X672">
            <v>33005</v>
          </cell>
          <cell r="Y672">
            <v>41</v>
          </cell>
          <cell r="Z672">
            <v>33005</v>
          </cell>
          <cell r="AA672">
            <v>41</v>
          </cell>
        </row>
        <row r="673">
          <cell r="B673">
            <v>210020163</v>
          </cell>
          <cell r="C673" t="str">
            <v>Цилиндр-3 50/500</v>
          </cell>
          <cell r="D673" t="str">
            <v>ШТ</v>
          </cell>
          <cell r="E673">
            <v>8249</v>
          </cell>
          <cell r="F673">
            <v>4</v>
          </cell>
          <cell r="G673">
            <v>0</v>
          </cell>
          <cell r="H673">
            <v>0</v>
          </cell>
          <cell r="I673">
            <v>0</v>
          </cell>
          <cell r="J673">
            <v>0</v>
          </cell>
          <cell r="K673">
            <v>-4</v>
          </cell>
          <cell r="L673">
            <v>0</v>
          </cell>
          <cell r="M673">
            <v>32996</v>
          </cell>
          <cell r="N673">
            <v>32996</v>
          </cell>
          <cell r="O673">
            <v>32996</v>
          </cell>
          <cell r="P673">
            <v>0</v>
          </cell>
          <cell r="Q673">
            <v>0</v>
          </cell>
          <cell r="R673">
            <v>0</v>
          </cell>
          <cell r="S673">
            <v>0</v>
          </cell>
          <cell r="T673">
            <v>0</v>
          </cell>
          <cell r="U673">
            <v>0</v>
          </cell>
          <cell r="V673">
            <v>0</v>
          </cell>
          <cell r="W673">
            <v>4</v>
          </cell>
          <cell r="X673">
            <v>32996</v>
          </cell>
          <cell r="Y673">
            <v>4</v>
          </cell>
          <cell r="Z673">
            <v>32996</v>
          </cell>
          <cell r="AA673">
            <v>4</v>
          </cell>
        </row>
        <row r="674">
          <cell r="B674">
            <v>210020174</v>
          </cell>
          <cell r="C674" t="str">
            <v>Фильтр обеззоленный красная лента 15см</v>
          </cell>
          <cell r="D674" t="str">
            <v>УПК</v>
          </cell>
          <cell r="E674">
            <v>851.67</v>
          </cell>
          <cell r="F674">
            <v>47</v>
          </cell>
          <cell r="G674">
            <v>9</v>
          </cell>
          <cell r="H674">
            <v>0</v>
          </cell>
          <cell r="I674">
            <v>0</v>
          </cell>
          <cell r="J674">
            <v>9</v>
          </cell>
          <cell r="K674">
            <v>-38</v>
          </cell>
          <cell r="L674">
            <v>0</v>
          </cell>
          <cell r="M674">
            <v>40028.49</v>
          </cell>
          <cell r="N674">
            <v>36818.46</v>
          </cell>
          <cell r="O674">
            <v>36818.46</v>
          </cell>
          <cell r="P674">
            <v>0</v>
          </cell>
          <cell r="Q674">
            <v>0</v>
          </cell>
          <cell r="R674">
            <v>0</v>
          </cell>
          <cell r="S674">
            <v>4455</v>
          </cell>
          <cell r="T674">
            <v>0</v>
          </cell>
          <cell r="U674">
            <v>9</v>
          </cell>
          <cell r="V674">
            <v>4455</v>
          </cell>
          <cell r="W674">
            <v>47</v>
          </cell>
          <cell r="X674">
            <v>40028.49</v>
          </cell>
          <cell r="Y674">
            <v>47</v>
          </cell>
          <cell r="Z674">
            <v>36818.46</v>
          </cell>
          <cell r="AA674">
            <v>47</v>
          </cell>
        </row>
        <row r="675">
          <cell r="B675">
            <v>210020175</v>
          </cell>
          <cell r="C675" t="str">
            <v>Средство моющее 5л</v>
          </cell>
          <cell r="D675" t="str">
            <v>Л</v>
          </cell>
          <cell r="E675">
            <v>2433.56</v>
          </cell>
          <cell r="F675">
            <v>724</v>
          </cell>
          <cell r="G675">
            <v>195</v>
          </cell>
          <cell r="H675">
            <v>5</v>
          </cell>
          <cell r="I675">
            <v>0</v>
          </cell>
          <cell r="J675">
            <v>200</v>
          </cell>
          <cell r="K675">
            <v>-524</v>
          </cell>
          <cell r="L675">
            <v>0</v>
          </cell>
          <cell r="M675">
            <v>1761897.44</v>
          </cell>
          <cell r="N675">
            <v>1738593.44</v>
          </cell>
          <cell r="O675">
            <v>1738593.44</v>
          </cell>
          <cell r="P675">
            <v>0</v>
          </cell>
          <cell r="Q675">
            <v>11585.2</v>
          </cell>
          <cell r="R675">
            <v>0</v>
          </cell>
          <cell r="S675">
            <v>451822.8</v>
          </cell>
          <cell r="T675">
            <v>0</v>
          </cell>
          <cell r="U675">
            <v>195</v>
          </cell>
          <cell r="V675">
            <v>451822.8</v>
          </cell>
          <cell r="W675">
            <v>724</v>
          </cell>
          <cell r="X675">
            <v>1761897.44</v>
          </cell>
          <cell r="Y675">
            <v>719</v>
          </cell>
          <cell r="Z675">
            <v>1727008.24</v>
          </cell>
          <cell r="AA675">
            <v>724</v>
          </cell>
        </row>
        <row r="676">
          <cell r="B676">
            <v>210020378</v>
          </cell>
          <cell r="C676" t="str">
            <v>Стакан Н-1-600-ТХС</v>
          </cell>
          <cell r="D676" t="str">
            <v>ШТ</v>
          </cell>
          <cell r="E676">
            <v>1966</v>
          </cell>
          <cell r="F676">
            <v>10</v>
          </cell>
          <cell r="G676">
            <v>0</v>
          </cell>
          <cell r="H676">
            <v>0</v>
          </cell>
          <cell r="I676">
            <v>0</v>
          </cell>
          <cell r="J676">
            <v>0</v>
          </cell>
          <cell r="K676">
            <v>-10</v>
          </cell>
          <cell r="L676">
            <v>0</v>
          </cell>
          <cell r="M676">
            <v>19660</v>
          </cell>
          <cell r="N676">
            <v>19660</v>
          </cell>
          <cell r="O676">
            <v>19660</v>
          </cell>
          <cell r="P676">
            <v>0</v>
          </cell>
          <cell r="Q676">
            <v>0</v>
          </cell>
          <cell r="R676">
            <v>0</v>
          </cell>
          <cell r="S676">
            <v>0</v>
          </cell>
          <cell r="T676">
            <v>0</v>
          </cell>
          <cell r="U676">
            <v>0</v>
          </cell>
          <cell r="V676">
            <v>0</v>
          </cell>
          <cell r="W676">
            <v>10</v>
          </cell>
          <cell r="X676">
            <v>19660</v>
          </cell>
          <cell r="Y676">
            <v>10</v>
          </cell>
          <cell r="Z676">
            <v>19660</v>
          </cell>
          <cell r="AA676">
            <v>10</v>
          </cell>
        </row>
        <row r="677">
          <cell r="B677">
            <v>210020804</v>
          </cell>
          <cell r="C677" t="str">
            <v>Реактив натрий сернокислый  х.ч.</v>
          </cell>
          <cell r="D677" t="str">
            <v>КГ</v>
          </cell>
          <cell r="E677">
            <v>3869.67</v>
          </cell>
          <cell r="F677">
            <v>1</v>
          </cell>
          <cell r="G677">
            <v>0</v>
          </cell>
          <cell r="H677">
            <v>0</v>
          </cell>
          <cell r="I677">
            <v>0</v>
          </cell>
          <cell r="J677">
            <v>0</v>
          </cell>
          <cell r="K677">
            <v>-1</v>
          </cell>
          <cell r="L677">
            <v>0</v>
          </cell>
          <cell r="M677">
            <v>3869.67</v>
          </cell>
          <cell r="N677">
            <v>3869.67</v>
          </cell>
          <cell r="O677">
            <v>3869.67</v>
          </cell>
          <cell r="P677">
            <v>0</v>
          </cell>
          <cell r="Q677">
            <v>0</v>
          </cell>
          <cell r="R677">
            <v>0</v>
          </cell>
          <cell r="S677">
            <v>0</v>
          </cell>
          <cell r="T677">
            <v>0</v>
          </cell>
          <cell r="U677">
            <v>0</v>
          </cell>
          <cell r="V677">
            <v>0</v>
          </cell>
          <cell r="W677">
            <v>1</v>
          </cell>
          <cell r="X677">
            <v>3869.67</v>
          </cell>
          <cell r="Y677">
            <v>1</v>
          </cell>
          <cell r="Z677">
            <v>3869.67</v>
          </cell>
          <cell r="AA677">
            <v>1</v>
          </cell>
        </row>
        <row r="678">
          <cell r="B678">
            <v>210021823</v>
          </cell>
          <cell r="C678" t="str">
            <v>Муфта МШ19х19</v>
          </cell>
          <cell r="D678" t="str">
            <v>ШТ</v>
          </cell>
          <cell r="E678">
            <v>2100</v>
          </cell>
          <cell r="F678">
            <v>50</v>
          </cell>
          <cell r="G678">
            <v>50</v>
          </cell>
          <cell r="H678">
            <v>0</v>
          </cell>
          <cell r="I678">
            <v>0</v>
          </cell>
          <cell r="J678">
            <v>50</v>
          </cell>
          <cell r="K678">
            <v>0</v>
          </cell>
          <cell r="L678">
            <v>-270</v>
          </cell>
          <cell r="M678">
            <v>105000</v>
          </cell>
          <cell r="N678">
            <v>100000</v>
          </cell>
          <cell r="O678">
            <v>100000</v>
          </cell>
          <cell r="P678">
            <v>0</v>
          </cell>
          <cell r="Q678">
            <v>0</v>
          </cell>
          <cell r="R678">
            <v>10</v>
          </cell>
          <cell r="S678">
            <v>100000</v>
          </cell>
          <cell r="T678">
            <v>20000</v>
          </cell>
          <cell r="U678">
            <v>40</v>
          </cell>
          <cell r="V678">
            <v>80000</v>
          </cell>
          <cell r="W678">
            <v>50</v>
          </cell>
          <cell r="X678">
            <v>105000</v>
          </cell>
          <cell r="Y678">
            <v>50</v>
          </cell>
          <cell r="Z678">
            <v>100000</v>
          </cell>
          <cell r="AA678">
            <v>50</v>
          </cell>
        </row>
        <row r="679">
          <cell r="B679">
            <v>210021824</v>
          </cell>
          <cell r="C679" t="str">
            <v>Муфта МШ22х22</v>
          </cell>
          <cell r="D679" t="str">
            <v>ШТ</v>
          </cell>
          <cell r="E679">
            <v>2625</v>
          </cell>
          <cell r="F679">
            <v>50</v>
          </cell>
          <cell r="G679">
            <v>67</v>
          </cell>
          <cell r="H679">
            <v>0</v>
          </cell>
          <cell r="I679">
            <v>0</v>
          </cell>
          <cell r="J679">
            <v>67</v>
          </cell>
          <cell r="K679">
            <v>17</v>
          </cell>
          <cell r="L679">
            <v>-540</v>
          </cell>
          <cell r="M679">
            <v>131250</v>
          </cell>
          <cell r="N679">
            <v>125000</v>
          </cell>
          <cell r="O679">
            <v>125000</v>
          </cell>
          <cell r="P679">
            <v>0</v>
          </cell>
          <cell r="Q679">
            <v>0</v>
          </cell>
          <cell r="R679">
            <v>10</v>
          </cell>
          <cell r="S679">
            <v>167500</v>
          </cell>
          <cell r="T679">
            <v>25000</v>
          </cell>
          <cell r="U679">
            <v>57</v>
          </cell>
          <cell r="V679">
            <v>142500</v>
          </cell>
          <cell r="W679">
            <v>50</v>
          </cell>
          <cell r="X679">
            <v>131250</v>
          </cell>
          <cell r="Y679">
            <v>50</v>
          </cell>
          <cell r="Z679">
            <v>125000</v>
          </cell>
          <cell r="AA679">
            <v>50</v>
          </cell>
        </row>
        <row r="680">
          <cell r="B680">
            <v>210021843</v>
          </cell>
          <cell r="C680" t="str">
            <v>Труболовка ТВО-60</v>
          </cell>
          <cell r="D680" t="str">
            <v>ШТ</v>
          </cell>
          <cell r="E680">
            <v>504000</v>
          </cell>
          <cell r="F680">
            <v>1</v>
          </cell>
          <cell r="G680">
            <v>0</v>
          </cell>
          <cell r="H680">
            <v>0</v>
          </cell>
          <cell r="I680">
            <v>0</v>
          </cell>
          <cell r="J680">
            <v>0</v>
          </cell>
          <cell r="K680">
            <v>-1</v>
          </cell>
          <cell r="L680">
            <v>0</v>
          </cell>
          <cell r="M680">
            <v>504000</v>
          </cell>
          <cell r="N680">
            <v>504000</v>
          </cell>
          <cell r="O680">
            <v>504000</v>
          </cell>
          <cell r="P680">
            <v>0</v>
          </cell>
          <cell r="Q680">
            <v>0</v>
          </cell>
          <cell r="R680">
            <v>0</v>
          </cell>
          <cell r="S680">
            <v>0</v>
          </cell>
          <cell r="T680">
            <v>0</v>
          </cell>
          <cell r="U680">
            <v>0</v>
          </cell>
          <cell r="V680">
            <v>0</v>
          </cell>
          <cell r="W680">
            <v>1</v>
          </cell>
          <cell r="X680">
            <v>504000</v>
          </cell>
          <cell r="Y680">
            <v>1</v>
          </cell>
          <cell r="Z680">
            <v>504000</v>
          </cell>
          <cell r="AA680">
            <v>1</v>
          </cell>
        </row>
        <row r="681">
          <cell r="B681">
            <v>210021844</v>
          </cell>
          <cell r="C681" t="str">
            <v>Труболовка ТВО-73</v>
          </cell>
          <cell r="D681" t="str">
            <v>ШТ</v>
          </cell>
          <cell r="E681">
            <v>281165.84999999998</v>
          </cell>
          <cell r="F681">
            <v>3</v>
          </cell>
          <cell r="G681">
            <v>10</v>
          </cell>
          <cell r="H681">
            <v>0</v>
          </cell>
          <cell r="I681">
            <v>0</v>
          </cell>
          <cell r="J681">
            <v>4</v>
          </cell>
          <cell r="K681">
            <v>7</v>
          </cell>
          <cell r="L681">
            <v>-1</v>
          </cell>
          <cell r="M681">
            <v>843497.55</v>
          </cell>
          <cell r="N681">
            <v>803331</v>
          </cell>
          <cell r="O681">
            <v>803331</v>
          </cell>
          <cell r="P681">
            <v>0</v>
          </cell>
          <cell r="Q681">
            <v>0</v>
          </cell>
          <cell r="R681">
            <v>0</v>
          </cell>
          <cell r="S681">
            <v>2677770</v>
          </cell>
          <cell r="T681">
            <v>0</v>
          </cell>
          <cell r="U681">
            <v>7</v>
          </cell>
          <cell r="V681">
            <v>1874439</v>
          </cell>
          <cell r="W681">
            <v>0</v>
          </cell>
          <cell r="X681">
            <v>0</v>
          </cell>
          <cell r="Y681">
            <v>3</v>
          </cell>
          <cell r="Z681">
            <v>803331</v>
          </cell>
          <cell r="AA681">
            <v>0</v>
          </cell>
        </row>
        <row r="682">
          <cell r="B682">
            <v>210021846</v>
          </cell>
          <cell r="C682" t="str">
            <v>Труболовка ТНС-73П</v>
          </cell>
          <cell r="D682" t="str">
            <v>ШТ</v>
          </cell>
          <cell r="E682">
            <v>386210</v>
          </cell>
          <cell r="F682">
            <v>1</v>
          </cell>
          <cell r="G682">
            <v>0</v>
          </cell>
          <cell r="H682">
            <v>0</v>
          </cell>
          <cell r="I682">
            <v>0</v>
          </cell>
          <cell r="J682">
            <v>0</v>
          </cell>
          <cell r="K682">
            <v>-1</v>
          </cell>
          <cell r="L682">
            <v>0</v>
          </cell>
          <cell r="M682">
            <v>386210</v>
          </cell>
          <cell r="N682">
            <v>386210</v>
          </cell>
          <cell r="O682">
            <v>386210</v>
          </cell>
          <cell r="P682">
            <v>0</v>
          </cell>
          <cell r="Q682">
            <v>0</v>
          </cell>
          <cell r="R682">
            <v>0</v>
          </cell>
          <cell r="S682">
            <v>0</v>
          </cell>
          <cell r="T682">
            <v>0</v>
          </cell>
          <cell r="U682">
            <v>0</v>
          </cell>
          <cell r="V682">
            <v>0</v>
          </cell>
          <cell r="W682">
            <v>1</v>
          </cell>
          <cell r="X682">
            <v>386210</v>
          </cell>
          <cell r="Y682">
            <v>1</v>
          </cell>
          <cell r="Z682">
            <v>386210</v>
          </cell>
          <cell r="AA682">
            <v>1</v>
          </cell>
        </row>
        <row r="683">
          <cell r="B683">
            <v>210021877</v>
          </cell>
          <cell r="C683" t="str">
            <v>Кальций хлористый</v>
          </cell>
          <cell r="D683" t="str">
            <v>Т</v>
          </cell>
          <cell r="E683">
            <v>757413</v>
          </cell>
          <cell r="F683">
            <v>2.7E-2</v>
          </cell>
          <cell r="G683">
            <v>0</v>
          </cell>
          <cell r="H683">
            <v>0</v>
          </cell>
          <cell r="I683">
            <v>0</v>
          </cell>
          <cell r="J683">
            <v>0</v>
          </cell>
          <cell r="K683">
            <v>-2.7E-2</v>
          </cell>
          <cell r="L683">
            <v>0</v>
          </cell>
          <cell r="M683">
            <v>20450.16</v>
          </cell>
          <cell r="N683">
            <v>20450.16</v>
          </cell>
          <cell r="O683">
            <v>20450.16</v>
          </cell>
          <cell r="P683">
            <v>0</v>
          </cell>
          <cell r="Q683">
            <v>0</v>
          </cell>
          <cell r="R683">
            <v>0</v>
          </cell>
          <cell r="S683">
            <v>0</v>
          </cell>
          <cell r="T683">
            <v>0</v>
          </cell>
          <cell r="U683">
            <v>0</v>
          </cell>
          <cell r="V683">
            <v>0</v>
          </cell>
          <cell r="W683">
            <v>2.7E-2</v>
          </cell>
          <cell r="X683">
            <v>20450.16</v>
          </cell>
          <cell r="Y683">
            <v>2.7E-2</v>
          </cell>
          <cell r="Z683">
            <v>20450.16</v>
          </cell>
          <cell r="AA683">
            <v>2.7E-2</v>
          </cell>
        </row>
        <row r="684">
          <cell r="B684">
            <v>210022150</v>
          </cell>
          <cell r="C684" t="str">
            <v>Ареометр АН 830-860</v>
          </cell>
          <cell r="D684" t="str">
            <v>ШТ</v>
          </cell>
          <cell r="E684">
            <v>999.6</v>
          </cell>
          <cell r="F684">
            <v>4</v>
          </cell>
          <cell r="G684">
            <v>0</v>
          </cell>
          <cell r="H684">
            <v>0</v>
          </cell>
          <cell r="I684">
            <v>0</v>
          </cell>
          <cell r="J684">
            <v>0</v>
          </cell>
          <cell r="K684">
            <v>-4</v>
          </cell>
          <cell r="L684">
            <v>0</v>
          </cell>
          <cell r="M684">
            <v>3998.4</v>
          </cell>
          <cell r="N684">
            <v>3998.4</v>
          </cell>
          <cell r="O684">
            <v>3998.4</v>
          </cell>
          <cell r="P684">
            <v>0</v>
          </cell>
          <cell r="Q684">
            <v>0</v>
          </cell>
          <cell r="R684">
            <v>0</v>
          </cell>
          <cell r="S684">
            <v>0</v>
          </cell>
          <cell r="T684">
            <v>0</v>
          </cell>
          <cell r="U684">
            <v>0</v>
          </cell>
          <cell r="V684">
            <v>0</v>
          </cell>
          <cell r="W684">
            <v>4</v>
          </cell>
          <cell r="X684">
            <v>3998.4</v>
          </cell>
          <cell r="Y684">
            <v>4</v>
          </cell>
          <cell r="Z684">
            <v>3998.4</v>
          </cell>
          <cell r="AA684">
            <v>4</v>
          </cell>
        </row>
        <row r="685">
          <cell r="B685">
            <v>210022151</v>
          </cell>
          <cell r="C685" t="str">
            <v>Ареометр АНТМ 740-770</v>
          </cell>
          <cell r="D685" t="str">
            <v>ШТ</v>
          </cell>
          <cell r="E685">
            <v>0</v>
          </cell>
          <cell r="F685">
            <v>0</v>
          </cell>
          <cell r="G685">
            <v>1</v>
          </cell>
          <cell r="H685">
            <v>0</v>
          </cell>
          <cell r="I685">
            <v>0</v>
          </cell>
          <cell r="J685">
            <v>1</v>
          </cell>
          <cell r="K685">
            <v>1</v>
          </cell>
          <cell r="L685">
            <v>0</v>
          </cell>
          <cell r="M685">
            <v>0</v>
          </cell>
          <cell r="N685">
            <v>0</v>
          </cell>
          <cell r="O685">
            <v>0</v>
          </cell>
          <cell r="P685">
            <v>0</v>
          </cell>
          <cell r="Q685">
            <v>0</v>
          </cell>
          <cell r="R685">
            <v>0</v>
          </cell>
          <cell r="S685">
            <v>3850</v>
          </cell>
          <cell r="T685">
            <v>0</v>
          </cell>
          <cell r="U685">
            <v>1</v>
          </cell>
          <cell r="V685">
            <v>3850</v>
          </cell>
          <cell r="W685">
            <v>0</v>
          </cell>
          <cell r="X685">
            <v>0</v>
          </cell>
          <cell r="Y685">
            <v>0</v>
          </cell>
          <cell r="Z685">
            <v>0</v>
          </cell>
          <cell r="AA685">
            <v>0</v>
          </cell>
        </row>
        <row r="686">
          <cell r="B686">
            <v>210022152</v>
          </cell>
          <cell r="C686" t="str">
            <v>Ареометр АНТМ 710-740</v>
          </cell>
          <cell r="D686" t="str">
            <v>ШТ</v>
          </cell>
          <cell r="E686">
            <v>0</v>
          </cell>
          <cell r="F686">
            <v>0</v>
          </cell>
          <cell r="G686">
            <v>1</v>
          </cell>
          <cell r="H686">
            <v>0</v>
          </cell>
          <cell r="I686">
            <v>0</v>
          </cell>
          <cell r="J686">
            <v>1</v>
          </cell>
          <cell r="K686">
            <v>1</v>
          </cell>
          <cell r="L686">
            <v>0</v>
          </cell>
          <cell r="M686">
            <v>0</v>
          </cell>
          <cell r="N686">
            <v>0</v>
          </cell>
          <cell r="O686">
            <v>0</v>
          </cell>
          <cell r="P686">
            <v>0</v>
          </cell>
          <cell r="Q686">
            <v>0</v>
          </cell>
          <cell r="R686">
            <v>0</v>
          </cell>
          <cell r="S686">
            <v>3863</v>
          </cell>
          <cell r="T686">
            <v>0</v>
          </cell>
          <cell r="U686">
            <v>1</v>
          </cell>
          <cell r="V686">
            <v>3863</v>
          </cell>
          <cell r="W686">
            <v>0</v>
          </cell>
          <cell r="X686">
            <v>0</v>
          </cell>
          <cell r="Y686">
            <v>0</v>
          </cell>
          <cell r="Z686">
            <v>0</v>
          </cell>
          <cell r="AA686">
            <v>0</v>
          </cell>
        </row>
        <row r="687">
          <cell r="B687">
            <v>210022153</v>
          </cell>
          <cell r="C687" t="str">
            <v>Ареометр АОН-1 1240-1300</v>
          </cell>
          <cell r="D687" t="str">
            <v>ШТ</v>
          </cell>
          <cell r="E687">
            <v>3562</v>
          </cell>
          <cell r="F687">
            <v>7</v>
          </cell>
          <cell r="G687">
            <v>0</v>
          </cell>
          <cell r="H687">
            <v>0</v>
          </cell>
          <cell r="I687">
            <v>0</v>
          </cell>
          <cell r="J687">
            <v>0</v>
          </cell>
          <cell r="K687">
            <v>-7</v>
          </cell>
          <cell r="L687">
            <v>0</v>
          </cell>
          <cell r="M687">
            <v>24934</v>
          </cell>
          <cell r="N687">
            <v>24934</v>
          </cell>
          <cell r="O687">
            <v>24934</v>
          </cell>
          <cell r="P687">
            <v>0</v>
          </cell>
          <cell r="Q687">
            <v>0</v>
          </cell>
          <cell r="R687">
            <v>0</v>
          </cell>
          <cell r="S687">
            <v>0</v>
          </cell>
          <cell r="T687">
            <v>0</v>
          </cell>
          <cell r="U687">
            <v>0</v>
          </cell>
          <cell r="V687">
            <v>0</v>
          </cell>
          <cell r="W687">
            <v>7</v>
          </cell>
          <cell r="X687">
            <v>24934</v>
          </cell>
          <cell r="Y687">
            <v>7</v>
          </cell>
          <cell r="Z687">
            <v>24934</v>
          </cell>
          <cell r="AA687">
            <v>7</v>
          </cell>
        </row>
        <row r="688">
          <cell r="B688">
            <v>210022473</v>
          </cell>
          <cell r="C688" t="str">
            <v>Труба стальная 15х3,2 Ст.20</v>
          </cell>
          <cell r="D688" t="str">
            <v>Т</v>
          </cell>
          <cell r="E688">
            <v>346466.25</v>
          </cell>
          <cell r="F688">
            <v>0.48799999999999999</v>
          </cell>
          <cell r="G688">
            <v>0</v>
          </cell>
          <cell r="H688">
            <v>0</v>
          </cell>
          <cell r="I688">
            <v>0</v>
          </cell>
          <cell r="J688">
            <v>0</v>
          </cell>
          <cell r="K688">
            <v>-0.48799999999999999</v>
          </cell>
          <cell r="L688">
            <v>0</v>
          </cell>
          <cell r="M688">
            <v>169075.53</v>
          </cell>
          <cell r="N688">
            <v>169075.53</v>
          </cell>
          <cell r="O688">
            <v>169075.53</v>
          </cell>
          <cell r="P688">
            <v>0</v>
          </cell>
          <cell r="Q688">
            <v>0</v>
          </cell>
          <cell r="R688">
            <v>0</v>
          </cell>
          <cell r="S688">
            <v>0</v>
          </cell>
          <cell r="T688">
            <v>0</v>
          </cell>
          <cell r="U688">
            <v>0</v>
          </cell>
          <cell r="V688">
            <v>0</v>
          </cell>
          <cell r="W688">
            <v>0.48799999999999999</v>
          </cell>
          <cell r="X688">
            <v>169075.53</v>
          </cell>
          <cell r="Y688">
            <v>0.48799999999999999</v>
          </cell>
          <cell r="Z688">
            <v>169075.53</v>
          </cell>
          <cell r="AA688">
            <v>0.48799999999999999</v>
          </cell>
        </row>
        <row r="689">
          <cell r="B689">
            <v>210022792</v>
          </cell>
          <cell r="C689" t="str">
            <v>Деэмульгатор ППН Кисымбай</v>
          </cell>
          <cell r="D689" t="str">
            <v>Т</v>
          </cell>
          <cell r="E689">
            <v>1913940</v>
          </cell>
          <cell r="F689">
            <v>25.7</v>
          </cell>
          <cell r="G689">
            <v>33.429000000000002</v>
          </cell>
          <cell r="H689">
            <v>2.34</v>
          </cell>
          <cell r="I689">
            <v>0</v>
          </cell>
          <cell r="J689">
            <v>8</v>
          </cell>
          <cell r="K689">
            <v>10.069000000000001</v>
          </cell>
          <cell r="L689">
            <v>0</v>
          </cell>
          <cell r="M689">
            <v>49188258</v>
          </cell>
          <cell r="N689">
            <v>37545888.350000001</v>
          </cell>
          <cell r="O689">
            <v>37545888.350000001</v>
          </cell>
          <cell r="P689">
            <v>0</v>
          </cell>
          <cell r="Q689">
            <v>3633690.01</v>
          </cell>
          <cell r="R689">
            <v>2.34</v>
          </cell>
          <cell r="S689">
            <v>48550688.210000001</v>
          </cell>
          <cell r="T689">
            <v>3352951.34</v>
          </cell>
          <cell r="U689">
            <v>29.02</v>
          </cell>
          <cell r="V689">
            <v>42189788.200000003</v>
          </cell>
          <cell r="W689">
            <v>0</v>
          </cell>
          <cell r="X689">
            <v>0</v>
          </cell>
          <cell r="Y689">
            <v>23.36</v>
          </cell>
          <cell r="Z689">
            <v>33912198.340000004</v>
          </cell>
          <cell r="AA689">
            <v>0</v>
          </cell>
        </row>
        <row r="690">
          <cell r="B690">
            <v>210023091</v>
          </cell>
          <cell r="C690" t="str">
            <v>Воронка В-75-110 ХС</v>
          </cell>
          <cell r="D690" t="str">
            <v>ШТ</v>
          </cell>
          <cell r="E690">
            <v>2116.67</v>
          </cell>
          <cell r="F690">
            <v>10</v>
          </cell>
          <cell r="G690">
            <v>0</v>
          </cell>
          <cell r="H690">
            <v>0</v>
          </cell>
          <cell r="I690">
            <v>0</v>
          </cell>
          <cell r="J690">
            <v>0</v>
          </cell>
          <cell r="K690">
            <v>-10</v>
          </cell>
          <cell r="L690">
            <v>0</v>
          </cell>
          <cell r="M690">
            <v>21166.7</v>
          </cell>
          <cell r="N690">
            <v>21166.7</v>
          </cell>
          <cell r="O690">
            <v>21166.7</v>
          </cell>
          <cell r="P690">
            <v>0</v>
          </cell>
          <cell r="Q690">
            <v>0</v>
          </cell>
          <cell r="R690">
            <v>0</v>
          </cell>
          <cell r="S690">
            <v>0</v>
          </cell>
          <cell r="T690">
            <v>0</v>
          </cell>
          <cell r="U690">
            <v>0</v>
          </cell>
          <cell r="V690">
            <v>0</v>
          </cell>
          <cell r="W690">
            <v>10</v>
          </cell>
          <cell r="X690">
            <v>21166.7</v>
          </cell>
          <cell r="Y690">
            <v>10</v>
          </cell>
          <cell r="Z690">
            <v>21166.7</v>
          </cell>
          <cell r="AA690">
            <v>10</v>
          </cell>
        </row>
        <row r="691">
          <cell r="B691">
            <v>210023092</v>
          </cell>
          <cell r="C691" t="str">
            <v>Воронка В-100-150 ХС</v>
          </cell>
          <cell r="D691" t="str">
            <v>ШТ</v>
          </cell>
          <cell r="E691">
            <v>2644</v>
          </cell>
          <cell r="F691">
            <v>18</v>
          </cell>
          <cell r="G691">
            <v>0</v>
          </cell>
          <cell r="H691">
            <v>0</v>
          </cell>
          <cell r="I691">
            <v>0</v>
          </cell>
          <cell r="J691">
            <v>0</v>
          </cell>
          <cell r="K691">
            <v>-18</v>
          </cell>
          <cell r="L691">
            <v>0</v>
          </cell>
          <cell r="M691">
            <v>47592</v>
          </cell>
          <cell r="N691">
            <v>47592</v>
          </cell>
          <cell r="O691">
            <v>47592</v>
          </cell>
          <cell r="P691">
            <v>0</v>
          </cell>
          <cell r="Q691">
            <v>0</v>
          </cell>
          <cell r="R691">
            <v>0</v>
          </cell>
          <cell r="S691">
            <v>0</v>
          </cell>
          <cell r="T691">
            <v>0</v>
          </cell>
          <cell r="U691">
            <v>0</v>
          </cell>
          <cell r="V691">
            <v>0</v>
          </cell>
          <cell r="W691">
            <v>18</v>
          </cell>
          <cell r="X691">
            <v>47592</v>
          </cell>
          <cell r="Y691">
            <v>18</v>
          </cell>
          <cell r="Z691">
            <v>47592</v>
          </cell>
          <cell r="AA691">
            <v>18</v>
          </cell>
        </row>
        <row r="692">
          <cell r="B692">
            <v>210023095</v>
          </cell>
          <cell r="C692" t="str">
            <v>Эксикатор 2-240</v>
          </cell>
          <cell r="D692" t="str">
            <v>ШТ</v>
          </cell>
          <cell r="E692">
            <v>55562</v>
          </cell>
          <cell r="F692">
            <v>7</v>
          </cell>
          <cell r="G692">
            <v>0</v>
          </cell>
          <cell r="H692">
            <v>0</v>
          </cell>
          <cell r="I692">
            <v>0</v>
          </cell>
          <cell r="J692">
            <v>0</v>
          </cell>
          <cell r="K692">
            <v>-7</v>
          </cell>
          <cell r="L692">
            <v>0</v>
          </cell>
          <cell r="M692">
            <v>388934</v>
          </cell>
          <cell r="N692">
            <v>388934</v>
          </cell>
          <cell r="O692">
            <v>388934</v>
          </cell>
          <cell r="P692">
            <v>0</v>
          </cell>
          <cell r="Q692">
            <v>0</v>
          </cell>
          <cell r="R692">
            <v>0</v>
          </cell>
          <cell r="S692">
            <v>0</v>
          </cell>
          <cell r="T692">
            <v>0</v>
          </cell>
          <cell r="U692">
            <v>0</v>
          </cell>
          <cell r="V692">
            <v>0</v>
          </cell>
          <cell r="W692">
            <v>7</v>
          </cell>
          <cell r="X692">
            <v>388934</v>
          </cell>
          <cell r="Y692">
            <v>7</v>
          </cell>
          <cell r="Z692">
            <v>388934</v>
          </cell>
          <cell r="AA692">
            <v>7</v>
          </cell>
        </row>
        <row r="693">
          <cell r="B693">
            <v>210023343</v>
          </cell>
          <cell r="C693" t="str">
            <v>Труболовка ТВО-73Л</v>
          </cell>
          <cell r="D693" t="str">
            <v>ШТ</v>
          </cell>
          <cell r="E693">
            <v>376943.5</v>
          </cell>
          <cell r="F693">
            <v>2</v>
          </cell>
          <cell r="G693">
            <v>0</v>
          </cell>
          <cell r="H693">
            <v>0</v>
          </cell>
          <cell r="I693">
            <v>0</v>
          </cell>
          <cell r="J693">
            <v>0</v>
          </cell>
          <cell r="K693">
            <v>-2</v>
          </cell>
          <cell r="L693">
            <v>0</v>
          </cell>
          <cell r="M693">
            <v>753887</v>
          </cell>
          <cell r="N693">
            <v>753887</v>
          </cell>
          <cell r="O693">
            <v>753887</v>
          </cell>
          <cell r="P693">
            <v>0</v>
          </cell>
          <cell r="Q693">
            <v>0</v>
          </cell>
          <cell r="R693">
            <v>0</v>
          </cell>
          <cell r="S693">
            <v>0</v>
          </cell>
          <cell r="T693">
            <v>0</v>
          </cell>
          <cell r="U693">
            <v>0</v>
          </cell>
          <cell r="V693">
            <v>0</v>
          </cell>
          <cell r="W693">
            <v>2</v>
          </cell>
          <cell r="X693">
            <v>753887</v>
          </cell>
          <cell r="Y693">
            <v>2</v>
          </cell>
          <cell r="Z693">
            <v>753887</v>
          </cell>
          <cell r="AA693">
            <v>2</v>
          </cell>
        </row>
        <row r="694">
          <cell r="B694">
            <v>210023362</v>
          </cell>
          <cell r="C694" t="str">
            <v>Элеватор ЭХЛ-60-15</v>
          </cell>
          <cell r="D694" t="str">
            <v>ШТ</v>
          </cell>
          <cell r="E694">
            <v>168000</v>
          </cell>
          <cell r="F694">
            <v>16</v>
          </cell>
          <cell r="G694">
            <v>0</v>
          </cell>
          <cell r="H694">
            <v>0</v>
          </cell>
          <cell r="I694">
            <v>0</v>
          </cell>
          <cell r="J694">
            <v>4</v>
          </cell>
          <cell r="K694">
            <v>-16</v>
          </cell>
          <cell r="L694">
            <v>0</v>
          </cell>
          <cell r="M694">
            <v>2688000</v>
          </cell>
          <cell r="N694">
            <v>2688000</v>
          </cell>
          <cell r="O694">
            <v>2688000</v>
          </cell>
          <cell r="P694">
            <v>0</v>
          </cell>
          <cell r="Q694">
            <v>0</v>
          </cell>
          <cell r="R694">
            <v>0</v>
          </cell>
          <cell r="S694">
            <v>0</v>
          </cell>
          <cell r="T694">
            <v>0</v>
          </cell>
          <cell r="U694">
            <v>0</v>
          </cell>
          <cell r="V694">
            <v>0</v>
          </cell>
          <cell r="W694">
            <v>20</v>
          </cell>
          <cell r="X694">
            <v>3360000</v>
          </cell>
          <cell r="Y694">
            <v>16</v>
          </cell>
          <cell r="Z694">
            <v>2688000</v>
          </cell>
          <cell r="AA694">
            <v>20</v>
          </cell>
        </row>
        <row r="695">
          <cell r="B695">
            <v>210023363</v>
          </cell>
          <cell r="C695" t="str">
            <v>Шток устьевой ШСУ 31-22-4600-40</v>
          </cell>
          <cell r="D695" t="str">
            <v>ШТ</v>
          </cell>
          <cell r="E695">
            <v>26789.7</v>
          </cell>
          <cell r="F695">
            <v>450</v>
          </cell>
          <cell r="G695">
            <v>356</v>
          </cell>
          <cell r="H695">
            <v>34</v>
          </cell>
          <cell r="I695">
            <v>0</v>
          </cell>
          <cell r="J695">
            <v>0</v>
          </cell>
          <cell r="K695">
            <v>-60</v>
          </cell>
          <cell r="L695">
            <v>-510</v>
          </cell>
          <cell r="M695">
            <v>12055365</v>
          </cell>
          <cell r="N695">
            <v>11557842</v>
          </cell>
          <cell r="O695">
            <v>11557842</v>
          </cell>
          <cell r="P695">
            <v>0</v>
          </cell>
          <cell r="Q695">
            <v>867476</v>
          </cell>
          <cell r="R695">
            <v>58</v>
          </cell>
          <cell r="S695">
            <v>9082984</v>
          </cell>
          <cell r="T695">
            <v>1479812</v>
          </cell>
          <cell r="U695">
            <v>298</v>
          </cell>
          <cell r="V695">
            <v>7603172</v>
          </cell>
          <cell r="W695">
            <v>60</v>
          </cell>
          <cell r="X695">
            <v>1607382</v>
          </cell>
          <cell r="Y695">
            <v>416</v>
          </cell>
          <cell r="Z695">
            <v>10690366</v>
          </cell>
          <cell r="AA695">
            <v>60</v>
          </cell>
        </row>
        <row r="696">
          <cell r="B696">
            <v>210023367</v>
          </cell>
          <cell r="C696" t="str">
            <v>Термометр ТТЖ-М от 0 до +150</v>
          </cell>
          <cell r="D696" t="str">
            <v>ШТ</v>
          </cell>
          <cell r="E696">
            <v>4384.5</v>
          </cell>
          <cell r="F696">
            <v>2</v>
          </cell>
          <cell r="G696">
            <v>0</v>
          </cell>
          <cell r="H696">
            <v>0</v>
          </cell>
          <cell r="I696">
            <v>0</v>
          </cell>
          <cell r="J696">
            <v>0</v>
          </cell>
          <cell r="K696">
            <v>-2</v>
          </cell>
          <cell r="L696">
            <v>0</v>
          </cell>
          <cell r="M696">
            <v>8769</v>
          </cell>
          <cell r="N696">
            <v>8769</v>
          </cell>
          <cell r="O696">
            <v>8769</v>
          </cell>
          <cell r="P696">
            <v>0</v>
          </cell>
          <cell r="Q696">
            <v>0</v>
          </cell>
          <cell r="R696">
            <v>0</v>
          </cell>
          <cell r="S696">
            <v>0</v>
          </cell>
          <cell r="T696">
            <v>0</v>
          </cell>
          <cell r="U696">
            <v>0</v>
          </cell>
          <cell r="V696">
            <v>0</v>
          </cell>
          <cell r="W696">
            <v>2</v>
          </cell>
          <cell r="X696">
            <v>8769</v>
          </cell>
          <cell r="Y696">
            <v>2</v>
          </cell>
          <cell r="Z696">
            <v>8769</v>
          </cell>
          <cell r="AA696">
            <v>2</v>
          </cell>
        </row>
        <row r="697">
          <cell r="B697">
            <v>210023368</v>
          </cell>
          <cell r="C697" t="str">
            <v>Цилиндр-1 67/335</v>
          </cell>
          <cell r="D697" t="str">
            <v>ШТ</v>
          </cell>
          <cell r="E697">
            <v>2940</v>
          </cell>
          <cell r="F697">
            <v>4</v>
          </cell>
          <cell r="G697">
            <v>0</v>
          </cell>
          <cell r="H697">
            <v>0</v>
          </cell>
          <cell r="I697">
            <v>0</v>
          </cell>
          <cell r="J697">
            <v>0</v>
          </cell>
          <cell r="K697">
            <v>-4</v>
          </cell>
          <cell r="L697">
            <v>0</v>
          </cell>
          <cell r="M697">
            <v>11760</v>
          </cell>
          <cell r="N697">
            <v>11760</v>
          </cell>
          <cell r="O697">
            <v>11760</v>
          </cell>
          <cell r="P697">
            <v>0</v>
          </cell>
          <cell r="Q697">
            <v>0</v>
          </cell>
          <cell r="R697">
            <v>0</v>
          </cell>
          <cell r="S697">
            <v>0</v>
          </cell>
          <cell r="T697">
            <v>0</v>
          </cell>
          <cell r="U697">
            <v>0</v>
          </cell>
          <cell r="V697">
            <v>0</v>
          </cell>
          <cell r="W697">
            <v>4</v>
          </cell>
          <cell r="X697">
            <v>11760</v>
          </cell>
          <cell r="Y697">
            <v>4</v>
          </cell>
          <cell r="Z697">
            <v>11760</v>
          </cell>
          <cell r="AA697">
            <v>4</v>
          </cell>
        </row>
        <row r="698">
          <cell r="B698">
            <v>210023380</v>
          </cell>
          <cell r="C698" t="str">
            <v>Палочка стеклянная 220мм</v>
          </cell>
          <cell r="D698" t="str">
            <v>ШТ</v>
          </cell>
          <cell r="E698">
            <v>37.47</v>
          </cell>
          <cell r="F698">
            <v>19</v>
          </cell>
          <cell r="G698">
            <v>0</v>
          </cell>
          <cell r="H698">
            <v>0</v>
          </cell>
          <cell r="I698">
            <v>0</v>
          </cell>
          <cell r="J698">
            <v>0</v>
          </cell>
          <cell r="K698">
            <v>-19</v>
          </cell>
          <cell r="L698">
            <v>0</v>
          </cell>
          <cell r="M698">
            <v>711.93</v>
          </cell>
          <cell r="N698">
            <v>711.93</v>
          </cell>
          <cell r="O698">
            <v>711.93</v>
          </cell>
          <cell r="P698">
            <v>0</v>
          </cell>
          <cell r="Q698">
            <v>0</v>
          </cell>
          <cell r="R698">
            <v>0</v>
          </cell>
          <cell r="S698">
            <v>0</v>
          </cell>
          <cell r="T698">
            <v>0</v>
          </cell>
          <cell r="U698">
            <v>0</v>
          </cell>
          <cell r="V698">
            <v>0</v>
          </cell>
          <cell r="W698">
            <v>19</v>
          </cell>
          <cell r="X698">
            <v>711.93</v>
          </cell>
          <cell r="Y698">
            <v>19</v>
          </cell>
          <cell r="Z698">
            <v>711.93</v>
          </cell>
          <cell r="AA698">
            <v>19</v>
          </cell>
        </row>
        <row r="699">
          <cell r="B699">
            <v>210023381</v>
          </cell>
          <cell r="C699" t="str">
            <v>Колба Кн-1-250-24/29 ТС</v>
          </cell>
          <cell r="D699" t="str">
            <v>ШТ</v>
          </cell>
          <cell r="E699">
            <v>5232.33</v>
          </cell>
          <cell r="F699">
            <v>3</v>
          </cell>
          <cell r="G699">
            <v>0</v>
          </cell>
          <cell r="H699">
            <v>0</v>
          </cell>
          <cell r="I699">
            <v>0</v>
          </cell>
          <cell r="J699">
            <v>0</v>
          </cell>
          <cell r="K699">
            <v>-3</v>
          </cell>
          <cell r="L699">
            <v>0</v>
          </cell>
          <cell r="M699">
            <v>15696.99</v>
          </cell>
          <cell r="N699">
            <v>15696.99</v>
          </cell>
          <cell r="O699">
            <v>15696.99</v>
          </cell>
          <cell r="P699">
            <v>0</v>
          </cell>
          <cell r="Q699">
            <v>0</v>
          </cell>
          <cell r="R699">
            <v>0</v>
          </cell>
          <cell r="S699">
            <v>0</v>
          </cell>
          <cell r="T699">
            <v>0</v>
          </cell>
          <cell r="U699">
            <v>0</v>
          </cell>
          <cell r="V699">
            <v>0</v>
          </cell>
          <cell r="W699">
            <v>3</v>
          </cell>
          <cell r="X699">
            <v>15696.99</v>
          </cell>
          <cell r="Y699">
            <v>3</v>
          </cell>
          <cell r="Z699">
            <v>15696.99</v>
          </cell>
          <cell r="AA699">
            <v>3</v>
          </cell>
        </row>
        <row r="700">
          <cell r="B700">
            <v>210023383</v>
          </cell>
          <cell r="C700" t="str">
            <v>Колба Кн-1-500-29/32 ТС</v>
          </cell>
          <cell r="D700" t="str">
            <v>ШТ</v>
          </cell>
          <cell r="E700">
            <v>5824.67</v>
          </cell>
          <cell r="F700">
            <v>3</v>
          </cell>
          <cell r="G700">
            <v>0</v>
          </cell>
          <cell r="H700">
            <v>0</v>
          </cell>
          <cell r="I700">
            <v>0</v>
          </cell>
          <cell r="J700">
            <v>0</v>
          </cell>
          <cell r="K700">
            <v>-3</v>
          </cell>
          <cell r="L700">
            <v>0</v>
          </cell>
          <cell r="M700">
            <v>17474.009999999998</v>
          </cell>
          <cell r="N700">
            <v>17474.009999999998</v>
          </cell>
          <cell r="O700">
            <v>17474.009999999998</v>
          </cell>
          <cell r="P700">
            <v>0</v>
          </cell>
          <cell r="Q700">
            <v>0</v>
          </cell>
          <cell r="R700">
            <v>0</v>
          </cell>
          <cell r="S700">
            <v>0</v>
          </cell>
          <cell r="T700">
            <v>0</v>
          </cell>
          <cell r="U700">
            <v>0</v>
          </cell>
          <cell r="V700">
            <v>0</v>
          </cell>
          <cell r="W700">
            <v>3</v>
          </cell>
          <cell r="X700">
            <v>17474.009999999998</v>
          </cell>
          <cell r="Y700">
            <v>3</v>
          </cell>
          <cell r="Z700">
            <v>17474.009999999998</v>
          </cell>
          <cell r="AA700">
            <v>3</v>
          </cell>
        </row>
        <row r="701">
          <cell r="B701">
            <v>210023386</v>
          </cell>
          <cell r="C701" t="str">
            <v>Колба Кн-1-1000-29/32 ТС</v>
          </cell>
          <cell r="D701" t="str">
            <v>ШТ</v>
          </cell>
          <cell r="E701">
            <v>6299</v>
          </cell>
          <cell r="F701">
            <v>6</v>
          </cell>
          <cell r="G701">
            <v>0</v>
          </cell>
          <cell r="H701">
            <v>0</v>
          </cell>
          <cell r="I701">
            <v>0</v>
          </cell>
          <cell r="J701">
            <v>0</v>
          </cell>
          <cell r="K701">
            <v>-6</v>
          </cell>
          <cell r="L701">
            <v>0</v>
          </cell>
          <cell r="M701">
            <v>37794</v>
          </cell>
          <cell r="N701">
            <v>37794</v>
          </cell>
          <cell r="O701">
            <v>37794</v>
          </cell>
          <cell r="P701">
            <v>0</v>
          </cell>
          <cell r="Q701">
            <v>0</v>
          </cell>
          <cell r="R701">
            <v>0</v>
          </cell>
          <cell r="S701">
            <v>0</v>
          </cell>
          <cell r="T701">
            <v>0</v>
          </cell>
          <cell r="U701">
            <v>0</v>
          </cell>
          <cell r="V701">
            <v>0</v>
          </cell>
          <cell r="W701">
            <v>6</v>
          </cell>
          <cell r="X701">
            <v>37794</v>
          </cell>
          <cell r="Y701">
            <v>6</v>
          </cell>
          <cell r="Z701">
            <v>37794</v>
          </cell>
          <cell r="AA701">
            <v>6</v>
          </cell>
        </row>
        <row r="702">
          <cell r="B702">
            <v>210023389</v>
          </cell>
          <cell r="C702" t="str">
            <v>Колба К-1-250-29/32 ТС</v>
          </cell>
          <cell r="D702" t="str">
            <v>ШТ</v>
          </cell>
          <cell r="E702">
            <v>4273.25</v>
          </cell>
          <cell r="F702">
            <v>6</v>
          </cell>
          <cell r="G702">
            <v>0</v>
          </cell>
          <cell r="H702">
            <v>0</v>
          </cell>
          <cell r="I702">
            <v>0</v>
          </cell>
          <cell r="J702">
            <v>0</v>
          </cell>
          <cell r="K702">
            <v>-6</v>
          </cell>
          <cell r="L702">
            <v>0</v>
          </cell>
          <cell r="M702">
            <v>25639.5</v>
          </cell>
          <cell r="N702">
            <v>25639.5</v>
          </cell>
          <cell r="O702">
            <v>25639.5</v>
          </cell>
          <cell r="P702">
            <v>0</v>
          </cell>
          <cell r="Q702">
            <v>0</v>
          </cell>
          <cell r="R702">
            <v>0</v>
          </cell>
          <cell r="S702">
            <v>0</v>
          </cell>
          <cell r="T702">
            <v>0</v>
          </cell>
          <cell r="U702">
            <v>0</v>
          </cell>
          <cell r="V702">
            <v>0</v>
          </cell>
          <cell r="W702">
            <v>6</v>
          </cell>
          <cell r="X702">
            <v>25639.5</v>
          </cell>
          <cell r="Y702">
            <v>6</v>
          </cell>
          <cell r="Z702">
            <v>25639.5</v>
          </cell>
          <cell r="AA702">
            <v>6</v>
          </cell>
        </row>
        <row r="703">
          <cell r="B703">
            <v>210023390</v>
          </cell>
          <cell r="C703" t="str">
            <v>Колба К-1-250-45/40 ТС</v>
          </cell>
          <cell r="D703" t="str">
            <v>ШТ</v>
          </cell>
          <cell r="E703">
            <v>7775</v>
          </cell>
          <cell r="F703">
            <v>5</v>
          </cell>
          <cell r="G703">
            <v>0</v>
          </cell>
          <cell r="H703">
            <v>0</v>
          </cell>
          <cell r="I703">
            <v>0</v>
          </cell>
          <cell r="J703">
            <v>0</v>
          </cell>
          <cell r="K703">
            <v>-5</v>
          </cell>
          <cell r="L703">
            <v>0</v>
          </cell>
          <cell r="M703">
            <v>38875</v>
          </cell>
          <cell r="N703">
            <v>38875</v>
          </cell>
          <cell r="O703">
            <v>38875</v>
          </cell>
          <cell r="P703">
            <v>0</v>
          </cell>
          <cell r="Q703">
            <v>0</v>
          </cell>
          <cell r="R703">
            <v>0</v>
          </cell>
          <cell r="S703">
            <v>0</v>
          </cell>
          <cell r="T703">
            <v>0</v>
          </cell>
          <cell r="U703">
            <v>0</v>
          </cell>
          <cell r="V703">
            <v>0</v>
          </cell>
          <cell r="W703">
            <v>5</v>
          </cell>
          <cell r="X703">
            <v>38875</v>
          </cell>
          <cell r="Y703">
            <v>5</v>
          </cell>
          <cell r="Z703">
            <v>38875</v>
          </cell>
          <cell r="AA703">
            <v>5</v>
          </cell>
        </row>
        <row r="704">
          <cell r="B704">
            <v>210023393</v>
          </cell>
          <cell r="C704" t="str">
            <v>Колба П-1-100-19/26 ТС</v>
          </cell>
          <cell r="D704" t="str">
            <v>ШТ</v>
          </cell>
          <cell r="E704">
            <v>5724.67</v>
          </cell>
          <cell r="F704">
            <v>6</v>
          </cell>
          <cell r="G704">
            <v>0</v>
          </cell>
          <cell r="H704">
            <v>0</v>
          </cell>
          <cell r="I704">
            <v>0</v>
          </cell>
          <cell r="J704">
            <v>0</v>
          </cell>
          <cell r="K704">
            <v>-6</v>
          </cell>
          <cell r="L704">
            <v>0</v>
          </cell>
          <cell r="M704">
            <v>34348.019999999997</v>
          </cell>
          <cell r="N704">
            <v>34348.019999999997</v>
          </cell>
          <cell r="O704">
            <v>34348.019999999997</v>
          </cell>
          <cell r="P704">
            <v>0</v>
          </cell>
          <cell r="Q704">
            <v>0</v>
          </cell>
          <cell r="R704">
            <v>0</v>
          </cell>
          <cell r="S704">
            <v>0</v>
          </cell>
          <cell r="T704">
            <v>0</v>
          </cell>
          <cell r="U704">
            <v>0</v>
          </cell>
          <cell r="V704">
            <v>0</v>
          </cell>
          <cell r="W704">
            <v>6</v>
          </cell>
          <cell r="X704">
            <v>34348.019999999997</v>
          </cell>
          <cell r="Y704">
            <v>6</v>
          </cell>
          <cell r="Z704">
            <v>34348.019999999997</v>
          </cell>
          <cell r="AA704">
            <v>6</v>
          </cell>
        </row>
        <row r="705">
          <cell r="B705">
            <v>210023397</v>
          </cell>
          <cell r="C705" t="str">
            <v>Колба П-1-250-29/32 ТС</v>
          </cell>
          <cell r="D705" t="str">
            <v>ШТ</v>
          </cell>
          <cell r="E705">
            <v>5063</v>
          </cell>
          <cell r="F705">
            <v>5</v>
          </cell>
          <cell r="G705">
            <v>0</v>
          </cell>
          <cell r="H705">
            <v>0</v>
          </cell>
          <cell r="I705">
            <v>0</v>
          </cell>
          <cell r="J705">
            <v>0</v>
          </cell>
          <cell r="K705">
            <v>-5</v>
          </cell>
          <cell r="L705">
            <v>0</v>
          </cell>
          <cell r="M705">
            <v>25315</v>
          </cell>
          <cell r="N705">
            <v>25315</v>
          </cell>
          <cell r="O705">
            <v>25315</v>
          </cell>
          <cell r="P705">
            <v>0</v>
          </cell>
          <cell r="Q705">
            <v>0</v>
          </cell>
          <cell r="R705">
            <v>0</v>
          </cell>
          <cell r="S705">
            <v>0</v>
          </cell>
          <cell r="T705">
            <v>0</v>
          </cell>
          <cell r="U705">
            <v>0</v>
          </cell>
          <cell r="V705">
            <v>0</v>
          </cell>
          <cell r="W705">
            <v>5</v>
          </cell>
          <cell r="X705">
            <v>25315</v>
          </cell>
          <cell r="Y705">
            <v>5</v>
          </cell>
          <cell r="Z705">
            <v>25315</v>
          </cell>
          <cell r="AA705">
            <v>5</v>
          </cell>
        </row>
        <row r="706">
          <cell r="B706">
            <v>210023398</v>
          </cell>
          <cell r="C706" t="str">
            <v>Колба П-2-500-34 ТС</v>
          </cell>
          <cell r="D706" t="str">
            <v>ШТ</v>
          </cell>
          <cell r="E706">
            <v>3651.33</v>
          </cell>
          <cell r="F706">
            <v>6</v>
          </cell>
          <cell r="G706">
            <v>0</v>
          </cell>
          <cell r="H706">
            <v>0</v>
          </cell>
          <cell r="I706">
            <v>0</v>
          </cell>
          <cell r="J706">
            <v>0</v>
          </cell>
          <cell r="K706">
            <v>-6</v>
          </cell>
          <cell r="L706">
            <v>0</v>
          </cell>
          <cell r="M706">
            <v>21907.98</v>
          </cell>
          <cell r="N706">
            <v>21907.98</v>
          </cell>
          <cell r="O706">
            <v>21907.98</v>
          </cell>
          <cell r="P706">
            <v>0</v>
          </cell>
          <cell r="Q706">
            <v>0</v>
          </cell>
          <cell r="R706">
            <v>0</v>
          </cell>
          <cell r="S706">
            <v>0</v>
          </cell>
          <cell r="T706">
            <v>0</v>
          </cell>
          <cell r="U706">
            <v>0</v>
          </cell>
          <cell r="V706">
            <v>0</v>
          </cell>
          <cell r="W706">
            <v>6</v>
          </cell>
          <cell r="X706">
            <v>21907.98</v>
          </cell>
          <cell r="Y706">
            <v>6</v>
          </cell>
          <cell r="Z706">
            <v>21907.98</v>
          </cell>
          <cell r="AA706">
            <v>6</v>
          </cell>
        </row>
        <row r="707">
          <cell r="B707">
            <v>210023400</v>
          </cell>
          <cell r="C707" t="str">
            <v>Колба П-2-1000-34 ТС</v>
          </cell>
          <cell r="D707" t="str">
            <v>ШТ</v>
          </cell>
          <cell r="E707">
            <v>2901.15</v>
          </cell>
          <cell r="F707">
            <v>6</v>
          </cell>
          <cell r="G707">
            <v>0</v>
          </cell>
          <cell r="H707">
            <v>0</v>
          </cell>
          <cell r="I707">
            <v>0</v>
          </cell>
          <cell r="J707">
            <v>0</v>
          </cell>
          <cell r="K707">
            <v>-6</v>
          </cell>
          <cell r="L707">
            <v>0</v>
          </cell>
          <cell r="M707">
            <v>17406.900000000001</v>
          </cell>
          <cell r="N707">
            <v>17406.900000000001</v>
          </cell>
          <cell r="O707">
            <v>17406.900000000001</v>
          </cell>
          <cell r="P707">
            <v>0</v>
          </cell>
          <cell r="Q707">
            <v>0</v>
          </cell>
          <cell r="R707">
            <v>0</v>
          </cell>
          <cell r="S707">
            <v>0</v>
          </cell>
          <cell r="T707">
            <v>0</v>
          </cell>
          <cell r="U707">
            <v>0</v>
          </cell>
          <cell r="V707">
            <v>0</v>
          </cell>
          <cell r="W707">
            <v>6</v>
          </cell>
          <cell r="X707">
            <v>17406.900000000001</v>
          </cell>
          <cell r="Y707">
            <v>6</v>
          </cell>
          <cell r="Z707">
            <v>17406.900000000001</v>
          </cell>
          <cell r="AA707">
            <v>6</v>
          </cell>
        </row>
        <row r="708">
          <cell r="B708">
            <v>210023406</v>
          </cell>
          <cell r="C708" t="str">
            <v>Пипетка 2-1-2</v>
          </cell>
          <cell r="D708" t="str">
            <v>ШТ</v>
          </cell>
          <cell r="E708">
            <v>2932</v>
          </cell>
          <cell r="F708">
            <v>3</v>
          </cell>
          <cell r="G708">
            <v>0</v>
          </cell>
          <cell r="H708">
            <v>0</v>
          </cell>
          <cell r="I708">
            <v>0</v>
          </cell>
          <cell r="J708">
            <v>0</v>
          </cell>
          <cell r="K708">
            <v>-3</v>
          </cell>
          <cell r="L708">
            <v>0</v>
          </cell>
          <cell r="M708">
            <v>8796</v>
          </cell>
          <cell r="N708">
            <v>8796</v>
          </cell>
          <cell r="O708">
            <v>8796</v>
          </cell>
          <cell r="P708">
            <v>0</v>
          </cell>
          <cell r="Q708">
            <v>0</v>
          </cell>
          <cell r="R708">
            <v>0</v>
          </cell>
          <cell r="S708">
            <v>0</v>
          </cell>
          <cell r="T708">
            <v>0</v>
          </cell>
          <cell r="U708">
            <v>0</v>
          </cell>
          <cell r="V708">
            <v>0</v>
          </cell>
          <cell r="W708">
            <v>3</v>
          </cell>
          <cell r="X708">
            <v>8796</v>
          </cell>
          <cell r="Y708">
            <v>3</v>
          </cell>
          <cell r="Z708">
            <v>8796</v>
          </cell>
          <cell r="AA708">
            <v>3</v>
          </cell>
        </row>
        <row r="709">
          <cell r="B709">
            <v>210023410</v>
          </cell>
          <cell r="C709" t="str">
            <v>Пипетка 2-1-50</v>
          </cell>
          <cell r="D709" t="str">
            <v>ШТ</v>
          </cell>
          <cell r="E709">
            <v>1491</v>
          </cell>
          <cell r="F709">
            <v>3</v>
          </cell>
          <cell r="G709">
            <v>0</v>
          </cell>
          <cell r="H709">
            <v>0</v>
          </cell>
          <cell r="I709">
            <v>0</v>
          </cell>
          <cell r="J709">
            <v>0</v>
          </cell>
          <cell r="K709">
            <v>-3</v>
          </cell>
          <cell r="L709">
            <v>0</v>
          </cell>
          <cell r="M709">
            <v>4473</v>
          </cell>
          <cell r="N709">
            <v>4473</v>
          </cell>
          <cell r="O709">
            <v>4473</v>
          </cell>
          <cell r="P709">
            <v>0</v>
          </cell>
          <cell r="Q709">
            <v>0</v>
          </cell>
          <cell r="R709">
            <v>0</v>
          </cell>
          <cell r="S709">
            <v>0</v>
          </cell>
          <cell r="T709">
            <v>0</v>
          </cell>
          <cell r="U709">
            <v>0</v>
          </cell>
          <cell r="V709">
            <v>0</v>
          </cell>
          <cell r="W709">
            <v>3</v>
          </cell>
          <cell r="X709">
            <v>4473</v>
          </cell>
          <cell r="Y709">
            <v>3</v>
          </cell>
          <cell r="Z709">
            <v>4473</v>
          </cell>
          <cell r="AA709">
            <v>3</v>
          </cell>
        </row>
        <row r="710">
          <cell r="B710">
            <v>210023424</v>
          </cell>
          <cell r="C710" t="str">
            <v>Цилиндр 3-250-2</v>
          </cell>
          <cell r="D710" t="str">
            <v>ШТ</v>
          </cell>
          <cell r="E710">
            <v>3589</v>
          </cell>
          <cell r="F710">
            <v>6</v>
          </cell>
          <cell r="G710">
            <v>0</v>
          </cell>
          <cell r="H710">
            <v>0</v>
          </cell>
          <cell r="I710">
            <v>0</v>
          </cell>
          <cell r="J710">
            <v>0</v>
          </cell>
          <cell r="K710">
            <v>-6</v>
          </cell>
          <cell r="L710">
            <v>0</v>
          </cell>
          <cell r="M710">
            <v>21534</v>
          </cell>
          <cell r="N710">
            <v>21534</v>
          </cell>
          <cell r="O710">
            <v>21534</v>
          </cell>
          <cell r="P710">
            <v>0</v>
          </cell>
          <cell r="Q710">
            <v>0</v>
          </cell>
          <cell r="R710">
            <v>0</v>
          </cell>
          <cell r="S710">
            <v>0</v>
          </cell>
          <cell r="T710">
            <v>0</v>
          </cell>
          <cell r="U710">
            <v>0</v>
          </cell>
          <cell r="V710">
            <v>0</v>
          </cell>
          <cell r="W710">
            <v>6</v>
          </cell>
          <cell r="X710">
            <v>21534</v>
          </cell>
          <cell r="Y710">
            <v>6</v>
          </cell>
          <cell r="Z710">
            <v>21534</v>
          </cell>
          <cell r="AA710">
            <v>6</v>
          </cell>
        </row>
        <row r="711">
          <cell r="B711">
            <v>210023427</v>
          </cell>
          <cell r="C711" t="str">
            <v>Ксилол нефтяной марки А</v>
          </cell>
          <cell r="D711" t="str">
            <v>КГ</v>
          </cell>
          <cell r="E711">
            <v>718</v>
          </cell>
          <cell r="F711">
            <v>2680</v>
          </cell>
          <cell r="G711">
            <v>178.4</v>
          </cell>
          <cell r="H711">
            <v>41.6</v>
          </cell>
          <cell r="I711">
            <v>0</v>
          </cell>
          <cell r="J711">
            <v>0</v>
          </cell>
          <cell r="K711">
            <v>-2460</v>
          </cell>
          <cell r="L711">
            <v>0</v>
          </cell>
          <cell r="M711">
            <v>1924240</v>
          </cell>
          <cell r="N711">
            <v>1940960</v>
          </cell>
          <cell r="O711">
            <v>1940960</v>
          </cell>
          <cell r="P711">
            <v>0</v>
          </cell>
          <cell r="Q711">
            <v>33030.400000000001</v>
          </cell>
          <cell r="R711">
            <v>178.4</v>
          </cell>
          <cell r="S711">
            <v>141649.60000000001</v>
          </cell>
          <cell r="T711">
            <v>141649.60000000001</v>
          </cell>
          <cell r="U711">
            <v>0</v>
          </cell>
          <cell r="V711">
            <v>0</v>
          </cell>
          <cell r="W711">
            <v>2460</v>
          </cell>
          <cell r="X711">
            <v>1766280</v>
          </cell>
          <cell r="Y711">
            <v>2638.4</v>
          </cell>
          <cell r="Z711">
            <v>1907929.6</v>
          </cell>
          <cell r="AA711">
            <v>2460</v>
          </cell>
        </row>
        <row r="712">
          <cell r="B712">
            <v>210023428</v>
          </cell>
          <cell r="C712" t="str">
            <v>Реагент многофункциональный МЛ-Супер</v>
          </cell>
          <cell r="D712" t="str">
            <v>Т</v>
          </cell>
          <cell r="E712">
            <v>855000</v>
          </cell>
          <cell r="F712">
            <v>31.48</v>
          </cell>
          <cell r="G712">
            <v>0</v>
          </cell>
          <cell r="H712">
            <v>0</v>
          </cell>
          <cell r="I712">
            <v>0</v>
          </cell>
          <cell r="J712">
            <v>4.9000000000000004</v>
          </cell>
          <cell r="K712">
            <v>-31.48</v>
          </cell>
          <cell r="L712">
            <v>3.24</v>
          </cell>
          <cell r="M712">
            <v>26915400</v>
          </cell>
          <cell r="N712">
            <v>26915400</v>
          </cell>
          <cell r="O712">
            <v>26915400</v>
          </cell>
          <cell r="P712">
            <v>0</v>
          </cell>
          <cell r="Q712">
            <v>0</v>
          </cell>
          <cell r="R712">
            <v>0</v>
          </cell>
          <cell r="S712">
            <v>0</v>
          </cell>
          <cell r="T712">
            <v>0</v>
          </cell>
          <cell r="U712">
            <v>0</v>
          </cell>
          <cell r="V712">
            <v>0</v>
          </cell>
          <cell r="W712">
            <v>36.380000000000003</v>
          </cell>
          <cell r="X712">
            <v>31104900</v>
          </cell>
          <cell r="Y712">
            <v>31.48</v>
          </cell>
          <cell r="Z712">
            <v>26915400</v>
          </cell>
          <cell r="AA712">
            <v>36.380000000000003</v>
          </cell>
        </row>
        <row r="713">
          <cell r="B713">
            <v>210024448</v>
          </cell>
          <cell r="C713" t="str">
            <v>Паста Владыкина</v>
          </cell>
          <cell r="D713" t="str">
            <v>ШТ</v>
          </cell>
          <cell r="E713">
            <v>4881.45</v>
          </cell>
          <cell r="F713">
            <v>39</v>
          </cell>
          <cell r="G713">
            <v>0</v>
          </cell>
          <cell r="H713">
            <v>0</v>
          </cell>
          <cell r="I713">
            <v>0</v>
          </cell>
          <cell r="J713">
            <v>0</v>
          </cell>
          <cell r="K713">
            <v>-39</v>
          </cell>
          <cell r="L713">
            <v>28</v>
          </cell>
          <cell r="M713">
            <v>190376.55</v>
          </cell>
          <cell r="N713">
            <v>190376.55</v>
          </cell>
          <cell r="O713">
            <v>190376.55</v>
          </cell>
          <cell r="P713">
            <v>0</v>
          </cell>
          <cell r="Q713">
            <v>0</v>
          </cell>
          <cell r="R713">
            <v>0</v>
          </cell>
          <cell r="S713">
            <v>0</v>
          </cell>
          <cell r="T713">
            <v>0</v>
          </cell>
          <cell r="U713">
            <v>0</v>
          </cell>
          <cell r="V713">
            <v>0</v>
          </cell>
          <cell r="W713">
            <v>39</v>
          </cell>
          <cell r="X713">
            <v>190376.55</v>
          </cell>
          <cell r="Y713">
            <v>39</v>
          </cell>
          <cell r="Z713">
            <v>190376.55</v>
          </cell>
          <cell r="AA713">
            <v>39</v>
          </cell>
        </row>
        <row r="714">
          <cell r="B714">
            <v>210024476</v>
          </cell>
          <cell r="C714" t="str">
            <v>Бензин-растворитель Нефрас-С2 80/120</v>
          </cell>
          <cell r="D714" t="str">
            <v>Т</v>
          </cell>
          <cell r="E714">
            <v>737750</v>
          </cell>
          <cell r="F714">
            <v>3.0910000000000002</v>
          </cell>
          <cell r="G714">
            <v>0.94599999999999995</v>
          </cell>
          <cell r="H714">
            <v>0.33900000000000002</v>
          </cell>
          <cell r="I714">
            <v>0</v>
          </cell>
          <cell r="J714">
            <v>1</v>
          </cell>
          <cell r="K714">
            <v>-1.806</v>
          </cell>
          <cell r="L714">
            <v>0.246</v>
          </cell>
          <cell r="M714">
            <v>2280385.25</v>
          </cell>
          <cell r="N714">
            <v>1755141.5</v>
          </cell>
          <cell r="O714">
            <v>1755141.5</v>
          </cell>
          <cell r="P714">
            <v>0</v>
          </cell>
          <cell r="Q714">
            <v>111531</v>
          </cell>
          <cell r="R714">
            <v>0.94599999999999995</v>
          </cell>
          <cell r="S714">
            <v>311234</v>
          </cell>
          <cell r="T714">
            <v>311234</v>
          </cell>
          <cell r="U714">
            <v>0</v>
          </cell>
          <cell r="V714">
            <v>0</v>
          </cell>
          <cell r="W714">
            <v>2.806</v>
          </cell>
          <cell r="X714">
            <v>2070126.5</v>
          </cell>
          <cell r="Y714">
            <v>2.7519999999999998</v>
          </cell>
          <cell r="Z714">
            <v>1643610.5</v>
          </cell>
          <cell r="AA714">
            <v>2.806</v>
          </cell>
        </row>
        <row r="715">
          <cell r="B715">
            <v>210024478</v>
          </cell>
          <cell r="C715" t="str">
            <v>Ключ КТР-1 10-36</v>
          </cell>
          <cell r="D715" t="str">
            <v>ШТ</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row>
        <row r="716">
          <cell r="B716">
            <v>210024480</v>
          </cell>
          <cell r="C716" t="str">
            <v>Камера грязевая КГУ-114-16</v>
          </cell>
          <cell r="D716" t="str">
            <v>ШТ</v>
          </cell>
          <cell r="E716">
            <v>144444</v>
          </cell>
          <cell r="F716">
            <v>4</v>
          </cell>
          <cell r="G716">
            <v>3</v>
          </cell>
          <cell r="H716">
            <v>0</v>
          </cell>
          <cell r="I716">
            <v>0</v>
          </cell>
          <cell r="J716">
            <v>3</v>
          </cell>
          <cell r="K716">
            <v>-1</v>
          </cell>
          <cell r="L716">
            <v>4</v>
          </cell>
          <cell r="M716">
            <v>577776</v>
          </cell>
          <cell r="N716">
            <v>577776</v>
          </cell>
          <cell r="O716">
            <v>577776</v>
          </cell>
          <cell r="P716">
            <v>0</v>
          </cell>
          <cell r="Q716">
            <v>0</v>
          </cell>
          <cell r="R716">
            <v>0</v>
          </cell>
          <cell r="S716">
            <v>433332</v>
          </cell>
          <cell r="T716">
            <v>0</v>
          </cell>
          <cell r="U716">
            <v>3</v>
          </cell>
          <cell r="V716">
            <v>433332</v>
          </cell>
          <cell r="W716">
            <v>4</v>
          </cell>
          <cell r="X716">
            <v>577776</v>
          </cell>
          <cell r="Y716">
            <v>4</v>
          </cell>
          <cell r="Z716">
            <v>577776</v>
          </cell>
          <cell r="AA716">
            <v>4</v>
          </cell>
        </row>
        <row r="717">
          <cell r="B717">
            <v>210024483</v>
          </cell>
          <cell r="C717" t="str">
            <v>Муфта МШ19х22</v>
          </cell>
          <cell r="D717" t="str">
            <v>ШТ</v>
          </cell>
          <cell r="E717">
            <v>2651.25</v>
          </cell>
          <cell r="F717">
            <v>300</v>
          </cell>
          <cell r="G717">
            <v>30</v>
          </cell>
          <cell r="H717">
            <v>12</v>
          </cell>
          <cell r="I717">
            <v>0</v>
          </cell>
          <cell r="J717">
            <v>42</v>
          </cell>
          <cell r="K717">
            <v>-258</v>
          </cell>
          <cell r="L717">
            <v>-55</v>
          </cell>
          <cell r="M717">
            <v>795375</v>
          </cell>
          <cell r="N717">
            <v>790072.5</v>
          </cell>
          <cell r="O717">
            <v>790072.5</v>
          </cell>
          <cell r="P717">
            <v>0</v>
          </cell>
          <cell r="Q717">
            <v>30300</v>
          </cell>
          <cell r="R717">
            <v>30</v>
          </cell>
          <cell r="S717">
            <v>75750</v>
          </cell>
          <cell r="T717">
            <v>75750</v>
          </cell>
          <cell r="U717">
            <v>0</v>
          </cell>
          <cell r="V717">
            <v>0</v>
          </cell>
          <cell r="W717">
            <v>300</v>
          </cell>
          <cell r="X717">
            <v>795375</v>
          </cell>
          <cell r="Y717">
            <v>288</v>
          </cell>
          <cell r="Z717">
            <v>759772.5</v>
          </cell>
          <cell r="AA717">
            <v>300</v>
          </cell>
        </row>
        <row r="718">
          <cell r="B718">
            <v>210024485</v>
          </cell>
          <cell r="C718" t="str">
            <v>Ключ КСМ-73</v>
          </cell>
          <cell r="D718" t="str">
            <v>КМП</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row>
        <row r="719">
          <cell r="B719">
            <v>210024486</v>
          </cell>
          <cell r="C719" t="str">
            <v>Ключ КСМ-89</v>
          </cell>
          <cell r="D719" t="str">
            <v>КМП</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row>
        <row r="720">
          <cell r="B720">
            <v>210024503</v>
          </cell>
          <cell r="C720" t="str">
            <v>Насос НГВ2Б-57-30-15</v>
          </cell>
          <cell r="D720" t="str">
            <v>ШТ</v>
          </cell>
          <cell r="E720">
            <v>0</v>
          </cell>
          <cell r="F720">
            <v>0</v>
          </cell>
          <cell r="G720">
            <v>16</v>
          </cell>
          <cell r="H720">
            <v>0</v>
          </cell>
          <cell r="I720">
            <v>0</v>
          </cell>
          <cell r="J720">
            <v>0</v>
          </cell>
          <cell r="K720">
            <v>16</v>
          </cell>
          <cell r="L720">
            <v>0</v>
          </cell>
          <cell r="M720">
            <v>0</v>
          </cell>
          <cell r="N720">
            <v>0</v>
          </cell>
          <cell r="O720">
            <v>0</v>
          </cell>
          <cell r="P720">
            <v>0</v>
          </cell>
          <cell r="Q720">
            <v>0</v>
          </cell>
          <cell r="R720">
            <v>0</v>
          </cell>
          <cell r="S720">
            <v>4391190.0199999996</v>
          </cell>
          <cell r="T720">
            <v>0</v>
          </cell>
          <cell r="U720">
            <v>0</v>
          </cell>
          <cell r="V720">
            <v>0</v>
          </cell>
          <cell r="W720">
            <v>0</v>
          </cell>
          <cell r="X720">
            <v>0</v>
          </cell>
          <cell r="Y720">
            <v>0</v>
          </cell>
          <cell r="Z720">
            <v>0</v>
          </cell>
          <cell r="AA720">
            <v>0</v>
          </cell>
        </row>
        <row r="721">
          <cell r="B721">
            <v>210024667</v>
          </cell>
          <cell r="C721" t="str">
            <v>Деэмульгатор ППН Б.Жоламанова</v>
          </cell>
          <cell r="D721" t="str">
            <v>Т</v>
          </cell>
          <cell r="E721">
            <v>2000000</v>
          </cell>
          <cell r="F721">
            <v>15.12</v>
          </cell>
          <cell r="G721">
            <v>8.2249999999999996</v>
          </cell>
          <cell r="H721">
            <v>1.08</v>
          </cell>
          <cell r="I721">
            <v>0</v>
          </cell>
          <cell r="J721">
            <v>2.5</v>
          </cell>
          <cell r="K721">
            <v>-5.8150000000000004</v>
          </cell>
          <cell r="L721">
            <v>8.3149999999999995</v>
          </cell>
          <cell r="M721">
            <v>30240000</v>
          </cell>
          <cell r="N721">
            <v>28320440.02</v>
          </cell>
          <cell r="O721">
            <v>28320440.02</v>
          </cell>
          <cell r="P721">
            <v>0</v>
          </cell>
          <cell r="Q721">
            <v>1874880</v>
          </cell>
          <cell r="R721">
            <v>1.62</v>
          </cell>
          <cell r="S721">
            <v>14815560</v>
          </cell>
          <cell r="T721">
            <v>2843568</v>
          </cell>
          <cell r="U721">
            <v>6.6050000000000004</v>
          </cell>
          <cell r="V721">
            <v>11971992.02</v>
          </cell>
          <cell r="W721">
            <v>8.3149999999999995</v>
          </cell>
          <cell r="X721">
            <v>16630000</v>
          </cell>
          <cell r="Y721">
            <v>14.04</v>
          </cell>
          <cell r="Z721">
            <v>26445560.02</v>
          </cell>
          <cell r="AA721">
            <v>8.3149999999999995</v>
          </cell>
        </row>
        <row r="722">
          <cell r="B722">
            <v>210024944</v>
          </cell>
          <cell r="C722" t="str">
            <v>ГСО РСИ-10500</v>
          </cell>
          <cell r="D722" t="str">
            <v>УПК</v>
          </cell>
          <cell r="E722">
            <v>4964</v>
          </cell>
          <cell r="F722">
            <v>0</v>
          </cell>
          <cell r="G722">
            <v>10</v>
          </cell>
          <cell r="H722">
            <v>0</v>
          </cell>
          <cell r="I722">
            <v>0</v>
          </cell>
          <cell r="J722">
            <v>0</v>
          </cell>
          <cell r="K722">
            <v>10</v>
          </cell>
          <cell r="L722">
            <v>0</v>
          </cell>
          <cell r="M722">
            <v>0</v>
          </cell>
          <cell r="N722">
            <v>0</v>
          </cell>
          <cell r="O722">
            <v>0</v>
          </cell>
          <cell r="P722">
            <v>0</v>
          </cell>
          <cell r="Q722">
            <v>0</v>
          </cell>
          <cell r="R722">
            <v>0</v>
          </cell>
          <cell r="S722">
            <v>353370</v>
          </cell>
          <cell r="T722">
            <v>0</v>
          </cell>
          <cell r="U722">
            <v>0</v>
          </cell>
          <cell r="V722">
            <v>0</v>
          </cell>
          <cell r="W722">
            <v>0</v>
          </cell>
          <cell r="X722">
            <v>0</v>
          </cell>
          <cell r="Y722">
            <v>0</v>
          </cell>
          <cell r="Z722">
            <v>0</v>
          </cell>
          <cell r="AA722">
            <v>0</v>
          </cell>
        </row>
        <row r="723">
          <cell r="B723">
            <v>210024975</v>
          </cell>
          <cell r="C723" t="str">
            <v>Реактив калий азотнокислый чда</v>
          </cell>
          <cell r="D723" t="str">
            <v>КГ</v>
          </cell>
          <cell r="E723">
            <v>5978.33</v>
          </cell>
          <cell r="F723">
            <v>1</v>
          </cell>
          <cell r="G723">
            <v>0</v>
          </cell>
          <cell r="H723">
            <v>0</v>
          </cell>
          <cell r="I723">
            <v>0</v>
          </cell>
          <cell r="J723">
            <v>0</v>
          </cell>
          <cell r="K723">
            <v>-1</v>
          </cell>
          <cell r="L723">
            <v>0</v>
          </cell>
          <cell r="M723">
            <v>5978.33</v>
          </cell>
          <cell r="N723">
            <v>5978.33</v>
          </cell>
          <cell r="O723">
            <v>5978.33</v>
          </cell>
          <cell r="P723">
            <v>0</v>
          </cell>
          <cell r="Q723">
            <v>0</v>
          </cell>
          <cell r="R723">
            <v>0</v>
          </cell>
          <cell r="S723">
            <v>0</v>
          </cell>
          <cell r="T723">
            <v>0</v>
          </cell>
          <cell r="U723">
            <v>0</v>
          </cell>
          <cell r="V723">
            <v>0</v>
          </cell>
          <cell r="W723">
            <v>1</v>
          </cell>
          <cell r="X723">
            <v>5978.33</v>
          </cell>
          <cell r="Y723">
            <v>1</v>
          </cell>
          <cell r="Z723">
            <v>5978.33</v>
          </cell>
          <cell r="AA723">
            <v>1</v>
          </cell>
        </row>
        <row r="724">
          <cell r="B724">
            <v>210024997</v>
          </cell>
          <cell r="C724" t="str">
            <v>Секундомер электронный СОПпр-1в-3000</v>
          </cell>
          <cell r="D724" t="str">
            <v>ШТ</v>
          </cell>
          <cell r="E724">
            <v>130424.43</v>
          </cell>
          <cell r="F724">
            <v>1</v>
          </cell>
          <cell r="G724">
            <v>0</v>
          </cell>
          <cell r="H724">
            <v>0</v>
          </cell>
          <cell r="I724">
            <v>0</v>
          </cell>
          <cell r="J724">
            <v>0</v>
          </cell>
          <cell r="K724">
            <v>-1</v>
          </cell>
          <cell r="L724">
            <v>0</v>
          </cell>
          <cell r="M724">
            <v>130424.43</v>
          </cell>
          <cell r="N724">
            <v>130424.43</v>
          </cell>
          <cell r="O724">
            <v>130424.43</v>
          </cell>
          <cell r="P724">
            <v>0</v>
          </cell>
          <cell r="Q724">
            <v>0</v>
          </cell>
          <cell r="R724">
            <v>0</v>
          </cell>
          <cell r="S724">
            <v>0</v>
          </cell>
          <cell r="T724">
            <v>0</v>
          </cell>
          <cell r="U724">
            <v>0</v>
          </cell>
          <cell r="V724">
            <v>0</v>
          </cell>
          <cell r="W724">
            <v>1</v>
          </cell>
          <cell r="X724">
            <v>130424.43</v>
          </cell>
          <cell r="Y724">
            <v>1</v>
          </cell>
          <cell r="Z724">
            <v>130424.43</v>
          </cell>
          <cell r="AA724">
            <v>1</v>
          </cell>
        </row>
        <row r="725">
          <cell r="B725">
            <v>210025007</v>
          </cell>
          <cell r="C725" t="str">
            <v>Капельница 2-30 ХС</v>
          </cell>
          <cell r="D725" t="str">
            <v>ШТ</v>
          </cell>
          <cell r="E725">
            <v>2097.33</v>
          </cell>
          <cell r="F725">
            <v>4</v>
          </cell>
          <cell r="G725">
            <v>0</v>
          </cell>
          <cell r="H725">
            <v>0</v>
          </cell>
          <cell r="I725">
            <v>0</v>
          </cell>
          <cell r="J725">
            <v>0</v>
          </cell>
          <cell r="K725">
            <v>-4</v>
          </cell>
          <cell r="L725">
            <v>0</v>
          </cell>
          <cell r="M725">
            <v>8389.32</v>
          </cell>
          <cell r="N725">
            <v>8389.32</v>
          </cell>
          <cell r="O725">
            <v>8389.32</v>
          </cell>
          <cell r="P725">
            <v>0</v>
          </cell>
          <cell r="Q725">
            <v>0</v>
          </cell>
          <cell r="R725">
            <v>0</v>
          </cell>
          <cell r="S725">
            <v>0</v>
          </cell>
          <cell r="T725">
            <v>0</v>
          </cell>
          <cell r="U725">
            <v>0</v>
          </cell>
          <cell r="V725">
            <v>0</v>
          </cell>
          <cell r="W725">
            <v>4</v>
          </cell>
          <cell r="X725">
            <v>8389.32</v>
          </cell>
          <cell r="Y725">
            <v>4</v>
          </cell>
          <cell r="Z725">
            <v>8389.32</v>
          </cell>
          <cell r="AA725">
            <v>4</v>
          </cell>
        </row>
        <row r="726">
          <cell r="B726">
            <v>210025010</v>
          </cell>
          <cell r="C726" t="str">
            <v>Воронка ВД-1-1000 ХС</v>
          </cell>
          <cell r="D726" t="str">
            <v>ШТ</v>
          </cell>
          <cell r="E726">
            <v>6380.85</v>
          </cell>
          <cell r="F726">
            <v>5</v>
          </cell>
          <cell r="G726">
            <v>0</v>
          </cell>
          <cell r="H726">
            <v>0</v>
          </cell>
          <cell r="I726">
            <v>0</v>
          </cell>
          <cell r="J726">
            <v>0</v>
          </cell>
          <cell r="K726">
            <v>-5</v>
          </cell>
          <cell r="L726">
            <v>0</v>
          </cell>
          <cell r="M726">
            <v>31904.25</v>
          </cell>
          <cell r="N726">
            <v>31904.25</v>
          </cell>
          <cell r="O726">
            <v>31904.25</v>
          </cell>
          <cell r="P726">
            <v>0</v>
          </cell>
          <cell r="Q726">
            <v>0</v>
          </cell>
          <cell r="R726">
            <v>0</v>
          </cell>
          <cell r="S726">
            <v>0</v>
          </cell>
          <cell r="T726">
            <v>0</v>
          </cell>
          <cell r="U726">
            <v>0</v>
          </cell>
          <cell r="V726">
            <v>0</v>
          </cell>
          <cell r="W726">
            <v>5</v>
          </cell>
          <cell r="X726">
            <v>31904.25</v>
          </cell>
          <cell r="Y726">
            <v>5</v>
          </cell>
          <cell r="Z726">
            <v>31904.25</v>
          </cell>
          <cell r="AA726">
            <v>5</v>
          </cell>
        </row>
        <row r="727">
          <cell r="B727">
            <v>210025011</v>
          </cell>
          <cell r="C727" t="str">
            <v>Воронка шарообразные</v>
          </cell>
          <cell r="D727" t="str">
            <v>ШТ</v>
          </cell>
          <cell r="E727">
            <v>9570</v>
          </cell>
          <cell r="F727">
            <v>9</v>
          </cell>
          <cell r="G727">
            <v>0</v>
          </cell>
          <cell r="H727">
            <v>0</v>
          </cell>
          <cell r="I727">
            <v>0</v>
          </cell>
          <cell r="J727">
            <v>0</v>
          </cell>
          <cell r="K727">
            <v>-9</v>
          </cell>
          <cell r="L727">
            <v>9</v>
          </cell>
          <cell r="M727">
            <v>86130</v>
          </cell>
          <cell r="N727">
            <v>86130</v>
          </cell>
          <cell r="O727">
            <v>86130</v>
          </cell>
          <cell r="P727">
            <v>0</v>
          </cell>
          <cell r="Q727">
            <v>0</v>
          </cell>
          <cell r="R727">
            <v>0</v>
          </cell>
          <cell r="S727">
            <v>0</v>
          </cell>
          <cell r="T727">
            <v>0</v>
          </cell>
          <cell r="U727">
            <v>0</v>
          </cell>
          <cell r="V727">
            <v>0</v>
          </cell>
          <cell r="W727">
            <v>9</v>
          </cell>
          <cell r="X727">
            <v>86130</v>
          </cell>
          <cell r="Y727">
            <v>9</v>
          </cell>
          <cell r="Z727">
            <v>86130</v>
          </cell>
          <cell r="AA727">
            <v>9</v>
          </cell>
        </row>
        <row r="728">
          <cell r="B728">
            <v>210025017</v>
          </cell>
          <cell r="C728" t="str">
            <v>Клапан специальный двухкамерный КС2К</v>
          </cell>
          <cell r="D728" t="str">
            <v>ШТ</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row>
        <row r="729">
          <cell r="B729">
            <v>210025521</v>
          </cell>
          <cell r="C729" t="str">
            <v>Термометр ТИН 5-1от -20 до +20</v>
          </cell>
          <cell r="D729" t="str">
            <v>ШТ</v>
          </cell>
          <cell r="E729">
            <v>53907</v>
          </cell>
          <cell r="F729">
            <v>5</v>
          </cell>
          <cell r="G729">
            <v>0</v>
          </cell>
          <cell r="H729">
            <v>0</v>
          </cell>
          <cell r="I729">
            <v>0</v>
          </cell>
          <cell r="J729">
            <v>0</v>
          </cell>
          <cell r="K729">
            <v>-5</v>
          </cell>
          <cell r="L729">
            <v>0</v>
          </cell>
          <cell r="M729">
            <v>269535</v>
          </cell>
          <cell r="N729">
            <v>269535</v>
          </cell>
          <cell r="O729">
            <v>269535</v>
          </cell>
          <cell r="P729">
            <v>0</v>
          </cell>
          <cell r="Q729">
            <v>0</v>
          </cell>
          <cell r="R729">
            <v>0</v>
          </cell>
          <cell r="S729">
            <v>0</v>
          </cell>
          <cell r="T729">
            <v>0</v>
          </cell>
          <cell r="U729">
            <v>0</v>
          </cell>
          <cell r="V729">
            <v>0</v>
          </cell>
          <cell r="W729">
            <v>5</v>
          </cell>
          <cell r="X729">
            <v>269535</v>
          </cell>
          <cell r="Y729">
            <v>5</v>
          </cell>
          <cell r="Z729">
            <v>269535</v>
          </cell>
          <cell r="AA729">
            <v>5</v>
          </cell>
        </row>
        <row r="730">
          <cell r="B730">
            <v>210025522</v>
          </cell>
          <cell r="C730" t="str">
            <v>Термометр ТИН 5-3от 0 до +50</v>
          </cell>
          <cell r="D730" t="str">
            <v>ШТ</v>
          </cell>
          <cell r="E730">
            <v>47871.6</v>
          </cell>
          <cell r="F730">
            <v>7</v>
          </cell>
          <cell r="G730">
            <v>0</v>
          </cell>
          <cell r="H730">
            <v>0</v>
          </cell>
          <cell r="I730">
            <v>0</v>
          </cell>
          <cell r="J730">
            <v>0</v>
          </cell>
          <cell r="K730">
            <v>-7</v>
          </cell>
          <cell r="L730">
            <v>0</v>
          </cell>
          <cell r="M730">
            <v>335101.2</v>
          </cell>
          <cell r="N730">
            <v>335101.2</v>
          </cell>
          <cell r="O730">
            <v>335101.2</v>
          </cell>
          <cell r="P730">
            <v>0</v>
          </cell>
          <cell r="Q730">
            <v>0</v>
          </cell>
          <cell r="R730">
            <v>0</v>
          </cell>
          <cell r="S730">
            <v>0</v>
          </cell>
          <cell r="T730">
            <v>0</v>
          </cell>
          <cell r="U730">
            <v>0</v>
          </cell>
          <cell r="V730">
            <v>0</v>
          </cell>
          <cell r="W730">
            <v>7</v>
          </cell>
          <cell r="X730">
            <v>335101.2</v>
          </cell>
          <cell r="Y730">
            <v>7</v>
          </cell>
          <cell r="Z730">
            <v>335101.2</v>
          </cell>
          <cell r="AA730">
            <v>7</v>
          </cell>
        </row>
        <row r="731">
          <cell r="B731">
            <v>210025523</v>
          </cell>
          <cell r="C731" t="str">
            <v>Термометр ТН 5 от -30 до +60</v>
          </cell>
          <cell r="D731" t="str">
            <v>ШТ</v>
          </cell>
          <cell r="E731">
            <v>19558</v>
          </cell>
          <cell r="F731">
            <v>2</v>
          </cell>
          <cell r="G731">
            <v>0</v>
          </cell>
          <cell r="H731">
            <v>0</v>
          </cell>
          <cell r="I731">
            <v>0</v>
          </cell>
          <cell r="J731">
            <v>0</v>
          </cell>
          <cell r="K731">
            <v>-2</v>
          </cell>
          <cell r="L731">
            <v>0</v>
          </cell>
          <cell r="M731">
            <v>39116</v>
          </cell>
          <cell r="N731">
            <v>39116</v>
          </cell>
          <cell r="O731">
            <v>39116</v>
          </cell>
          <cell r="P731">
            <v>0</v>
          </cell>
          <cell r="Q731">
            <v>0</v>
          </cell>
          <cell r="R731">
            <v>0</v>
          </cell>
          <cell r="S731">
            <v>0</v>
          </cell>
          <cell r="T731">
            <v>0</v>
          </cell>
          <cell r="U731">
            <v>0</v>
          </cell>
          <cell r="V731">
            <v>0</v>
          </cell>
          <cell r="W731">
            <v>2</v>
          </cell>
          <cell r="X731">
            <v>39116</v>
          </cell>
          <cell r="Y731">
            <v>2</v>
          </cell>
          <cell r="Z731">
            <v>39116</v>
          </cell>
          <cell r="AA731">
            <v>2</v>
          </cell>
        </row>
        <row r="732">
          <cell r="B732">
            <v>210025526</v>
          </cell>
          <cell r="C732" t="str">
            <v>Сифон лабораторный ПЭ-3100</v>
          </cell>
          <cell r="D732" t="str">
            <v>ШТ</v>
          </cell>
          <cell r="E732">
            <v>108561.15</v>
          </cell>
          <cell r="F732">
            <v>2</v>
          </cell>
          <cell r="G732">
            <v>0</v>
          </cell>
          <cell r="H732">
            <v>0</v>
          </cell>
          <cell r="I732">
            <v>0</v>
          </cell>
          <cell r="J732">
            <v>0</v>
          </cell>
          <cell r="K732">
            <v>-2</v>
          </cell>
          <cell r="L732">
            <v>0</v>
          </cell>
          <cell r="M732">
            <v>217122.3</v>
          </cell>
          <cell r="N732">
            <v>217122.3</v>
          </cell>
          <cell r="O732">
            <v>217122.3</v>
          </cell>
          <cell r="P732">
            <v>0</v>
          </cell>
          <cell r="Q732">
            <v>0</v>
          </cell>
          <cell r="R732">
            <v>0</v>
          </cell>
          <cell r="S732">
            <v>0</v>
          </cell>
          <cell r="T732">
            <v>0</v>
          </cell>
          <cell r="U732">
            <v>0</v>
          </cell>
          <cell r="V732">
            <v>0</v>
          </cell>
          <cell r="W732">
            <v>2</v>
          </cell>
          <cell r="X732">
            <v>217122.3</v>
          </cell>
          <cell r="Y732">
            <v>2</v>
          </cell>
          <cell r="Z732">
            <v>217122.3</v>
          </cell>
          <cell r="AA732">
            <v>2</v>
          </cell>
        </row>
        <row r="733">
          <cell r="B733">
            <v>210025527</v>
          </cell>
          <cell r="C733" t="str">
            <v>Система перекачивающая ПЭ-3010 2,5л/мин.</v>
          </cell>
          <cell r="D733" t="str">
            <v>ШТ</v>
          </cell>
          <cell r="E733">
            <v>75605.41</v>
          </cell>
          <cell r="F733">
            <v>5</v>
          </cell>
          <cell r="G733">
            <v>0</v>
          </cell>
          <cell r="H733">
            <v>0</v>
          </cell>
          <cell r="I733">
            <v>0</v>
          </cell>
          <cell r="J733">
            <v>0</v>
          </cell>
          <cell r="K733">
            <v>-5</v>
          </cell>
          <cell r="L733">
            <v>0</v>
          </cell>
          <cell r="M733">
            <v>378027.05</v>
          </cell>
          <cell r="N733">
            <v>378027.05</v>
          </cell>
          <cell r="O733">
            <v>378027.05</v>
          </cell>
          <cell r="P733">
            <v>0</v>
          </cell>
          <cell r="Q733">
            <v>0</v>
          </cell>
          <cell r="R733">
            <v>0</v>
          </cell>
          <cell r="S733">
            <v>0</v>
          </cell>
          <cell r="T733">
            <v>0</v>
          </cell>
          <cell r="U733">
            <v>0</v>
          </cell>
          <cell r="V733">
            <v>0</v>
          </cell>
          <cell r="W733">
            <v>5</v>
          </cell>
          <cell r="X733">
            <v>378027.05</v>
          </cell>
          <cell r="Y733">
            <v>5</v>
          </cell>
          <cell r="Z733">
            <v>378027.05</v>
          </cell>
          <cell r="AA733">
            <v>5</v>
          </cell>
        </row>
        <row r="734">
          <cell r="B734">
            <v>210025528</v>
          </cell>
          <cell r="C734" t="str">
            <v>Ерш бутылочный 350х100х60мм</v>
          </cell>
          <cell r="D734" t="str">
            <v>ШТ</v>
          </cell>
          <cell r="E734">
            <v>983.5</v>
          </cell>
          <cell r="F734">
            <v>45</v>
          </cell>
          <cell r="G734">
            <v>0</v>
          </cell>
          <cell r="H734">
            <v>0</v>
          </cell>
          <cell r="I734">
            <v>0</v>
          </cell>
          <cell r="J734">
            <v>0</v>
          </cell>
          <cell r="K734">
            <v>-45</v>
          </cell>
          <cell r="L734">
            <v>0</v>
          </cell>
          <cell r="M734">
            <v>44257.5</v>
          </cell>
          <cell r="N734">
            <v>44257.5</v>
          </cell>
          <cell r="O734">
            <v>44257.5</v>
          </cell>
          <cell r="P734">
            <v>0</v>
          </cell>
          <cell r="Q734">
            <v>0</v>
          </cell>
          <cell r="R734">
            <v>0</v>
          </cell>
          <cell r="S734">
            <v>0</v>
          </cell>
          <cell r="T734">
            <v>0</v>
          </cell>
          <cell r="U734">
            <v>0</v>
          </cell>
          <cell r="V734">
            <v>0</v>
          </cell>
          <cell r="W734">
            <v>45</v>
          </cell>
          <cell r="X734">
            <v>44257.5</v>
          </cell>
          <cell r="Y734">
            <v>45</v>
          </cell>
          <cell r="Z734">
            <v>44257.5</v>
          </cell>
          <cell r="AA734">
            <v>45</v>
          </cell>
        </row>
        <row r="735">
          <cell r="B735">
            <v>210025547</v>
          </cell>
          <cell r="C735" t="str">
            <v>Труба СВТ Ду-150 Зу-40</v>
          </cell>
          <cell r="D735" t="str">
            <v>М</v>
          </cell>
          <cell r="E735">
            <v>0</v>
          </cell>
          <cell r="F735">
            <v>0</v>
          </cell>
          <cell r="G735">
            <v>101.2</v>
          </cell>
          <cell r="H735">
            <v>0</v>
          </cell>
          <cell r="I735">
            <v>0</v>
          </cell>
          <cell r="J735">
            <v>0</v>
          </cell>
          <cell r="K735">
            <v>101.2</v>
          </cell>
          <cell r="L735">
            <v>0</v>
          </cell>
          <cell r="M735">
            <v>0</v>
          </cell>
          <cell r="N735">
            <v>0</v>
          </cell>
          <cell r="O735">
            <v>0</v>
          </cell>
          <cell r="P735">
            <v>0</v>
          </cell>
          <cell r="Q735">
            <v>0</v>
          </cell>
          <cell r="R735">
            <v>0</v>
          </cell>
          <cell r="S735">
            <v>1.01</v>
          </cell>
          <cell r="T735">
            <v>0</v>
          </cell>
          <cell r="U735">
            <v>0</v>
          </cell>
          <cell r="V735">
            <v>0</v>
          </cell>
          <cell r="W735">
            <v>0</v>
          </cell>
          <cell r="X735">
            <v>0</v>
          </cell>
          <cell r="Y735">
            <v>0</v>
          </cell>
          <cell r="Z735">
            <v>0</v>
          </cell>
          <cell r="AA735">
            <v>0</v>
          </cell>
        </row>
        <row r="736">
          <cell r="B736">
            <v>210025620</v>
          </cell>
          <cell r="C736" t="str">
            <v>Деэмульгатор ДИССОЛВАН-4397</v>
          </cell>
          <cell r="D736" t="str">
            <v>Т</v>
          </cell>
          <cell r="E736">
            <v>1399019.46</v>
          </cell>
          <cell r="F736">
            <v>70.180000000000007</v>
          </cell>
          <cell r="G736">
            <v>65.14</v>
          </cell>
          <cell r="H736">
            <v>10.26</v>
          </cell>
          <cell r="I736">
            <v>0</v>
          </cell>
          <cell r="J736">
            <v>0</v>
          </cell>
          <cell r="K736">
            <v>5.22</v>
          </cell>
          <cell r="L736">
            <v>0</v>
          </cell>
          <cell r="M736">
            <v>98183185.700000003</v>
          </cell>
          <cell r="N736">
            <v>98183185.890000001</v>
          </cell>
          <cell r="O736">
            <v>98183185.890000001</v>
          </cell>
          <cell r="P736">
            <v>0</v>
          </cell>
          <cell r="Q736">
            <v>14353939.710000001</v>
          </cell>
          <cell r="R736">
            <v>31.84</v>
          </cell>
          <cell r="S736">
            <v>91132127.900000006</v>
          </cell>
          <cell r="T736">
            <v>44544779.600000001</v>
          </cell>
          <cell r="U736">
            <v>28.08</v>
          </cell>
          <cell r="V736">
            <v>39284466.439999998</v>
          </cell>
          <cell r="W736">
            <v>0</v>
          </cell>
          <cell r="X736">
            <v>0</v>
          </cell>
          <cell r="Y736">
            <v>59.92</v>
          </cell>
          <cell r="Z736">
            <v>83829246.180000007</v>
          </cell>
          <cell r="AA736">
            <v>0</v>
          </cell>
        </row>
        <row r="737">
          <cell r="B737">
            <v>210026476</v>
          </cell>
          <cell r="C737" t="str">
            <v>Воронка пусковая НКТ-73</v>
          </cell>
          <cell r="D737" t="str">
            <v>ШТ</v>
          </cell>
          <cell r="E737">
            <v>51257.45</v>
          </cell>
          <cell r="F737">
            <v>35</v>
          </cell>
          <cell r="G737">
            <v>3</v>
          </cell>
          <cell r="H737">
            <v>0</v>
          </cell>
          <cell r="I737">
            <v>0</v>
          </cell>
          <cell r="J737">
            <v>7</v>
          </cell>
          <cell r="K737">
            <v>-32</v>
          </cell>
          <cell r="L737">
            <v>39</v>
          </cell>
          <cell r="M737">
            <v>1794010.75</v>
          </cell>
          <cell r="N737">
            <v>1729545.4</v>
          </cell>
          <cell r="O737">
            <v>1729545.4</v>
          </cell>
          <cell r="P737">
            <v>0</v>
          </cell>
          <cell r="Q737">
            <v>0</v>
          </cell>
          <cell r="R737">
            <v>3</v>
          </cell>
          <cell r="S737">
            <v>89307</v>
          </cell>
          <cell r="T737">
            <v>89307</v>
          </cell>
          <cell r="U737">
            <v>0</v>
          </cell>
          <cell r="V737">
            <v>0</v>
          </cell>
          <cell r="W737">
            <v>39</v>
          </cell>
          <cell r="X737">
            <v>1999040.55</v>
          </cell>
          <cell r="Y737">
            <v>35</v>
          </cell>
          <cell r="Z737">
            <v>1729545.4</v>
          </cell>
          <cell r="AA737">
            <v>39</v>
          </cell>
        </row>
        <row r="738">
          <cell r="B738">
            <v>210026641</v>
          </cell>
          <cell r="C738" t="str">
            <v>Аппарат для очистки вискозиметров</v>
          </cell>
          <cell r="D738" t="str">
            <v>ШТ</v>
          </cell>
          <cell r="E738">
            <v>4890578.67</v>
          </cell>
          <cell r="F738">
            <v>1</v>
          </cell>
          <cell r="G738">
            <v>0</v>
          </cell>
          <cell r="H738">
            <v>0</v>
          </cell>
          <cell r="I738">
            <v>0</v>
          </cell>
          <cell r="J738">
            <v>0</v>
          </cell>
          <cell r="K738">
            <v>-1</v>
          </cell>
          <cell r="L738">
            <v>0</v>
          </cell>
          <cell r="M738">
            <v>4890578.67</v>
          </cell>
          <cell r="N738">
            <v>4890578.67</v>
          </cell>
          <cell r="O738">
            <v>4890578.67</v>
          </cell>
          <cell r="P738">
            <v>0</v>
          </cell>
          <cell r="Q738">
            <v>0</v>
          </cell>
          <cell r="R738">
            <v>0</v>
          </cell>
          <cell r="S738">
            <v>0</v>
          </cell>
          <cell r="T738">
            <v>0</v>
          </cell>
          <cell r="U738">
            <v>0</v>
          </cell>
          <cell r="V738">
            <v>0</v>
          </cell>
          <cell r="W738">
            <v>1</v>
          </cell>
          <cell r="X738">
            <v>4890578.67</v>
          </cell>
          <cell r="Y738">
            <v>1</v>
          </cell>
          <cell r="Z738">
            <v>4890578.67</v>
          </cell>
          <cell r="AA738">
            <v>1</v>
          </cell>
        </row>
        <row r="739">
          <cell r="B739">
            <v>210026642</v>
          </cell>
          <cell r="C739" t="str">
            <v>Весы аналитические 220г 0,0001г</v>
          </cell>
          <cell r="D739" t="str">
            <v>КМП</v>
          </cell>
          <cell r="E739">
            <v>343856.1</v>
          </cell>
          <cell r="F739">
            <v>1</v>
          </cell>
          <cell r="G739">
            <v>2</v>
          </cell>
          <cell r="H739">
            <v>0</v>
          </cell>
          <cell r="I739">
            <v>0</v>
          </cell>
          <cell r="J739">
            <v>0</v>
          </cell>
          <cell r="K739">
            <v>1</v>
          </cell>
          <cell r="L739">
            <v>0</v>
          </cell>
          <cell r="M739">
            <v>343856.1</v>
          </cell>
          <cell r="N739">
            <v>327482</v>
          </cell>
          <cell r="O739">
            <v>327482</v>
          </cell>
          <cell r="P739">
            <v>0</v>
          </cell>
          <cell r="Q739">
            <v>0</v>
          </cell>
          <cell r="R739">
            <v>0</v>
          </cell>
          <cell r="S739">
            <v>654964</v>
          </cell>
          <cell r="T739">
            <v>0</v>
          </cell>
          <cell r="U739">
            <v>1</v>
          </cell>
          <cell r="V739">
            <v>327482</v>
          </cell>
          <cell r="W739">
            <v>0</v>
          </cell>
          <cell r="X739">
            <v>0</v>
          </cell>
          <cell r="Y739">
            <v>1</v>
          </cell>
          <cell r="Z739">
            <v>327482</v>
          </cell>
          <cell r="AA739">
            <v>0</v>
          </cell>
        </row>
        <row r="740">
          <cell r="B740">
            <v>210026650</v>
          </cell>
          <cell r="C740" t="str">
            <v>Вискозиметр ВПЖ-2-0,1-ХС3</v>
          </cell>
          <cell r="D740" t="str">
            <v>ШТ</v>
          </cell>
          <cell r="E740">
            <v>25114.95</v>
          </cell>
          <cell r="F740">
            <v>4</v>
          </cell>
          <cell r="G740">
            <v>0</v>
          </cell>
          <cell r="H740">
            <v>0</v>
          </cell>
          <cell r="I740">
            <v>0</v>
          </cell>
          <cell r="J740">
            <v>0</v>
          </cell>
          <cell r="K740">
            <v>-4</v>
          </cell>
          <cell r="L740">
            <v>0</v>
          </cell>
          <cell r="M740">
            <v>100459.8</v>
          </cell>
          <cell r="N740">
            <v>100459.8</v>
          </cell>
          <cell r="O740">
            <v>100459.8</v>
          </cell>
          <cell r="P740">
            <v>0</v>
          </cell>
          <cell r="Q740">
            <v>0</v>
          </cell>
          <cell r="R740">
            <v>0</v>
          </cell>
          <cell r="S740">
            <v>0</v>
          </cell>
          <cell r="T740">
            <v>0</v>
          </cell>
          <cell r="U740">
            <v>0</v>
          </cell>
          <cell r="V740">
            <v>0</v>
          </cell>
          <cell r="W740">
            <v>4</v>
          </cell>
          <cell r="X740">
            <v>100459.8</v>
          </cell>
          <cell r="Y740">
            <v>4</v>
          </cell>
          <cell r="Z740">
            <v>100459.8</v>
          </cell>
          <cell r="AA740">
            <v>4</v>
          </cell>
        </row>
        <row r="741">
          <cell r="B741">
            <v>210026655</v>
          </cell>
          <cell r="C741" t="str">
            <v>Труболовка ТВН-60</v>
          </cell>
          <cell r="D741" t="str">
            <v>ШТ</v>
          </cell>
          <cell r="E741">
            <v>352669.5</v>
          </cell>
          <cell r="F741">
            <v>1</v>
          </cell>
          <cell r="G741">
            <v>0</v>
          </cell>
          <cell r="H741">
            <v>0</v>
          </cell>
          <cell r="I741">
            <v>0</v>
          </cell>
          <cell r="J741">
            <v>0</v>
          </cell>
          <cell r="K741">
            <v>-1</v>
          </cell>
          <cell r="L741">
            <v>0</v>
          </cell>
          <cell r="M741">
            <v>352669.5</v>
          </cell>
          <cell r="N741">
            <v>352669.5</v>
          </cell>
          <cell r="O741">
            <v>352669.5</v>
          </cell>
          <cell r="P741">
            <v>0</v>
          </cell>
          <cell r="Q741">
            <v>0</v>
          </cell>
          <cell r="R741">
            <v>0</v>
          </cell>
          <cell r="S741">
            <v>0</v>
          </cell>
          <cell r="T741">
            <v>0</v>
          </cell>
          <cell r="U741">
            <v>0</v>
          </cell>
          <cell r="V741">
            <v>0</v>
          </cell>
          <cell r="W741">
            <v>1</v>
          </cell>
          <cell r="X741">
            <v>352669.5</v>
          </cell>
          <cell r="Y741">
            <v>1</v>
          </cell>
          <cell r="Z741">
            <v>352669.5</v>
          </cell>
          <cell r="AA741">
            <v>1</v>
          </cell>
        </row>
        <row r="742">
          <cell r="B742">
            <v>210026658</v>
          </cell>
          <cell r="C742" t="str">
            <v>Рукав высокого давления 15,9-10-2500</v>
          </cell>
          <cell r="D742" t="str">
            <v>ШТ</v>
          </cell>
          <cell r="E742">
            <v>10100</v>
          </cell>
          <cell r="F742">
            <v>14</v>
          </cell>
          <cell r="G742">
            <v>0</v>
          </cell>
          <cell r="H742">
            <v>0</v>
          </cell>
          <cell r="I742">
            <v>0</v>
          </cell>
          <cell r="J742">
            <v>0</v>
          </cell>
          <cell r="K742">
            <v>-14</v>
          </cell>
          <cell r="L742">
            <v>0</v>
          </cell>
          <cell r="M742">
            <v>141400</v>
          </cell>
          <cell r="N742">
            <v>141400</v>
          </cell>
          <cell r="O742">
            <v>141400</v>
          </cell>
          <cell r="P742">
            <v>0</v>
          </cell>
          <cell r="Q742">
            <v>0</v>
          </cell>
          <cell r="R742">
            <v>0</v>
          </cell>
          <cell r="S742">
            <v>0</v>
          </cell>
          <cell r="T742">
            <v>0</v>
          </cell>
          <cell r="U742">
            <v>0</v>
          </cell>
          <cell r="V742">
            <v>0</v>
          </cell>
          <cell r="W742">
            <v>14</v>
          </cell>
          <cell r="X742">
            <v>141400</v>
          </cell>
          <cell r="Y742">
            <v>14</v>
          </cell>
          <cell r="Z742">
            <v>141400</v>
          </cell>
          <cell r="AA742">
            <v>14</v>
          </cell>
        </row>
        <row r="743">
          <cell r="B743">
            <v>210026665</v>
          </cell>
          <cell r="C743" t="str">
            <v>ГСО ХСН-100</v>
          </cell>
          <cell r="D743" t="str">
            <v>КГ</v>
          </cell>
          <cell r="E743">
            <v>6895.7</v>
          </cell>
          <cell r="F743">
            <v>1.8</v>
          </cell>
          <cell r="G743">
            <v>0</v>
          </cell>
          <cell r="H743">
            <v>0</v>
          </cell>
          <cell r="I743">
            <v>0</v>
          </cell>
          <cell r="J743">
            <v>0</v>
          </cell>
          <cell r="K743">
            <v>-1.8</v>
          </cell>
          <cell r="L743">
            <v>0</v>
          </cell>
          <cell r="M743">
            <v>12412.26</v>
          </cell>
          <cell r="N743">
            <v>12412.26</v>
          </cell>
          <cell r="O743">
            <v>12412.26</v>
          </cell>
          <cell r="P743">
            <v>0</v>
          </cell>
          <cell r="Q743">
            <v>0</v>
          </cell>
          <cell r="R743">
            <v>0</v>
          </cell>
          <cell r="S743">
            <v>0</v>
          </cell>
          <cell r="T743">
            <v>0</v>
          </cell>
          <cell r="U743">
            <v>0</v>
          </cell>
          <cell r="V743">
            <v>0</v>
          </cell>
          <cell r="W743">
            <v>1.8</v>
          </cell>
          <cell r="X743">
            <v>12412.26</v>
          </cell>
          <cell r="Y743">
            <v>1.8</v>
          </cell>
          <cell r="Z743">
            <v>12412.26</v>
          </cell>
          <cell r="AA743">
            <v>1.8</v>
          </cell>
        </row>
        <row r="744">
          <cell r="B744">
            <v>210026666</v>
          </cell>
          <cell r="C744" t="str">
            <v>Скребок механический С-140</v>
          </cell>
          <cell r="D744" t="str">
            <v>ШТ</v>
          </cell>
          <cell r="E744">
            <v>793729.08</v>
          </cell>
          <cell r="F744">
            <v>1</v>
          </cell>
          <cell r="G744">
            <v>0</v>
          </cell>
          <cell r="H744">
            <v>0</v>
          </cell>
          <cell r="I744">
            <v>0</v>
          </cell>
          <cell r="J744">
            <v>1</v>
          </cell>
          <cell r="K744">
            <v>-1</v>
          </cell>
          <cell r="L744">
            <v>0</v>
          </cell>
          <cell r="M744">
            <v>793729.08</v>
          </cell>
          <cell r="N744">
            <v>793729.08</v>
          </cell>
          <cell r="O744">
            <v>793729.08</v>
          </cell>
          <cell r="P744">
            <v>0</v>
          </cell>
          <cell r="Q744">
            <v>0</v>
          </cell>
          <cell r="R744">
            <v>0</v>
          </cell>
          <cell r="S744">
            <v>0</v>
          </cell>
          <cell r="T744">
            <v>0</v>
          </cell>
          <cell r="U744">
            <v>0</v>
          </cell>
          <cell r="V744">
            <v>0</v>
          </cell>
          <cell r="W744">
            <v>2</v>
          </cell>
          <cell r="X744">
            <v>1587458.16</v>
          </cell>
          <cell r="Y744">
            <v>1</v>
          </cell>
          <cell r="Z744">
            <v>793729.08</v>
          </cell>
          <cell r="AA744">
            <v>2</v>
          </cell>
        </row>
        <row r="745">
          <cell r="B745">
            <v>210026667</v>
          </cell>
          <cell r="C745" t="str">
            <v>Скрепер механический С-168</v>
          </cell>
          <cell r="D745" t="str">
            <v>ШТ</v>
          </cell>
          <cell r="E745">
            <v>779234.25</v>
          </cell>
          <cell r="F745">
            <v>1</v>
          </cell>
          <cell r="G745">
            <v>0</v>
          </cell>
          <cell r="H745">
            <v>0</v>
          </cell>
          <cell r="I745">
            <v>0</v>
          </cell>
          <cell r="J745">
            <v>0</v>
          </cell>
          <cell r="K745">
            <v>-1</v>
          </cell>
          <cell r="L745">
            <v>0</v>
          </cell>
          <cell r="M745">
            <v>779234.25</v>
          </cell>
          <cell r="N745">
            <v>779234.25</v>
          </cell>
          <cell r="O745">
            <v>779234.25</v>
          </cell>
          <cell r="P745">
            <v>0</v>
          </cell>
          <cell r="Q745">
            <v>0</v>
          </cell>
          <cell r="R745">
            <v>0</v>
          </cell>
          <cell r="S745">
            <v>0</v>
          </cell>
          <cell r="T745">
            <v>0</v>
          </cell>
          <cell r="U745">
            <v>0</v>
          </cell>
          <cell r="V745">
            <v>0</v>
          </cell>
          <cell r="W745">
            <v>1</v>
          </cell>
          <cell r="X745">
            <v>779234.25</v>
          </cell>
          <cell r="Y745">
            <v>1</v>
          </cell>
          <cell r="Z745">
            <v>779234.25</v>
          </cell>
          <cell r="AA745">
            <v>1</v>
          </cell>
        </row>
        <row r="746">
          <cell r="B746">
            <v>210026694</v>
          </cell>
          <cell r="C746" t="str">
            <v>Крюк КПШ-10</v>
          </cell>
          <cell r="D746" t="str">
            <v>ШТ</v>
          </cell>
          <cell r="E746">
            <v>672000</v>
          </cell>
          <cell r="F746">
            <v>19</v>
          </cell>
          <cell r="G746">
            <v>0</v>
          </cell>
          <cell r="H746">
            <v>0</v>
          </cell>
          <cell r="I746">
            <v>0</v>
          </cell>
          <cell r="J746">
            <v>0</v>
          </cell>
          <cell r="K746">
            <v>-19</v>
          </cell>
          <cell r="L746">
            <v>0</v>
          </cell>
          <cell r="M746">
            <v>12768000</v>
          </cell>
          <cell r="N746">
            <v>12768000</v>
          </cell>
          <cell r="O746">
            <v>12768000</v>
          </cell>
          <cell r="P746">
            <v>0</v>
          </cell>
          <cell r="Q746">
            <v>0</v>
          </cell>
          <cell r="R746">
            <v>0</v>
          </cell>
          <cell r="S746">
            <v>0</v>
          </cell>
          <cell r="T746">
            <v>0</v>
          </cell>
          <cell r="U746">
            <v>0</v>
          </cell>
          <cell r="V746">
            <v>0</v>
          </cell>
          <cell r="W746">
            <v>19</v>
          </cell>
          <cell r="X746">
            <v>12768000</v>
          </cell>
          <cell r="Y746">
            <v>19</v>
          </cell>
          <cell r="Z746">
            <v>12768000</v>
          </cell>
          <cell r="AA746">
            <v>19</v>
          </cell>
        </row>
        <row r="747">
          <cell r="B747">
            <v>210026695</v>
          </cell>
          <cell r="C747" t="str">
            <v>Реактив кислота лимонная х.ч.</v>
          </cell>
          <cell r="D747" t="str">
            <v>Л</v>
          </cell>
          <cell r="E747">
            <v>1344</v>
          </cell>
          <cell r="F747">
            <v>102</v>
          </cell>
          <cell r="G747">
            <v>0</v>
          </cell>
          <cell r="H747">
            <v>0</v>
          </cell>
          <cell r="I747">
            <v>0</v>
          </cell>
          <cell r="J747">
            <v>1</v>
          </cell>
          <cell r="K747">
            <v>-102</v>
          </cell>
          <cell r="L747">
            <v>0</v>
          </cell>
          <cell r="M747">
            <v>137088</v>
          </cell>
          <cell r="N747">
            <v>137088</v>
          </cell>
          <cell r="O747">
            <v>137088</v>
          </cell>
          <cell r="P747">
            <v>0</v>
          </cell>
          <cell r="Q747">
            <v>0</v>
          </cell>
          <cell r="R747">
            <v>0</v>
          </cell>
          <cell r="S747">
            <v>0</v>
          </cell>
          <cell r="T747">
            <v>0</v>
          </cell>
          <cell r="U747">
            <v>0</v>
          </cell>
          <cell r="V747">
            <v>0</v>
          </cell>
          <cell r="W747">
            <v>103</v>
          </cell>
          <cell r="X747">
            <v>138432</v>
          </cell>
          <cell r="Y747">
            <v>102</v>
          </cell>
          <cell r="Z747">
            <v>137088</v>
          </cell>
          <cell r="AA747">
            <v>103</v>
          </cell>
        </row>
        <row r="748">
          <cell r="B748">
            <v>210026831</v>
          </cell>
          <cell r="C748" t="str">
            <v>Переводник НКТ П73х60-Е</v>
          </cell>
          <cell r="D748" t="str">
            <v>ШТ</v>
          </cell>
          <cell r="E748">
            <v>46533.599999999999</v>
          </cell>
          <cell r="F748">
            <v>15</v>
          </cell>
          <cell r="G748">
            <v>9</v>
          </cell>
          <cell r="H748">
            <v>0</v>
          </cell>
          <cell r="I748">
            <v>0</v>
          </cell>
          <cell r="J748">
            <v>0</v>
          </cell>
          <cell r="K748">
            <v>-6</v>
          </cell>
          <cell r="L748">
            <v>0</v>
          </cell>
          <cell r="M748">
            <v>698004</v>
          </cell>
          <cell r="N748">
            <v>1404201.6</v>
          </cell>
          <cell r="O748">
            <v>1404201.6</v>
          </cell>
          <cell r="P748">
            <v>0</v>
          </cell>
          <cell r="Q748">
            <v>0</v>
          </cell>
          <cell r="R748">
            <v>0</v>
          </cell>
          <cell r="S748">
            <v>1125000</v>
          </cell>
          <cell r="T748">
            <v>0</v>
          </cell>
          <cell r="U748">
            <v>9</v>
          </cell>
          <cell r="V748">
            <v>1125000</v>
          </cell>
          <cell r="W748">
            <v>6</v>
          </cell>
          <cell r="X748">
            <v>279201.59999999998</v>
          </cell>
          <cell r="Y748">
            <v>15</v>
          </cell>
          <cell r="Z748">
            <v>1404201.6</v>
          </cell>
          <cell r="AA748">
            <v>6</v>
          </cell>
        </row>
        <row r="749">
          <cell r="B749">
            <v>210026832</v>
          </cell>
          <cell r="C749" t="str">
            <v>Переводник НКТ П73х89-Е</v>
          </cell>
          <cell r="D749" t="str">
            <v>ШТ</v>
          </cell>
          <cell r="E749">
            <v>45832.5</v>
          </cell>
          <cell r="F749">
            <v>25</v>
          </cell>
          <cell r="G749">
            <v>17</v>
          </cell>
          <cell r="H749">
            <v>0</v>
          </cell>
          <cell r="I749">
            <v>0</v>
          </cell>
          <cell r="J749">
            <v>17</v>
          </cell>
          <cell r="K749">
            <v>-8</v>
          </cell>
          <cell r="L749">
            <v>25</v>
          </cell>
          <cell r="M749">
            <v>1145812.5</v>
          </cell>
          <cell r="N749">
            <v>1108710</v>
          </cell>
          <cell r="O749">
            <v>1108710</v>
          </cell>
          <cell r="P749">
            <v>0</v>
          </cell>
          <cell r="Q749">
            <v>0</v>
          </cell>
          <cell r="R749">
            <v>0</v>
          </cell>
          <cell r="S749">
            <v>742050</v>
          </cell>
          <cell r="T749">
            <v>0</v>
          </cell>
          <cell r="U749">
            <v>17</v>
          </cell>
          <cell r="V749">
            <v>742050</v>
          </cell>
          <cell r="W749">
            <v>25</v>
          </cell>
          <cell r="X749">
            <v>1145812.5</v>
          </cell>
          <cell r="Y749">
            <v>25</v>
          </cell>
          <cell r="Z749">
            <v>1108710</v>
          </cell>
          <cell r="AA749">
            <v>25</v>
          </cell>
        </row>
        <row r="750">
          <cell r="B750">
            <v>210026853</v>
          </cell>
          <cell r="C750" t="str">
            <v>Штанговращатель ШВР1.00.000</v>
          </cell>
          <cell r="D750" t="str">
            <v>ШТ</v>
          </cell>
          <cell r="E750">
            <v>153594</v>
          </cell>
          <cell r="F750">
            <v>50</v>
          </cell>
          <cell r="G750">
            <v>2</v>
          </cell>
          <cell r="H750">
            <v>0</v>
          </cell>
          <cell r="I750">
            <v>0</v>
          </cell>
          <cell r="J750">
            <v>0</v>
          </cell>
          <cell r="K750">
            <v>-48</v>
          </cell>
          <cell r="L750">
            <v>10</v>
          </cell>
          <cell r="M750">
            <v>7679700</v>
          </cell>
          <cell r="N750">
            <v>7591512</v>
          </cell>
          <cell r="O750">
            <v>7591512</v>
          </cell>
          <cell r="P750">
            <v>0</v>
          </cell>
          <cell r="Q750">
            <v>0</v>
          </cell>
          <cell r="R750">
            <v>2</v>
          </cell>
          <cell r="S750">
            <v>219000</v>
          </cell>
          <cell r="T750">
            <v>219000</v>
          </cell>
          <cell r="U750">
            <v>0</v>
          </cell>
          <cell r="V750">
            <v>0</v>
          </cell>
          <cell r="W750">
            <v>48</v>
          </cell>
          <cell r="X750">
            <v>7372512</v>
          </cell>
          <cell r="Y750">
            <v>50</v>
          </cell>
          <cell r="Z750">
            <v>7591512</v>
          </cell>
          <cell r="AA750">
            <v>48</v>
          </cell>
        </row>
        <row r="751">
          <cell r="B751">
            <v>210027800</v>
          </cell>
          <cell r="C751" t="str">
            <v>Термометр ТК-5.09 от -100 до +1800</v>
          </cell>
          <cell r="D751" t="str">
            <v>ШТ</v>
          </cell>
          <cell r="E751">
            <v>42233.4</v>
          </cell>
          <cell r="F751">
            <v>5</v>
          </cell>
          <cell r="G751">
            <v>0</v>
          </cell>
          <cell r="H751">
            <v>0</v>
          </cell>
          <cell r="I751">
            <v>0</v>
          </cell>
          <cell r="J751">
            <v>0</v>
          </cell>
          <cell r="K751">
            <v>-5</v>
          </cell>
          <cell r="L751">
            <v>0</v>
          </cell>
          <cell r="M751">
            <v>211167</v>
          </cell>
          <cell r="N751">
            <v>211167</v>
          </cell>
          <cell r="O751">
            <v>211167</v>
          </cell>
          <cell r="P751">
            <v>0</v>
          </cell>
          <cell r="Q751">
            <v>0</v>
          </cell>
          <cell r="R751">
            <v>0</v>
          </cell>
          <cell r="S751">
            <v>0</v>
          </cell>
          <cell r="T751">
            <v>0</v>
          </cell>
          <cell r="U751">
            <v>0</v>
          </cell>
          <cell r="V751">
            <v>0</v>
          </cell>
          <cell r="W751">
            <v>5</v>
          </cell>
          <cell r="X751">
            <v>211167</v>
          </cell>
          <cell r="Y751">
            <v>5</v>
          </cell>
          <cell r="Z751">
            <v>211167</v>
          </cell>
          <cell r="AA751">
            <v>5</v>
          </cell>
        </row>
        <row r="752">
          <cell r="B752">
            <v>210027860</v>
          </cell>
          <cell r="C752" t="str">
            <v>Дозатор для пипеток Vitlab maneus</v>
          </cell>
          <cell r="D752" t="str">
            <v>ШТ</v>
          </cell>
          <cell r="E752">
            <v>29820</v>
          </cell>
          <cell r="F752">
            <v>7</v>
          </cell>
          <cell r="G752">
            <v>0</v>
          </cell>
          <cell r="H752">
            <v>0</v>
          </cell>
          <cell r="I752">
            <v>0</v>
          </cell>
          <cell r="J752">
            <v>0</v>
          </cell>
          <cell r="K752">
            <v>-7</v>
          </cell>
          <cell r="L752">
            <v>0</v>
          </cell>
          <cell r="M752">
            <v>208740</v>
          </cell>
          <cell r="N752">
            <v>208740</v>
          </cell>
          <cell r="O752">
            <v>208740</v>
          </cell>
          <cell r="P752">
            <v>0</v>
          </cell>
          <cell r="Q752">
            <v>0</v>
          </cell>
          <cell r="R752">
            <v>0</v>
          </cell>
          <cell r="S752">
            <v>0</v>
          </cell>
          <cell r="T752">
            <v>0</v>
          </cell>
          <cell r="U752">
            <v>0</v>
          </cell>
          <cell r="V752">
            <v>0</v>
          </cell>
          <cell r="W752">
            <v>7</v>
          </cell>
          <cell r="X752">
            <v>208740</v>
          </cell>
          <cell r="Y752">
            <v>7</v>
          </cell>
          <cell r="Z752">
            <v>208740</v>
          </cell>
          <cell r="AA752">
            <v>7</v>
          </cell>
        </row>
        <row r="753">
          <cell r="B753">
            <v>210028060</v>
          </cell>
          <cell r="C753" t="str">
            <v>Насос 25-175 ТНМ-С11-4-2-3</v>
          </cell>
          <cell r="D753" t="str">
            <v>ШТ</v>
          </cell>
          <cell r="E753">
            <v>0</v>
          </cell>
          <cell r="F753">
            <v>0</v>
          </cell>
          <cell r="G753">
            <v>61</v>
          </cell>
          <cell r="H753">
            <v>0</v>
          </cell>
          <cell r="I753">
            <v>0</v>
          </cell>
          <cell r="J753">
            <v>0</v>
          </cell>
          <cell r="K753">
            <v>61</v>
          </cell>
          <cell r="L753">
            <v>0</v>
          </cell>
          <cell r="M753">
            <v>0</v>
          </cell>
          <cell r="N753">
            <v>0</v>
          </cell>
          <cell r="O753">
            <v>0</v>
          </cell>
          <cell r="P753">
            <v>0</v>
          </cell>
          <cell r="Q753">
            <v>0</v>
          </cell>
          <cell r="R753">
            <v>0</v>
          </cell>
          <cell r="S753">
            <v>19825000</v>
          </cell>
          <cell r="T753">
            <v>0</v>
          </cell>
          <cell r="U753">
            <v>0</v>
          </cell>
          <cell r="V753">
            <v>0</v>
          </cell>
          <cell r="W753">
            <v>0</v>
          </cell>
          <cell r="X753">
            <v>0</v>
          </cell>
          <cell r="Y753">
            <v>0</v>
          </cell>
          <cell r="Z753">
            <v>0</v>
          </cell>
          <cell r="AA753">
            <v>0</v>
          </cell>
        </row>
        <row r="754">
          <cell r="B754">
            <v>210028261</v>
          </cell>
          <cell r="C754" t="str">
            <v>Гидрофобизатор ИВВ-1 марки Л</v>
          </cell>
          <cell r="D754" t="str">
            <v>КГ</v>
          </cell>
          <cell r="E754">
            <v>1085.72</v>
          </cell>
          <cell r="F754">
            <v>2500</v>
          </cell>
          <cell r="G754">
            <v>0</v>
          </cell>
          <cell r="H754">
            <v>0</v>
          </cell>
          <cell r="I754">
            <v>0</v>
          </cell>
          <cell r="J754">
            <v>0</v>
          </cell>
          <cell r="K754">
            <v>-2500</v>
          </cell>
          <cell r="L754">
            <v>2500</v>
          </cell>
          <cell r="M754">
            <v>2714300</v>
          </cell>
          <cell r="N754">
            <v>2714300</v>
          </cell>
          <cell r="O754">
            <v>2714300</v>
          </cell>
          <cell r="P754">
            <v>0</v>
          </cell>
          <cell r="Q754">
            <v>0</v>
          </cell>
          <cell r="R754">
            <v>0</v>
          </cell>
          <cell r="S754">
            <v>0</v>
          </cell>
          <cell r="T754">
            <v>0</v>
          </cell>
          <cell r="U754">
            <v>0</v>
          </cell>
          <cell r="V754">
            <v>0</v>
          </cell>
          <cell r="W754">
            <v>2500</v>
          </cell>
          <cell r="X754">
            <v>2714300</v>
          </cell>
          <cell r="Y754">
            <v>2500</v>
          </cell>
          <cell r="Z754">
            <v>2714300</v>
          </cell>
          <cell r="AA754">
            <v>2500</v>
          </cell>
        </row>
        <row r="755">
          <cell r="B755">
            <v>210028262</v>
          </cell>
          <cell r="C755" t="str">
            <v>Ингибитор КБ 18-8 минус 40</v>
          </cell>
          <cell r="D755" t="str">
            <v>КГ</v>
          </cell>
          <cell r="E755">
            <v>1179.3800000000001</v>
          </cell>
          <cell r="F755">
            <v>100</v>
          </cell>
          <cell r="G755">
            <v>0</v>
          </cell>
          <cell r="H755">
            <v>0</v>
          </cell>
          <cell r="I755">
            <v>0</v>
          </cell>
          <cell r="J755">
            <v>0</v>
          </cell>
          <cell r="K755">
            <v>-100</v>
          </cell>
          <cell r="L755">
            <v>0</v>
          </cell>
          <cell r="M755">
            <v>117938</v>
          </cell>
          <cell r="N755">
            <v>117938</v>
          </cell>
          <cell r="O755">
            <v>117938</v>
          </cell>
          <cell r="P755">
            <v>0</v>
          </cell>
          <cell r="Q755">
            <v>0</v>
          </cell>
          <cell r="R755">
            <v>0</v>
          </cell>
          <cell r="S755">
            <v>0</v>
          </cell>
          <cell r="T755">
            <v>0</v>
          </cell>
          <cell r="U755">
            <v>0</v>
          </cell>
          <cell r="V755">
            <v>0</v>
          </cell>
          <cell r="W755">
            <v>100</v>
          </cell>
          <cell r="X755">
            <v>117938</v>
          </cell>
          <cell r="Y755">
            <v>100</v>
          </cell>
          <cell r="Z755">
            <v>117938</v>
          </cell>
          <cell r="AA755">
            <v>100</v>
          </cell>
        </row>
        <row r="756">
          <cell r="B756">
            <v>210028265</v>
          </cell>
          <cell r="C756" t="str">
            <v>Шток устьевой ШУП 42-41-4880-45</v>
          </cell>
          <cell r="D756" t="str">
            <v>КМП</v>
          </cell>
          <cell r="E756">
            <v>161718.75</v>
          </cell>
          <cell r="F756">
            <v>10</v>
          </cell>
          <cell r="G756">
            <v>0</v>
          </cell>
          <cell r="H756">
            <v>0</v>
          </cell>
          <cell r="I756">
            <v>0</v>
          </cell>
          <cell r="J756">
            <v>5</v>
          </cell>
          <cell r="K756">
            <v>-10</v>
          </cell>
          <cell r="L756">
            <v>-2</v>
          </cell>
          <cell r="M756">
            <v>1617187.5</v>
          </cell>
          <cell r="N756">
            <v>1617187.5</v>
          </cell>
          <cell r="O756">
            <v>1617187.5</v>
          </cell>
          <cell r="P756">
            <v>0</v>
          </cell>
          <cell r="Q756">
            <v>0</v>
          </cell>
          <cell r="R756">
            <v>0</v>
          </cell>
          <cell r="S756">
            <v>0</v>
          </cell>
          <cell r="T756">
            <v>0</v>
          </cell>
          <cell r="U756">
            <v>0</v>
          </cell>
          <cell r="V756">
            <v>0</v>
          </cell>
          <cell r="W756">
            <v>10</v>
          </cell>
          <cell r="X756">
            <v>1617187.5</v>
          </cell>
          <cell r="Y756">
            <v>10</v>
          </cell>
          <cell r="Z756">
            <v>1617187.5</v>
          </cell>
          <cell r="AA756">
            <v>15</v>
          </cell>
        </row>
        <row r="757">
          <cell r="B757">
            <v>210028822</v>
          </cell>
          <cell r="C757" t="str">
            <v>Колба КРН-250 ТС</v>
          </cell>
          <cell r="D757" t="str">
            <v>ШТ</v>
          </cell>
          <cell r="E757">
            <v>7150</v>
          </cell>
          <cell r="F757">
            <v>10</v>
          </cell>
          <cell r="G757">
            <v>0</v>
          </cell>
          <cell r="H757">
            <v>0</v>
          </cell>
          <cell r="I757">
            <v>0</v>
          </cell>
          <cell r="J757">
            <v>0</v>
          </cell>
          <cell r="K757">
            <v>-10</v>
          </cell>
          <cell r="L757">
            <v>0</v>
          </cell>
          <cell r="M757">
            <v>71500</v>
          </cell>
          <cell r="N757">
            <v>71500</v>
          </cell>
          <cell r="O757">
            <v>71500</v>
          </cell>
          <cell r="P757">
            <v>0</v>
          </cell>
          <cell r="Q757">
            <v>0</v>
          </cell>
          <cell r="R757">
            <v>0</v>
          </cell>
          <cell r="S757">
            <v>0</v>
          </cell>
          <cell r="T757">
            <v>0</v>
          </cell>
          <cell r="U757">
            <v>0</v>
          </cell>
          <cell r="V757">
            <v>0</v>
          </cell>
          <cell r="W757">
            <v>10</v>
          </cell>
          <cell r="X757">
            <v>71500</v>
          </cell>
          <cell r="Y757">
            <v>10</v>
          </cell>
          <cell r="Z757">
            <v>71500</v>
          </cell>
          <cell r="AA757">
            <v>10</v>
          </cell>
        </row>
        <row r="758">
          <cell r="B758">
            <v>210028824</v>
          </cell>
          <cell r="C758" t="str">
            <v>Плашка клиньев спайдера ВМ.02.02.006-02</v>
          </cell>
          <cell r="D758" t="str">
            <v>ШТ</v>
          </cell>
          <cell r="E758">
            <v>3465</v>
          </cell>
          <cell r="F758">
            <v>116</v>
          </cell>
          <cell r="G758">
            <v>30</v>
          </cell>
          <cell r="H758">
            <v>0</v>
          </cell>
          <cell r="I758">
            <v>0</v>
          </cell>
          <cell r="J758">
            <v>30</v>
          </cell>
          <cell r="K758">
            <v>-86</v>
          </cell>
          <cell r="L758">
            <v>0</v>
          </cell>
          <cell r="M758">
            <v>401940</v>
          </cell>
          <cell r="N758">
            <v>396990</v>
          </cell>
          <cell r="O758">
            <v>396990</v>
          </cell>
          <cell r="P758">
            <v>0</v>
          </cell>
          <cell r="Q758">
            <v>0</v>
          </cell>
          <cell r="R758">
            <v>0</v>
          </cell>
          <cell r="S758">
            <v>99000</v>
          </cell>
          <cell r="T758">
            <v>0</v>
          </cell>
          <cell r="U758">
            <v>30</v>
          </cell>
          <cell r="V758">
            <v>99000</v>
          </cell>
          <cell r="W758">
            <v>116</v>
          </cell>
          <cell r="X758">
            <v>401940</v>
          </cell>
          <cell r="Y758">
            <v>116</v>
          </cell>
          <cell r="Z758">
            <v>396990</v>
          </cell>
          <cell r="AA758">
            <v>116</v>
          </cell>
        </row>
        <row r="759">
          <cell r="B759">
            <v>210028825</v>
          </cell>
          <cell r="C759" t="str">
            <v>Долото III 112 К-ЦВ</v>
          </cell>
          <cell r="D759" t="str">
            <v>ШТ</v>
          </cell>
          <cell r="E759">
            <v>271514.65999999997</v>
          </cell>
          <cell r="F759">
            <v>0</v>
          </cell>
          <cell r="G759">
            <v>5</v>
          </cell>
          <cell r="H759">
            <v>0</v>
          </cell>
          <cell r="I759">
            <v>0</v>
          </cell>
          <cell r="J759">
            <v>1</v>
          </cell>
          <cell r="K759">
            <v>5</v>
          </cell>
          <cell r="L759">
            <v>0</v>
          </cell>
          <cell r="M759">
            <v>0</v>
          </cell>
          <cell r="N759">
            <v>0</v>
          </cell>
          <cell r="O759">
            <v>0</v>
          </cell>
          <cell r="P759">
            <v>0</v>
          </cell>
          <cell r="Q759">
            <v>0</v>
          </cell>
          <cell r="R759">
            <v>0</v>
          </cell>
          <cell r="S759">
            <v>1246081.75</v>
          </cell>
          <cell r="T759">
            <v>0</v>
          </cell>
          <cell r="U759">
            <v>1</v>
          </cell>
          <cell r="V759">
            <v>249216.35</v>
          </cell>
          <cell r="W759">
            <v>0</v>
          </cell>
          <cell r="X759">
            <v>0</v>
          </cell>
          <cell r="Y759">
            <v>0</v>
          </cell>
          <cell r="Z759">
            <v>0</v>
          </cell>
          <cell r="AA759">
            <v>0</v>
          </cell>
        </row>
        <row r="760">
          <cell r="B760">
            <v>210028827</v>
          </cell>
          <cell r="C760" t="str">
            <v>Долото III 146 С-ЦВ</v>
          </cell>
          <cell r="D760" t="str">
            <v>ШТ</v>
          </cell>
          <cell r="E760">
            <v>156818.03</v>
          </cell>
          <cell r="F760">
            <v>0</v>
          </cell>
          <cell r="G760">
            <v>4</v>
          </cell>
          <cell r="H760">
            <v>0</v>
          </cell>
          <cell r="I760">
            <v>0</v>
          </cell>
          <cell r="J760">
            <v>1</v>
          </cell>
          <cell r="K760">
            <v>4</v>
          </cell>
          <cell r="L760">
            <v>0</v>
          </cell>
          <cell r="M760">
            <v>0</v>
          </cell>
          <cell r="N760">
            <v>0</v>
          </cell>
          <cell r="O760">
            <v>0</v>
          </cell>
          <cell r="P760">
            <v>0</v>
          </cell>
          <cell r="Q760">
            <v>0</v>
          </cell>
          <cell r="R760">
            <v>0</v>
          </cell>
          <cell r="S760">
            <v>557575.19999999995</v>
          </cell>
          <cell r="T760">
            <v>0</v>
          </cell>
          <cell r="U760">
            <v>1</v>
          </cell>
          <cell r="V760">
            <v>139393.79999999999</v>
          </cell>
          <cell r="W760">
            <v>0</v>
          </cell>
          <cell r="X760">
            <v>0</v>
          </cell>
          <cell r="Y760">
            <v>0</v>
          </cell>
          <cell r="Z760">
            <v>0</v>
          </cell>
          <cell r="AA760">
            <v>0</v>
          </cell>
        </row>
        <row r="761">
          <cell r="B761">
            <v>210028828</v>
          </cell>
          <cell r="C761" t="str">
            <v>Долото III 132 С-ЦВ</v>
          </cell>
          <cell r="D761" t="str">
            <v>ШТ</v>
          </cell>
          <cell r="E761">
            <v>236775</v>
          </cell>
          <cell r="F761">
            <v>0</v>
          </cell>
          <cell r="G761">
            <v>3</v>
          </cell>
          <cell r="H761">
            <v>0</v>
          </cell>
          <cell r="I761">
            <v>0</v>
          </cell>
          <cell r="J761">
            <v>3</v>
          </cell>
          <cell r="K761">
            <v>3</v>
          </cell>
          <cell r="L761">
            <v>0</v>
          </cell>
          <cell r="M761">
            <v>0</v>
          </cell>
          <cell r="N761">
            <v>0</v>
          </cell>
          <cell r="O761">
            <v>0</v>
          </cell>
          <cell r="P761">
            <v>0</v>
          </cell>
          <cell r="Q761">
            <v>0</v>
          </cell>
          <cell r="R761">
            <v>0</v>
          </cell>
          <cell r="S761">
            <v>367676.4</v>
          </cell>
          <cell r="T761">
            <v>0</v>
          </cell>
          <cell r="U761">
            <v>3</v>
          </cell>
          <cell r="V761">
            <v>367676.4</v>
          </cell>
          <cell r="W761">
            <v>0</v>
          </cell>
          <cell r="X761">
            <v>0</v>
          </cell>
          <cell r="Y761">
            <v>0</v>
          </cell>
          <cell r="Z761">
            <v>0</v>
          </cell>
          <cell r="AA761">
            <v>0</v>
          </cell>
        </row>
        <row r="762">
          <cell r="B762">
            <v>210028870</v>
          </cell>
          <cell r="C762" t="str">
            <v>Переводник НКТ П 60х73-Е</v>
          </cell>
          <cell r="D762" t="str">
            <v>ШТ</v>
          </cell>
          <cell r="E762">
            <v>43076.25</v>
          </cell>
          <cell r="F762">
            <v>40</v>
          </cell>
          <cell r="G762">
            <v>0</v>
          </cell>
          <cell r="H762">
            <v>0</v>
          </cell>
          <cell r="I762">
            <v>0</v>
          </cell>
          <cell r="J762">
            <v>0</v>
          </cell>
          <cell r="K762">
            <v>-40</v>
          </cell>
          <cell r="L762">
            <v>40</v>
          </cell>
          <cell r="M762">
            <v>1723050</v>
          </cell>
          <cell r="N762">
            <v>1723050</v>
          </cell>
          <cell r="O762">
            <v>1723050</v>
          </cell>
          <cell r="P762">
            <v>0</v>
          </cell>
          <cell r="Q762">
            <v>0</v>
          </cell>
          <cell r="R762">
            <v>0</v>
          </cell>
          <cell r="S762">
            <v>0</v>
          </cell>
          <cell r="T762">
            <v>0</v>
          </cell>
          <cell r="U762">
            <v>0</v>
          </cell>
          <cell r="V762">
            <v>0</v>
          </cell>
          <cell r="W762">
            <v>40</v>
          </cell>
          <cell r="X762">
            <v>1723050</v>
          </cell>
          <cell r="Y762">
            <v>40</v>
          </cell>
          <cell r="Z762">
            <v>1723050</v>
          </cell>
          <cell r="AA762">
            <v>40</v>
          </cell>
        </row>
        <row r="763">
          <cell r="B763">
            <v>210028872</v>
          </cell>
          <cell r="C763" t="str">
            <v>Переводник НКТ П 89х114-Е</v>
          </cell>
          <cell r="D763" t="str">
            <v>ШТ</v>
          </cell>
          <cell r="E763">
            <v>67941.56</v>
          </cell>
          <cell r="F763">
            <v>5</v>
          </cell>
          <cell r="G763">
            <v>0</v>
          </cell>
          <cell r="H763">
            <v>0</v>
          </cell>
          <cell r="I763">
            <v>0</v>
          </cell>
          <cell r="J763">
            <v>0</v>
          </cell>
          <cell r="K763">
            <v>-5</v>
          </cell>
          <cell r="L763">
            <v>5</v>
          </cell>
          <cell r="M763">
            <v>339707.8</v>
          </cell>
          <cell r="N763">
            <v>339707.8</v>
          </cell>
          <cell r="O763">
            <v>339707.8</v>
          </cell>
          <cell r="P763">
            <v>0</v>
          </cell>
          <cell r="Q763">
            <v>0</v>
          </cell>
          <cell r="R763">
            <v>0</v>
          </cell>
          <cell r="S763">
            <v>0</v>
          </cell>
          <cell r="T763">
            <v>0</v>
          </cell>
          <cell r="U763">
            <v>0</v>
          </cell>
          <cell r="V763">
            <v>0</v>
          </cell>
          <cell r="W763">
            <v>5</v>
          </cell>
          <cell r="X763">
            <v>339707.8</v>
          </cell>
          <cell r="Y763">
            <v>5</v>
          </cell>
          <cell r="Z763">
            <v>339707.8</v>
          </cell>
          <cell r="AA763">
            <v>5</v>
          </cell>
        </row>
        <row r="764">
          <cell r="B764">
            <v>210028873</v>
          </cell>
          <cell r="C764" t="str">
            <v>Скребок гидромеханический СГМ-140</v>
          </cell>
          <cell r="D764" t="str">
            <v>ШТ</v>
          </cell>
          <cell r="E764">
            <v>1293600</v>
          </cell>
          <cell r="F764">
            <v>4</v>
          </cell>
          <cell r="G764">
            <v>0</v>
          </cell>
          <cell r="H764">
            <v>0</v>
          </cell>
          <cell r="I764">
            <v>0</v>
          </cell>
          <cell r="J764">
            <v>1</v>
          </cell>
          <cell r="K764">
            <v>-4</v>
          </cell>
          <cell r="L764">
            <v>-1</v>
          </cell>
          <cell r="M764">
            <v>5174400</v>
          </cell>
          <cell r="N764">
            <v>5174400</v>
          </cell>
          <cell r="O764">
            <v>5174400</v>
          </cell>
          <cell r="P764">
            <v>0</v>
          </cell>
          <cell r="Q764">
            <v>0</v>
          </cell>
          <cell r="R764">
            <v>0</v>
          </cell>
          <cell r="S764">
            <v>0</v>
          </cell>
          <cell r="T764">
            <v>0</v>
          </cell>
          <cell r="U764">
            <v>0</v>
          </cell>
          <cell r="V764">
            <v>0</v>
          </cell>
          <cell r="W764">
            <v>5</v>
          </cell>
          <cell r="X764">
            <v>6468000</v>
          </cell>
          <cell r="Y764">
            <v>4</v>
          </cell>
          <cell r="Z764">
            <v>5174400</v>
          </cell>
          <cell r="AA764">
            <v>5</v>
          </cell>
        </row>
        <row r="765">
          <cell r="B765">
            <v>210028874</v>
          </cell>
          <cell r="C765" t="str">
            <v>Скребок гидромеханический СГМ-168</v>
          </cell>
          <cell r="D765" t="str">
            <v>ШТ</v>
          </cell>
          <cell r="E765">
            <v>1293600</v>
          </cell>
          <cell r="F765">
            <v>4</v>
          </cell>
          <cell r="G765">
            <v>0</v>
          </cell>
          <cell r="H765">
            <v>0</v>
          </cell>
          <cell r="I765">
            <v>0</v>
          </cell>
          <cell r="J765">
            <v>1</v>
          </cell>
          <cell r="K765">
            <v>-4</v>
          </cell>
          <cell r="L765">
            <v>-1</v>
          </cell>
          <cell r="M765">
            <v>5174400</v>
          </cell>
          <cell r="N765">
            <v>5174400</v>
          </cell>
          <cell r="O765">
            <v>5174400</v>
          </cell>
          <cell r="P765">
            <v>0</v>
          </cell>
          <cell r="Q765">
            <v>0</v>
          </cell>
          <cell r="R765">
            <v>0</v>
          </cell>
          <cell r="S765">
            <v>0</v>
          </cell>
          <cell r="T765">
            <v>0</v>
          </cell>
          <cell r="U765">
            <v>0</v>
          </cell>
          <cell r="V765">
            <v>0</v>
          </cell>
          <cell r="W765">
            <v>5</v>
          </cell>
          <cell r="X765">
            <v>6468000</v>
          </cell>
          <cell r="Y765">
            <v>4</v>
          </cell>
          <cell r="Z765">
            <v>5174400</v>
          </cell>
          <cell r="AA765">
            <v>5</v>
          </cell>
        </row>
        <row r="766">
          <cell r="B766">
            <v>210029045</v>
          </cell>
          <cell r="C766" t="str">
            <v>Труба стальная 273х8мм Ст.20</v>
          </cell>
          <cell r="D766" t="str">
            <v>Т</v>
          </cell>
          <cell r="E766">
            <v>452895.3</v>
          </cell>
          <cell r="F766">
            <v>10</v>
          </cell>
          <cell r="G766">
            <v>0</v>
          </cell>
          <cell r="H766">
            <v>0</v>
          </cell>
          <cell r="I766">
            <v>0</v>
          </cell>
          <cell r="J766">
            <v>0</v>
          </cell>
          <cell r="K766">
            <v>-10</v>
          </cell>
          <cell r="L766">
            <v>0</v>
          </cell>
          <cell r="M766">
            <v>4528953</v>
          </cell>
          <cell r="N766">
            <v>4528953</v>
          </cell>
          <cell r="O766">
            <v>4528953</v>
          </cell>
          <cell r="P766">
            <v>0</v>
          </cell>
          <cell r="Q766">
            <v>0</v>
          </cell>
          <cell r="R766">
            <v>0</v>
          </cell>
          <cell r="S766">
            <v>0</v>
          </cell>
          <cell r="T766">
            <v>0</v>
          </cell>
          <cell r="U766">
            <v>0</v>
          </cell>
          <cell r="V766">
            <v>0</v>
          </cell>
          <cell r="W766">
            <v>10</v>
          </cell>
          <cell r="X766">
            <v>4528953</v>
          </cell>
          <cell r="Y766">
            <v>10</v>
          </cell>
          <cell r="Z766">
            <v>4528953</v>
          </cell>
          <cell r="AA766">
            <v>10</v>
          </cell>
        </row>
        <row r="767">
          <cell r="B767">
            <v>210029046</v>
          </cell>
          <cell r="C767" t="str">
            <v>Труба стальная 325х10 Ст.20</v>
          </cell>
          <cell r="D767" t="str">
            <v>Т</v>
          </cell>
          <cell r="E767">
            <v>480240</v>
          </cell>
          <cell r="F767">
            <v>8</v>
          </cell>
          <cell r="G767">
            <v>4</v>
          </cell>
          <cell r="H767">
            <v>0</v>
          </cell>
          <cell r="I767">
            <v>0</v>
          </cell>
          <cell r="J767">
            <v>0</v>
          </cell>
          <cell r="K767">
            <v>-4</v>
          </cell>
          <cell r="L767">
            <v>0</v>
          </cell>
          <cell r="M767">
            <v>3841920</v>
          </cell>
          <cell r="N767">
            <v>3338637.93</v>
          </cell>
          <cell r="O767">
            <v>3338637.93</v>
          </cell>
          <cell r="P767">
            <v>0</v>
          </cell>
          <cell r="Q767">
            <v>0</v>
          </cell>
          <cell r="R767">
            <v>4</v>
          </cell>
          <cell r="S767">
            <v>1417677.93</v>
          </cell>
          <cell r="T767">
            <v>1417677.92</v>
          </cell>
          <cell r="U767">
            <v>0</v>
          </cell>
          <cell r="V767">
            <v>0</v>
          </cell>
          <cell r="W767">
            <v>4</v>
          </cell>
          <cell r="X767">
            <v>1920960</v>
          </cell>
          <cell r="Y767">
            <v>8</v>
          </cell>
          <cell r="Z767">
            <v>3338637.93</v>
          </cell>
          <cell r="AA767">
            <v>4</v>
          </cell>
        </row>
        <row r="768">
          <cell r="B768">
            <v>210029197</v>
          </cell>
          <cell r="C768" t="str">
            <v>Деэмульгатор ППН Кенбай, С.Котыртас</v>
          </cell>
          <cell r="D768" t="str">
            <v>Т</v>
          </cell>
          <cell r="E768">
            <v>2000000</v>
          </cell>
          <cell r="F768">
            <v>29.16</v>
          </cell>
          <cell r="G768">
            <v>0.56999999999999995</v>
          </cell>
          <cell r="H768">
            <v>0</v>
          </cell>
          <cell r="I768">
            <v>0</v>
          </cell>
          <cell r="J768">
            <v>9.1</v>
          </cell>
          <cell r="K768">
            <v>-28.59</v>
          </cell>
          <cell r="L768">
            <v>-10.933</v>
          </cell>
          <cell r="M768">
            <v>58320000</v>
          </cell>
          <cell r="N768">
            <v>58000800</v>
          </cell>
          <cell r="O768">
            <v>58000800</v>
          </cell>
          <cell r="P768">
            <v>0</v>
          </cell>
          <cell r="Q768">
            <v>0</v>
          </cell>
          <cell r="R768">
            <v>0.56999999999999995</v>
          </cell>
          <cell r="S768">
            <v>820800</v>
          </cell>
          <cell r="T768">
            <v>820800</v>
          </cell>
          <cell r="U768">
            <v>0</v>
          </cell>
          <cell r="V768">
            <v>0</v>
          </cell>
          <cell r="W768">
            <v>37.69</v>
          </cell>
          <cell r="X768">
            <v>75380000</v>
          </cell>
          <cell r="Y768">
            <v>29.16</v>
          </cell>
          <cell r="Z768">
            <v>58000800</v>
          </cell>
          <cell r="AA768">
            <v>37.69</v>
          </cell>
        </row>
        <row r="769">
          <cell r="B769">
            <v>210029387</v>
          </cell>
          <cell r="C769" t="str">
            <v>Деэмульгатор ППН С.Жолдыбай, Уаз и м/р</v>
          </cell>
          <cell r="D769" t="str">
            <v>Т</v>
          </cell>
          <cell r="E769">
            <v>2000000</v>
          </cell>
          <cell r="F769">
            <v>22.577999999999999</v>
          </cell>
          <cell r="G769">
            <v>22.937999999999999</v>
          </cell>
          <cell r="H769">
            <v>1.8</v>
          </cell>
          <cell r="I769">
            <v>0</v>
          </cell>
          <cell r="J769">
            <v>5</v>
          </cell>
          <cell r="K769">
            <v>2.16</v>
          </cell>
          <cell r="L769">
            <v>-7.4240000000000004</v>
          </cell>
          <cell r="M769">
            <v>45156000</v>
          </cell>
          <cell r="N769">
            <v>39260388</v>
          </cell>
          <cell r="O769">
            <v>39260388</v>
          </cell>
          <cell r="P769">
            <v>0</v>
          </cell>
          <cell r="Q769">
            <v>3281040</v>
          </cell>
          <cell r="R769">
            <v>1.8</v>
          </cell>
          <cell r="S769">
            <v>39716148</v>
          </cell>
          <cell r="T769">
            <v>3147408</v>
          </cell>
          <cell r="U769">
            <v>21.138000000000002</v>
          </cell>
          <cell r="V769">
            <v>36568740</v>
          </cell>
          <cell r="W769">
            <v>2.84</v>
          </cell>
          <cell r="X769">
            <v>5680000</v>
          </cell>
          <cell r="Y769">
            <v>20.777999999999999</v>
          </cell>
          <cell r="Z769">
            <v>35979348</v>
          </cell>
          <cell r="AA769">
            <v>25.417999999999999</v>
          </cell>
        </row>
        <row r="770">
          <cell r="B770">
            <v>210029388</v>
          </cell>
          <cell r="C770" t="str">
            <v>Сухарь стопорного устройства 45209</v>
          </cell>
          <cell r="D770" t="str">
            <v>ШТ</v>
          </cell>
          <cell r="E770">
            <v>134225.5</v>
          </cell>
          <cell r="F770">
            <v>6</v>
          </cell>
          <cell r="G770">
            <v>0</v>
          </cell>
          <cell r="H770">
            <v>0</v>
          </cell>
          <cell r="I770">
            <v>0</v>
          </cell>
          <cell r="J770">
            <v>0</v>
          </cell>
          <cell r="K770">
            <v>-6</v>
          </cell>
          <cell r="L770">
            <v>0</v>
          </cell>
          <cell r="M770">
            <v>805353</v>
          </cell>
          <cell r="N770">
            <v>805353</v>
          </cell>
          <cell r="O770">
            <v>805353</v>
          </cell>
          <cell r="P770">
            <v>0</v>
          </cell>
          <cell r="Q770">
            <v>0</v>
          </cell>
          <cell r="R770">
            <v>0</v>
          </cell>
          <cell r="S770">
            <v>0</v>
          </cell>
          <cell r="T770">
            <v>0</v>
          </cell>
          <cell r="U770">
            <v>0</v>
          </cell>
          <cell r="V770">
            <v>0</v>
          </cell>
          <cell r="W770">
            <v>6</v>
          </cell>
          <cell r="X770">
            <v>805353</v>
          </cell>
          <cell r="Y770">
            <v>6</v>
          </cell>
          <cell r="Z770">
            <v>805353</v>
          </cell>
          <cell r="AA770">
            <v>6</v>
          </cell>
        </row>
        <row r="771">
          <cell r="B771">
            <v>210029389</v>
          </cell>
          <cell r="C771" t="str">
            <v>Сухарь клиньев спайдера 65652-1</v>
          </cell>
          <cell r="D771" t="str">
            <v>ШТ</v>
          </cell>
          <cell r="E771">
            <v>134225.5</v>
          </cell>
          <cell r="F771">
            <v>30</v>
          </cell>
          <cell r="G771">
            <v>0</v>
          </cell>
          <cell r="H771">
            <v>0</v>
          </cell>
          <cell r="I771">
            <v>0</v>
          </cell>
          <cell r="J771">
            <v>0</v>
          </cell>
          <cell r="K771">
            <v>-30</v>
          </cell>
          <cell r="L771">
            <v>0</v>
          </cell>
          <cell r="M771">
            <v>4026765</v>
          </cell>
          <cell r="N771">
            <v>4026765</v>
          </cell>
          <cell r="O771">
            <v>4026765</v>
          </cell>
          <cell r="P771">
            <v>0</v>
          </cell>
          <cell r="Q771">
            <v>0</v>
          </cell>
          <cell r="R771">
            <v>0</v>
          </cell>
          <cell r="S771">
            <v>0</v>
          </cell>
          <cell r="T771">
            <v>0</v>
          </cell>
          <cell r="U771">
            <v>0</v>
          </cell>
          <cell r="V771">
            <v>0</v>
          </cell>
          <cell r="W771">
            <v>30</v>
          </cell>
          <cell r="X771">
            <v>4026765</v>
          </cell>
          <cell r="Y771">
            <v>30</v>
          </cell>
          <cell r="Z771">
            <v>4026765</v>
          </cell>
          <cell r="AA771">
            <v>30</v>
          </cell>
        </row>
        <row r="772">
          <cell r="B772">
            <v>210029390</v>
          </cell>
          <cell r="C772" t="str">
            <v>Сухарь клиньев спайдера 65652-2</v>
          </cell>
          <cell r="D772" t="str">
            <v>ШТ</v>
          </cell>
          <cell r="E772">
            <v>134225.5</v>
          </cell>
          <cell r="F772">
            <v>17</v>
          </cell>
          <cell r="G772">
            <v>0</v>
          </cell>
          <cell r="H772">
            <v>0</v>
          </cell>
          <cell r="I772">
            <v>0</v>
          </cell>
          <cell r="J772">
            <v>0</v>
          </cell>
          <cell r="K772">
            <v>-17</v>
          </cell>
          <cell r="L772">
            <v>0</v>
          </cell>
          <cell r="M772">
            <v>2281833.5</v>
          </cell>
          <cell r="N772">
            <v>2281833.5</v>
          </cell>
          <cell r="O772">
            <v>2281833.5</v>
          </cell>
          <cell r="P772">
            <v>0</v>
          </cell>
          <cell r="Q772">
            <v>0</v>
          </cell>
          <cell r="R772">
            <v>0</v>
          </cell>
          <cell r="S772">
            <v>0</v>
          </cell>
          <cell r="T772">
            <v>0</v>
          </cell>
          <cell r="U772">
            <v>0</v>
          </cell>
          <cell r="V772">
            <v>0</v>
          </cell>
          <cell r="W772">
            <v>17</v>
          </cell>
          <cell r="X772">
            <v>2281833.5</v>
          </cell>
          <cell r="Y772">
            <v>17</v>
          </cell>
          <cell r="Z772">
            <v>2281833.5</v>
          </cell>
          <cell r="AA772">
            <v>17</v>
          </cell>
        </row>
        <row r="773">
          <cell r="B773">
            <v>210029391</v>
          </cell>
          <cell r="C773" t="str">
            <v>Сухарь клиньев спайдера 65652-3</v>
          </cell>
          <cell r="D773" t="str">
            <v>ШТ</v>
          </cell>
          <cell r="E773">
            <v>134225.5</v>
          </cell>
          <cell r="F773">
            <v>17</v>
          </cell>
          <cell r="G773">
            <v>0</v>
          </cell>
          <cell r="H773">
            <v>0</v>
          </cell>
          <cell r="I773">
            <v>0</v>
          </cell>
          <cell r="J773">
            <v>0</v>
          </cell>
          <cell r="K773">
            <v>-17</v>
          </cell>
          <cell r="L773">
            <v>0</v>
          </cell>
          <cell r="M773">
            <v>2281833.5</v>
          </cell>
          <cell r="N773">
            <v>2281833.5</v>
          </cell>
          <cell r="O773">
            <v>2281833.5</v>
          </cell>
          <cell r="P773">
            <v>0</v>
          </cell>
          <cell r="Q773">
            <v>0</v>
          </cell>
          <cell r="R773">
            <v>0</v>
          </cell>
          <cell r="S773">
            <v>0</v>
          </cell>
          <cell r="T773">
            <v>0</v>
          </cell>
          <cell r="U773">
            <v>0</v>
          </cell>
          <cell r="V773">
            <v>0</v>
          </cell>
          <cell r="W773">
            <v>17</v>
          </cell>
          <cell r="X773">
            <v>2281833.5</v>
          </cell>
          <cell r="Y773">
            <v>17</v>
          </cell>
          <cell r="Z773">
            <v>2281833.5</v>
          </cell>
          <cell r="AA773">
            <v>17</v>
          </cell>
        </row>
        <row r="774">
          <cell r="B774">
            <v>210029392</v>
          </cell>
          <cell r="C774" t="str">
            <v>Сухарь трубного ключа 45293А</v>
          </cell>
          <cell r="D774" t="str">
            <v>ШТ</v>
          </cell>
          <cell r="E774">
            <v>134225.5</v>
          </cell>
          <cell r="F774">
            <v>1</v>
          </cell>
          <cell r="G774">
            <v>0</v>
          </cell>
          <cell r="H774">
            <v>0</v>
          </cell>
          <cell r="I774">
            <v>0</v>
          </cell>
          <cell r="J774">
            <v>0</v>
          </cell>
          <cell r="K774">
            <v>-1</v>
          </cell>
          <cell r="L774">
            <v>0</v>
          </cell>
          <cell r="M774">
            <v>134225.5</v>
          </cell>
          <cell r="N774">
            <v>134225.5</v>
          </cell>
          <cell r="O774">
            <v>134225.5</v>
          </cell>
          <cell r="P774">
            <v>0</v>
          </cell>
          <cell r="Q774">
            <v>0</v>
          </cell>
          <cell r="R774">
            <v>0</v>
          </cell>
          <cell r="S774">
            <v>0</v>
          </cell>
          <cell r="T774">
            <v>0</v>
          </cell>
          <cell r="U774">
            <v>0</v>
          </cell>
          <cell r="V774">
            <v>0</v>
          </cell>
          <cell r="W774">
            <v>1</v>
          </cell>
          <cell r="X774">
            <v>134225.5</v>
          </cell>
          <cell r="Y774">
            <v>1</v>
          </cell>
          <cell r="Z774">
            <v>134225.5</v>
          </cell>
          <cell r="AA774">
            <v>1</v>
          </cell>
        </row>
        <row r="775">
          <cell r="B775">
            <v>210029393</v>
          </cell>
          <cell r="C775" t="str">
            <v>Сухарь трубного ключа 45293В</v>
          </cell>
          <cell r="D775" t="str">
            <v>ШТ</v>
          </cell>
          <cell r="E775">
            <v>134225.5</v>
          </cell>
          <cell r="F775">
            <v>13</v>
          </cell>
          <cell r="G775">
            <v>0</v>
          </cell>
          <cell r="H775">
            <v>0</v>
          </cell>
          <cell r="I775">
            <v>0</v>
          </cell>
          <cell r="J775">
            <v>0</v>
          </cell>
          <cell r="K775">
            <v>-13</v>
          </cell>
          <cell r="L775">
            <v>0</v>
          </cell>
          <cell r="M775">
            <v>1744931.5</v>
          </cell>
          <cell r="N775">
            <v>1744931.5</v>
          </cell>
          <cell r="O775">
            <v>1744931.5</v>
          </cell>
          <cell r="P775">
            <v>0</v>
          </cell>
          <cell r="Q775">
            <v>0</v>
          </cell>
          <cell r="R775">
            <v>0</v>
          </cell>
          <cell r="S775">
            <v>0</v>
          </cell>
          <cell r="T775">
            <v>0</v>
          </cell>
          <cell r="U775">
            <v>0</v>
          </cell>
          <cell r="V775">
            <v>0</v>
          </cell>
          <cell r="W775">
            <v>13</v>
          </cell>
          <cell r="X775">
            <v>1744931.5</v>
          </cell>
          <cell r="Y775">
            <v>13</v>
          </cell>
          <cell r="Z775">
            <v>1744931.5</v>
          </cell>
          <cell r="AA775">
            <v>13</v>
          </cell>
        </row>
        <row r="776">
          <cell r="B776">
            <v>210029394</v>
          </cell>
          <cell r="C776" t="str">
            <v>Сухарь трубного ключа 45293С</v>
          </cell>
          <cell r="D776" t="str">
            <v>ШТ</v>
          </cell>
          <cell r="E776">
            <v>134225.5</v>
          </cell>
          <cell r="F776">
            <v>1</v>
          </cell>
          <cell r="G776">
            <v>0</v>
          </cell>
          <cell r="H776">
            <v>0</v>
          </cell>
          <cell r="I776">
            <v>0</v>
          </cell>
          <cell r="J776">
            <v>0</v>
          </cell>
          <cell r="K776">
            <v>-1</v>
          </cell>
          <cell r="L776">
            <v>0</v>
          </cell>
          <cell r="M776">
            <v>134225.5</v>
          </cell>
          <cell r="N776">
            <v>134225.5</v>
          </cell>
          <cell r="O776">
            <v>134225.5</v>
          </cell>
          <cell r="P776">
            <v>0</v>
          </cell>
          <cell r="Q776">
            <v>0</v>
          </cell>
          <cell r="R776">
            <v>0</v>
          </cell>
          <cell r="S776">
            <v>0</v>
          </cell>
          <cell r="T776">
            <v>0</v>
          </cell>
          <cell r="U776">
            <v>0</v>
          </cell>
          <cell r="V776">
            <v>0</v>
          </cell>
          <cell r="W776">
            <v>1</v>
          </cell>
          <cell r="X776">
            <v>134225.5</v>
          </cell>
          <cell r="Y776">
            <v>1</v>
          </cell>
          <cell r="Z776">
            <v>134225.5</v>
          </cell>
          <cell r="AA776">
            <v>1</v>
          </cell>
        </row>
        <row r="777">
          <cell r="B777">
            <v>210029395</v>
          </cell>
          <cell r="C777" t="str">
            <v>Сухарь трубного ключа 45293К</v>
          </cell>
          <cell r="D777" t="str">
            <v>ШТ</v>
          </cell>
          <cell r="E777">
            <v>134225.5</v>
          </cell>
          <cell r="F777">
            <v>1</v>
          </cell>
          <cell r="G777">
            <v>0</v>
          </cell>
          <cell r="H777">
            <v>0</v>
          </cell>
          <cell r="I777">
            <v>0</v>
          </cell>
          <cell r="J777">
            <v>0</v>
          </cell>
          <cell r="K777">
            <v>-1</v>
          </cell>
          <cell r="L777">
            <v>0</v>
          </cell>
          <cell r="M777">
            <v>134225.5</v>
          </cell>
          <cell r="N777">
            <v>134225.5</v>
          </cell>
          <cell r="O777">
            <v>134225.5</v>
          </cell>
          <cell r="P777">
            <v>0</v>
          </cell>
          <cell r="Q777">
            <v>0</v>
          </cell>
          <cell r="R777">
            <v>0</v>
          </cell>
          <cell r="S777">
            <v>0</v>
          </cell>
          <cell r="T777">
            <v>0</v>
          </cell>
          <cell r="U777">
            <v>0</v>
          </cell>
          <cell r="V777">
            <v>0</v>
          </cell>
          <cell r="W777">
            <v>1</v>
          </cell>
          <cell r="X777">
            <v>134225.5</v>
          </cell>
          <cell r="Y777">
            <v>1</v>
          </cell>
          <cell r="Z777">
            <v>134225.5</v>
          </cell>
          <cell r="AA777">
            <v>1</v>
          </cell>
        </row>
        <row r="778">
          <cell r="B778">
            <v>210029700</v>
          </cell>
          <cell r="C778" t="str">
            <v>Кран шаровый КШ 73х21</v>
          </cell>
          <cell r="D778" t="str">
            <v>ШТ</v>
          </cell>
          <cell r="E778">
            <v>130200</v>
          </cell>
          <cell r="F778">
            <v>31</v>
          </cell>
          <cell r="G778">
            <v>0</v>
          </cell>
          <cell r="H778">
            <v>0</v>
          </cell>
          <cell r="I778">
            <v>0</v>
          </cell>
          <cell r="J778">
            <v>0</v>
          </cell>
          <cell r="K778">
            <v>-31</v>
          </cell>
          <cell r="L778">
            <v>0</v>
          </cell>
          <cell r="M778">
            <v>4036200</v>
          </cell>
          <cell r="N778">
            <v>4036200</v>
          </cell>
          <cell r="O778">
            <v>4036200</v>
          </cell>
          <cell r="P778">
            <v>0</v>
          </cell>
          <cell r="Q778">
            <v>0</v>
          </cell>
          <cell r="R778">
            <v>0</v>
          </cell>
          <cell r="S778">
            <v>0</v>
          </cell>
          <cell r="T778">
            <v>0</v>
          </cell>
          <cell r="U778">
            <v>0</v>
          </cell>
          <cell r="V778">
            <v>0</v>
          </cell>
          <cell r="W778">
            <v>31</v>
          </cell>
          <cell r="X778">
            <v>4036200</v>
          </cell>
          <cell r="Y778">
            <v>31</v>
          </cell>
          <cell r="Z778">
            <v>4036200</v>
          </cell>
          <cell r="AA778">
            <v>31</v>
          </cell>
        </row>
        <row r="779">
          <cell r="B779">
            <v>210029703</v>
          </cell>
          <cell r="C779" t="str">
            <v>Ловитель печать торцевая ТПЛ-140</v>
          </cell>
          <cell r="D779" t="str">
            <v>ШТ</v>
          </cell>
          <cell r="E779">
            <v>186665.85</v>
          </cell>
          <cell r="F779">
            <v>1</v>
          </cell>
          <cell r="G779">
            <v>0</v>
          </cell>
          <cell r="H779">
            <v>0</v>
          </cell>
          <cell r="I779">
            <v>0</v>
          </cell>
          <cell r="J779">
            <v>0</v>
          </cell>
          <cell r="K779">
            <v>-1</v>
          </cell>
          <cell r="L779">
            <v>0</v>
          </cell>
          <cell r="M779">
            <v>186665.85</v>
          </cell>
          <cell r="N779">
            <v>186665.85</v>
          </cell>
          <cell r="O779">
            <v>186665.85</v>
          </cell>
          <cell r="P779">
            <v>0</v>
          </cell>
          <cell r="Q779">
            <v>0</v>
          </cell>
          <cell r="R779">
            <v>0</v>
          </cell>
          <cell r="S779">
            <v>0</v>
          </cell>
          <cell r="T779">
            <v>0</v>
          </cell>
          <cell r="U779">
            <v>0</v>
          </cell>
          <cell r="V779">
            <v>0</v>
          </cell>
          <cell r="W779">
            <v>1</v>
          </cell>
          <cell r="X779">
            <v>186665.85</v>
          </cell>
          <cell r="Y779">
            <v>1</v>
          </cell>
          <cell r="Z779">
            <v>186665.85</v>
          </cell>
          <cell r="AA779">
            <v>1</v>
          </cell>
        </row>
        <row r="780">
          <cell r="B780">
            <v>210029704</v>
          </cell>
          <cell r="C780" t="str">
            <v>Ловитель печать торцевая ТПЛ-146</v>
          </cell>
          <cell r="D780" t="str">
            <v>ШТ</v>
          </cell>
          <cell r="E780">
            <v>199500</v>
          </cell>
          <cell r="F780">
            <v>1</v>
          </cell>
          <cell r="G780">
            <v>0</v>
          </cell>
          <cell r="H780">
            <v>0</v>
          </cell>
          <cell r="I780">
            <v>0</v>
          </cell>
          <cell r="J780">
            <v>0</v>
          </cell>
          <cell r="K780">
            <v>-1</v>
          </cell>
          <cell r="L780">
            <v>0</v>
          </cell>
          <cell r="M780">
            <v>199500</v>
          </cell>
          <cell r="N780">
            <v>199500</v>
          </cell>
          <cell r="O780">
            <v>199500</v>
          </cell>
          <cell r="P780">
            <v>0</v>
          </cell>
          <cell r="Q780">
            <v>0</v>
          </cell>
          <cell r="R780">
            <v>0</v>
          </cell>
          <cell r="S780">
            <v>0</v>
          </cell>
          <cell r="T780">
            <v>0</v>
          </cell>
          <cell r="U780">
            <v>0</v>
          </cell>
          <cell r="V780">
            <v>0</v>
          </cell>
          <cell r="W780">
            <v>1</v>
          </cell>
          <cell r="X780">
            <v>199500</v>
          </cell>
          <cell r="Y780">
            <v>1</v>
          </cell>
          <cell r="Z780">
            <v>199500</v>
          </cell>
          <cell r="AA780">
            <v>1</v>
          </cell>
        </row>
        <row r="781">
          <cell r="B781">
            <v>210029705</v>
          </cell>
          <cell r="C781" t="str">
            <v>Ловитель печать торцевая ТПЛ-168</v>
          </cell>
          <cell r="D781" t="str">
            <v>ШТ</v>
          </cell>
          <cell r="E781">
            <v>225750</v>
          </cell>
          <cell r="F781">
            <v>1</v>
          </cell>
          <cell r="G781">
            <v>0</v>
          </cell>
          <cell r="H781">
            <v>0</v>
          </cell>
          <cell r="I781">
            <v>0</v>
          </cell>
          <cell r="J781">
            <v>0</v>
          </cell>
          <cell r="K781">
            <v>-1</v>
          </cell>
          <cell r="L781">
            <v>0</v>
          </cell>
          <cell r="M781">
            <v>225750</v>
          </cell>
          <cell r="N781">
            <v>225750</v>
          </cell>
          <cell r="O781">
            <v>225750</v>
          </cell>
          <cell r="P781">
            <v>0</v>
          </cell>
          <cell r="Q781">
            <v>0</v>
          </cell>
          <cell r="R781">
            <v>0</v>
          </cell>
          <cell r="S781">
            <v>0</v>
          </cell>
          <cell r="T781">
            <v>0</v>
          </cell>
          <cell r="U781">
            <v>0</v>
          </cell>
          <cell r="V781">
            <v>0</v>
          </cell>
          <cell r="W781">
            <v>1</v>
          </cell>
          <cell r="X781">
            <v>225750</v>
          </cell>
          <cell r="Y781">
            <v>1</v>
          </cell>
          <cell r="Z781">
            <v>225750</v>
          </cell>
          <cell r="AA781">
            <v>1</v>
          </cell>
        </row>
        <row r="782">
          <cell r="B782">
            <v>210030129</v>
          </cell>
          <cell r="C782" t="str">
            <v>Ареометр АОН-1 880-940</v>
          </cell>
          <cell r="D782" t="str">
            <v>ШТ</v>
          </cell>
          <cell r="E782">
            <v>3562</v>
          </cell>
          <cell r="F782">
            <v>18</v>
          </cell>
          <cell r="G782">
            <v>0</v>
          </cell>
          <cell r="H782">
            <v>0</v>
          </cell>
          <cell r="I782">
            <v>0</v>
          </cell>
          <cell r="J782">
            <v>0</v>
          </cell>
          <cell r="K782">
            <v>-18</v>
          </cell>
          <cell r="L782">
            <v>0</v>
          </cell>
          <cell r="M782">
            <v>64116</v>
          </cell>
          <cell r="N782">
            <v>64116</v>
          </cell>
          <cell r="O782">
            <v>64116</v>
          </cell>
          <cell r="P782">
            <v>0</v>
          </cell>
          <cell r="Q782">
            <v>0</v>
          </cell>
          <cell r="R782">
            <v>0</v>
          </cell>
          <cell r="S782">
            <v>0</v>
          </cell>
          <cell r="T782">
            <v>0</v>
          </cell>
          <cell r="U782">
            <v>0</v>
          </cell>
          <cell r="V782">
            <v>0</v>
          </cell>
          <cell r="W782">
            <v>18</v>
          </cell>
          <cell r="X782">
            <v>64116</v>
          </cell>
          <cell r="Y782">
            <v>18</v>
          </cell>
          <cell r="Z782">
            <v>64116</v>
          </cell>
          <cell r="AA782">
            <v>18</v>
          </cell>
        </row>
        <row r="783">
          <cell r="B783">
            <v>210030130</v>
          </cell>
          <cell r="C783" t="str">
            <v>Ареометр АОН-1 760-820</v>
          </cell>
          <cell r="D783" t="str">
            <v>ШТ</v>
          </cell>
          <cell r="E783">
            <v>3562</v>
          </cell>
          <cell r="F783">
            <v>11</v>
          </cell>
          <cell r="G783">
            <v>0</v>
          </cell>
          <cell r="H783">
            <v>0</v>
          </cell>
          <cell r="I783">
            <v>0</v>
          </cell>
          <cell r="J783">
            <v>0</v>
          </cell>
          <cell r="K783">
            <v>-11</v>
          </cell>
          <cell r="L783">
            <v>0</v>
          </cell>
          <cell r="M783">
            <v>39182</v>
          </cell>
          <cell r="N783">
            <v>39182</v>
          </cell>
          <cell r="O783">
            <v>39182</v>
          </cell>
          <cell r="P783">
            <v>0</v>
          </cell>
          <cell r="Q783">
            <v>0</v>
          </cell>
          <cell r="R783">
            <v>0</v>
          </cell>
          <cell r="S783">
            <v>0</v>
          </cell>
          <cell r="T783">
            <v>0</v>
          </cell>
          <cell r="U783">
            <v>0</v>
          </cell>
          <cell r="V783">
            <v>0</v>
          </cell>
          <cell r="W783">
            <v>11</v>
          </cell>
          <cell r="X783">
            <v>39182</v>
          </cell>
          <cell r="Y783">
            <v>11</v>
          </cell>
          <cell r="Z783">
            <v>39182</v>
          </cell>
          <cell r="AA783">
            <v>11</v>
          </cell>
        </row>
        <row r="784">
          <cell r="B784">
            <v>210030131</v>
          </cell>
          <cell r="C784" t="str">
            <v>Ареометр АОН-1 650-710</v>
          </cell>
          <cell r="D784" t="str">
            <v>ШТ</v>
          </cell>
          <cell r="E784">
            <v>9975</v>
          </cell>
          <cell r="F784">
            <v>6</v>
          </cell>
          <cell r="G784">
            <v>0</v>
          </cell>
          <cell r="H784">
            <v>0</v>
          </cell>
          <cell r="I784">
            <v>0</v>
          </cell>
          <cell r="J784">
            <v>0</v>
          </cell>
          <cell r="K784">
            <v>-6</v>
          </cell>
          <cell r="L784">
            <v>0</v>
          </cell>
          <cell r="M784">
            <v>59850</v>
          </cell>
          <cell r="N784">
            <v>59850</v>
          </cell>
          <cell r="O784">
            <v>59850</v>
          </cell>
          <cell r="P784">
            <v>0</v>
          </cell>
          <cell r="Q784">
            <v>0</v>
          </cell>
          <cell r="R784">
            <v>0</v>
          </cell>
          <cell r="S784">
            <v>0</v>
          </cell>
          <cell r="T784">
            <v>0</v>
          </cell>
          <cell r="U784">
            <v>0</v>
          </cell>
          <cell r="V784">
            <v>0</v>
          </cell>
          <cell r="W784">
            <v>6</v>
          </cell>
          <cell r="X784">
            <v>59850</v>
          </cell>
          <cell r="Y784">
            <v>6</v>
          </cell>
          <cell r="Z784">
            <v>59850</v>
          </cell>
          <cell r="AA784">
            <v>6</v>
          </cell>
        </row>
        <row r="785">
          <cell r="B785">
            <v>210030132</v>
          </cell>
          <cell r="C785" t="str">
            <v>Ареометр АОН-1 1180-1240</v>
          </cell>
          <cell r="D785" t="str">
            <v>ШТ</v>
          </cell>
          <cell r="E785">
            <v>3562</v>
          </cell>
          <cell r="F785">
            <v>8</v>
          </cell>
          <cell r="G785">
            <v>0</v>
          </cell>
          <cell r="H785">
            <v>0</v>
          </cell>
          <cell r="I785">
            <v>0</v>
          </cell>
          <cell r="J785">
            <v>0</v>
          </cell>
          <cell r="K785">
            <v>-8</v>
          </cell>
          <cell r="L785">
            <v>0</v>
          </cell>
          <cell r="M785">
            <v>28496</v>
          </cell>
          <cell r="N785">
            <v>28496</v>
          </cell>
          <cell r="O785">
            <v>28496</v>
          </cell>
          <cell r="P785">
            <v>0</v>
          </cell>
          <cell r="Q785">
            <v>0</v>
          </cell>
          <cell r="R785">
            <v>0</v>
          </cell>
          <cell r="S785">
            <v>0</v>
          </cell>
          <cell r="T785">
            <v>0</v>
          </cell>
          <cell r="U785">
            <v>0</v>
          </cell>
          <cell r="V785">
            <v>0</v>
          </cell>
          <cell r="W785">
            <v>8</v>
          </cell>
          <cell r="X785">
            <v>28496</v>
          </cell>
          <cell r="Y785">
            <v>8</v>
          </cell>
          <cell r="Z785">
            <v>28496</v>
          </cell>
          <cell r="AA785">
            <v>8</v>
          </cell>
        </row>
        <row r="786">
          <cell r="B786">
            <v>210030133</v>
          </cell>
          <cell r="C786" t="str">
            <v>Ареометр АОН-1 1060-1120</v>
          </cell>
          <cell r="D786" t="str">
            <v>ШТ</v>
          </cell>
          <cell r="E786">
            <v>3671</v>
          </cell>
          <cell r="F786">
            <v>14</v>
          </cell>
          <cell r="G786">
            <v>0</v>
          </cell>
          <cell r="H786">
            <v>0</v>
          </cell>
          <cell r="I786">
            <v>0</v>
          </cell>
          <cell r="J786">
            <v>0</v>
          </cell>
          <cell r="K786">
            <v>-14</v>
          </cell>
          <cell r="L786">
            <v>0</v>
          </cell>
          <cell r="M786">
            <v>51394</v>
          </cell>
          <cell r="N786">
            <v>51394</v>
          </cell>
          <cell r="O786">
            <v>51394</v>
          </cell>
          <cell r="P786">
            <v>0</v>
          </cell>
          <cell r="Q786">
            <v>0</v>
          </cell>
          <cell r="R786">
            <v>0</v>
          </cell>
          <cell r="S786">
            <v>0</v>
          </cell>
          <cell r="T786">
            <v>0</v>
          </cell>
          <cell r="U786">
            <v>0</v>
          </cell>
          <cell r="V786">
            <v>0</v>
          </cell>
          <cell r="W786">
            <v>14</v>
          </cell>
          <cell r="X786">
            <v>51394</v>
          </cell>
          <cell r="Y786">
            <v>14</v>
          </cell>
          <cell r="Z786">
            <v>51394</v>
          </cell>
          <cell r="AA786">
            <v>14</v>
          </cell>
        </row>
        <row r="787">
          <cell r="B787">
            <v>210030134</v>
          </cell>
          <cell r="C787" t="str">
            <v>Бумага фильтровальная</v>
          </cell>
          <cell r="D787" t="str">
            <v>УПК</v>
          </cell>
          <cell r="E787">
            <v>2503.33</v>
          </cell>
          <cell r="F787">
            <v>14</v>
          </cell>
          <cell r="G787">
            <v>0</v>
          </cell>
          <cell r="H787">
            <v>0</v>
          </cell>
          <cell r="I787">
            <v>0</v>
          </cell>
          <cell r="J787">
            <v>0</v>
          </cell>
          <cell r="K787">
            <v>-14</v>
          </cell>
          <cell r="L787">
            <v>0</v>
          </cell>
          <cell r="M787">
            <v>35046.620000000003</v>
          </cell>
          <cell r="N787">
            <v>35046.620000000003</v>
          </cell>
          <cell r="O787">
            <v>35046.620000000003</v>
          </cell>
          <cell r="P787">
            <v>0</v>
          </cell>
          <cell r="Q787">
            <v>0</v>
          </cell>
          <cell r="R787">
            <v>0</v>
          </cell>
          <cell r="S787">
            <v>0</v>
          </cell>
          <cell r="T787">
            <v>0</v>
          </cell>
          <cell r="U787">
            <v>0</v>
          </cell>
          <cell r="V787">
            <v>0</v>
          </cell>
          <cell r="W787">
            <v>14</v>
          </cell>
          <cell r="X787">
            <v>35046.620000000003</v>
          </cell>
          <cell r="Y787">
            <v>14</v>
          </cell>
          <cell r="Z787">
            <v>35046.620000000003</v>
          </cell>
          <cell r="AA787">
            <v>14</v>
          </cell>
        </row>
        <row r="788">
          <cell r="B788">
            <v>210030136</v>
          </cell>
          <cell r="C788" t="str">
            <v>Стаканчик (бюкса) СН-85/15</v>
          </cell>
          <cell r="D788" t="str">
            <v>ШТ</v>
          </cell>
          <cell r="E788">
            <v>23540</v>
          </cell>
          <cell r="F788">
            <v>6</v>
          </cell>
          <cell r="G788">
            <v>0</v>
          </cell>
          <cell r="H788">
            <v>0</v>
          </cell>
          <cell r="I788">
            <v>0</v>
          </cell>
          <cell r="J788">
            <v>0</v>
          </cell>
          <cell r="K788">
            <v>-6</v>
          </cell>
          <cell r="L788">
            <v>0</v>
          </cell>
          <cell r="M788">
            <v>141240</v>
          </cell>
          <cell r="N788">
            <v>141240</v>
          </cell>
          <cell r="O788">
            <v>141240</v>
          </cell>
          <cell r="P788">
            <v>0</v>
          </cell>
          <cell r="Q788">
            <v>0</v>
          </cell>
          <cell r="R788">
            <v>0</v>
          </cell>
          <cell r="S788">
            <v>0</v>
          </cell>
          <cell r="T788">
            <v>0</v>
          </cell>
          <cell r="U788">
            <v>0</v>
          </cell>
          <cell r="V788">
            <v>0</v>
          </cell>
          <cell r="W788">
            <v>6</v>
          </cell>
          <cell r="X788">
            <v>141240</v>
          </cell>
          <cell r="Y788">
            <v>6</v>
          </cell>
          <cell r="Z788">
            <v>141240</v>
          </cell>
          <cell r="AA788">
            <v>6</v>
          </cell>
        </row>
        <row r="789">
          <cell r="B789">
            <v>210030137</v>
          </cell>
          <cell r="C789" t="str">
            <v>Эксикатор 2-250</v>
          </cell>
          <cell r="D789" t="str">
            <v>ШТ</v>
          </cell>
          <cell r="E789">
            <v>44100</v>
          </cell>
          <cell r="F789">
            <v>2</v>
          </cell>
          <cell r="G789">
            <v>0</v>
          </cell>
          <cell r="H789">
            <v>0</v>
          </cell>
          <cell r="I789">
            <v>0</v>
          </cell>
          <cell r="J789">
            <v>0</v>
          </cell>
          <cell r="K789">
            <v>-2</v>
          </cell>
          <cell r="L789">
            <v>0</v>
          </cell>
          <cell r="M789">
            <v>88200</v>
          </cell>
          <cell r="N789">
            <v>88200</v>
          </cell>
          <cell r="O789">
            <v>88200</v>
          </cell>
          <cell r="P789">
            <v>0</v>
          </cell>
          <cell r="Q789">
            <v>0</v>
          </cell>
          <cell r="R789">
            <v>0</v>
          </cell>
          <cell r="S789">
            <v>0</v>
          </cell>
          <cell r="T789">
            <v>0</v>
          </cell>
          <cell r="U789">
            <v>0</v>
          </cell>
          <cell r="V789">
            <v>0</v>
          </cell>
          <cell r="W789">
            <v>2</v>
          </cell>
          <cell r="X789">
            <v>88200</v>
          </cell>
          <cell r="Y789">
            <v>2</v>
          </cell>
          <cell r="Z789">
            <v>88200</v>
          </cell>
          <cell r="AA789">
            <v>2</v>
          </cell>
        </row>
        <row r="790">
          <cell r="B790">
            <v>210030138</v>
          </cell>
          <cell r="C790" t="str">
            <v>Цилиндр мерный пластиковый 1000мл</v>
          </cell>
          <cell r="D790" t="str">
            <v>ШТ</v>
          </cell>
          <cell r="E790">
            <v>26547.33</v>
          </cell>
          <cell r="F790">
            <v>45</v>
          </cell>
          <cell r="G790">
            <v>0</v>
          </cell>
          <cell r="H790">
            <v>0</v>
          </cell>
          <cell r="I790">
            <v>0</v>
          </cell>
          <cell r="J790">
            <v>0</v>
          </cell>
          <cell r="K790">
            <v>-45</v>
          </cell>
          <cell r="L790">
            <v>0</v>
          </cell>
          <cell r="M790">
            <v>1194629.8500000001</v>
          </cell>
          <cell r="N790">
            <v>1194629.8500000001</v>
          </cell>
          <cell r="O790">
            <v>1194629.8500000001</v>
          </cell>
          <cell r="P790">
            <v>0</v>
          </cell>
          <cell r="Q790">
            <v>0</v>
          </cell>
          <cell r="R790">
            <v>0</v>
          </cell>
          <cell r="S790">
            <v>0</v>
          </cell>
          <cell r="T790">
            <v>0</v>
          </cell>
          <cell r="U790">
            <v>0</v>
          </cell>
          <cell r="V790">
            <v>0</v>
          </cell>
          <cell r="W790">
            <v>45</v>
          </cell>
          <cell r="X790">
            <v>1194629.8500000001</v>
          </cell>
          <cell r="Y790">
            <v>45</v>
          </cell>
          <cell r="Z790">
            <v>1194629.8500000001</v>
          </cell>
          <cell r="AA790">
            <v>45</v>
          </cell>
        </row>
        <row r="791">
          <cell r="B791">
            <v>210030139</v>
          </cell>
          <cell r="C791" t="str">
            <v>Цилиндр мерный пластиковый 500мл</v>
          </cell>
          <cell r="D791" t="str">
            <v>ШТ</v>
          </cell>
          <cell r="E791">
            <v>20005</v>
          </cell>
          <cell r="F791">
            <v>30</v>
          </cell>
          <cell r="G791">
            <v>0</v>
          </cell>
          <cell r="H791">
            <v>0</v>
          </cell>
          <cell r="I791">
            <v>0</v>
          </cell>
          <cell r="J791">
            <v>0</v>
          </cell>
          <cell r="K791">
            <v>-30</v>
          </cell>
          <cell r="L791">
            <v>0</v>
          </cell>
          <cell r="M791">
            <v>600150</v>
          </cell>
          <cell r="N791">
            <v>600150</v>
          </cell>
          <cell r="O791">
            <v>600150</v>
          </cell>
          <cell r="P791">
            <v>0</v>
          </cell>
          <cell r="Q791">
            <v>0</v>
          </cell>
          <cell r="R791">
            <v>0</v>
          </cell>
          <cell r="S791">
            <v>0</v>
          </cell>
          <cell r="T791">
            <v>0</v>
          </cell>
          <cell r="U791">
            <v>0</v>
          </cell>
          <cell r="V791">
            <v>0</v>
          </cell>
          <cell r="W791">
            <v>30</v>
          </cell>
          <cell r="X791">
            <v>600150</v>
          </cell>
          <cell r="Y791">
            <v>30</v>
          </cell>
          <cell r="Z791">
            <v>600150</v>
          </cell>
          <cell r="AA791">
            <v>30</v>
          </cell>
        </row>
        <row r="792">
          <cell r="B792">
            <v>210030140</v>
          </cell>
          <cell r="C792" t="str">
            <v>Промывалка с резиновой грушей</v>
          </cell>
          <cell r="D792" t="str">
            <v>ШТ</v>
          </cell>
          <cell r="E792">
            <v>2059.27</v>
          </cell>
          <cell r="F792">
            <v>9</v>
          </cell>
          <cell r="G792">
            <v>0</v>
          </cell>
          <cell r="H792">
            <v>0</v>
          </cell>
          <cell r="I792">
            <v>0</v>
          </cell>
          <cell r="J792">
            <v>0</v>
          </cell>
          <cell r="K792">
            <v>-9</v>
          </cell>
          <cell r="L792">
            <v>0</v>
          </cell>
          <cell r="M792">
            <v>18533.43</v>
          </cell>
          <cell r="N792">
            <v>18533.43</v>
          </cell>
          <cell r="O792">
            <v>18533.43</v>
          </cell>
          <cell r="P792">
            <v>0</v>
          </cell>
          <cell r="Q792">
            <v>0</v>
          </cell>
          <cell r="R792">
            <v>0</v>
          </cell>
          <cell r="S792">
            <v>0</v>
          </cell>
          <cell r="T792">
            <v>0</v>
          </cell>
          <cell r="U792">
            <v>0</v>
          </cell>
          <cell r="V792">
            <v>0</v>
          </cell>
          <cell r="W792">
            <v>9</v>
          </cell>
          <cell r="X792">
            <v>18533.43</v>
          </cell>
          <cell r="Y792">
            <v>9</v>
          </cell>
          <cell r="Z792">
            <v>18533.43</v>
          </cell>
          <cell r="AA792">
            <v>9</v>
          </cell>
        </row>
        <row r="793">
          <cell r="B793">
            <v>210030142</v>
          </cell>
          <cell r="C793" t="str">
            <v>Промывалка пластмассовая 500мл</v>
          </cell>
          <cell r="D793" t="str">
            <v>ШТ</v>
          </cell>
          <cell r="E793">
            <v>4564.67</v>
          </cell>
          <cell r="F793">
            <v>20</v>
          </cell>
          <cell r="G793">
            <v>0</v>
          </cell>
          <cell r="H793">
            <v>0</v>
          </cell>
          <cell r="I793">
            <v>0</v>
          </cell>
          <cell r="J793">
            <v>0</v>
          </cell>
          <cell r="K793">
            <v>-20</v>
          </cell>
          <cell r="L793">
            <v>0</v>
          </cell>
          <cell r="M793">
            <v>91293.4</v>
          </cell>
          <cell r="N793">
            <v>91293.4</v>
          </cell>
          <cell r="O793">
            <v>91293.4</v>
          </cell>
          <cell r="P793">
            <v>0</v>
          </cell>
          <cell r="Q793">
            <v>0</v>
          </cell>
          <cell r="R793">
            <v>0</v>
          </cell>
          <cell r="S793">
            <v>0</v>
          </cell>
          <cell r="T793">
            <v>0</v>
          </cell>
          <cell r="U793">
            <v>0</v>
          </cell>
          <cell r="V793">
            <v>0</v>
          </cell>
          <cell r="W793">
            <v>20</v>
          </cell>
          <cell r="X793">
            <v>91293.4</v>
          </cell>
          <cell r="Y793">
            <v>20</v>
          </cell>
          <cell r="Z793">
            <v>91293.4</v>
          </cell>
          <cell r="AA793">
            <v>20</v>
          </cell>
        </row>
        <row r="794">
          <cell r="B794">
            <v>210030143</v>
          </cell>
          <cell r="C794" t="str">
            <v>Часы песочные 5мин</v>
          </cell>
          <cell r="D794" t="str">
            <v>ШТ</v>
          </cell>
          <cell r="E794">
            <v>2162</v>
          </cell>
          <cell r="F794">
            <v>4</v>
          </cell>
          <cell r="G794">
            <v>0</v>
          </cell>
          <cell r="H794">
            <v>0</v>
          </cell>
          <cell r="I794">
            <v>0</v>
          </cell>
          <cell r="J794">
            <v>0</v>
          </cell>
          <cell r="K794">
            <v>-4</v>
          </cell>
          <cell r="L794">
            <v>0</v>
          </cell>
          <cell r="M794">
            <v>8648</v>
          </cell>
          <cell r="N794">
            <v>8648</v>
          </cell>
          <cell r="O794">
            <v>8648</v>
          </cell>
          <cell r="P794">
            <v>0</v>
          </cell>
          <cell r="Q794">
            <v>0</v>
          </cell>
          <cell r="R794">
            <v>0</v>
          </cell>
          <cell r="S794">
            <v>0</v>
          </cell>
          <cell r="T794">
            <v>0</v>
          </cell>
          <cell r="U794">
            <v>0</v>
          </cell>
          <cell r="V794">
            <v>0</v>
          </cell>
          <cell r="W794">
            <v>4</v>
          </cell>
          <cell r="X794">
            <v>8648</v>
          </cell>
          <cell r="Y794">
            <v>4</v>
          </cell>
          <cell r="Z794">
            <v>8648</v>
          </cell>
          <cell r="AA794">
            <v>4</v>
          </cell>
        </row>
        <row r="795">
          <cell r="B795">
            <v>210030144</v>
          </cell>
          <cell r="C795" t="str">
            <v>Трубка резиновая 2-3С 8х2,0</v>
          </cell>
          <cell r="D795" t="str">
            <v>ШТ</v>
          </cell>
          <cell r="E795">
            <v>6437.7</v>
          </cell>
          <cell r="F795">
            <v>20</v>
          </cell>
          <cell r="G795">
            <v>0</v>
          </cell>
          <cell r="H795">
            <v>0</v>
          </cell>
          <cell r="I795">
            <v>0</v>
          </cell>
          <cell r="J795">
            <v>0</v>
          </cell>
          <cell r="K795">
            <v>-20</v>
          </cell>
          <cell r="L795">
            <v>0</v>
          </cell>
          <cell r="M795">
            <v>128754</v>
          </cell>
          <cell r="N795">
            <v>128754</v>
          </cell>
          <cell r="O795">
            <v>128754</v>
          </cell>
          <cell r="P795">
            <v>0</v>
          </cell>
          <cell r="Q795">
            <v>0</v>
          </cell>
          <cell r="R795">
            <v>0</v>
          </cell>
          <cell r="S795">
            <v>0</v>
          </cell>
          <cell r="T795">
            <v>0</v>
          </cell>
          <cell r="U795">
            <v>0</v>
          </cell>
          <cell r="V795">
            <v>0</v>
          </cell>
          <cell r="W795">
            <v>20</v>
          </cell>
          <cell r="X795">
            <v>128754</v>
          </cell>
          <cell r="Y795">
            <v>20</v>
          </cell>
          <cell r="Z795">
            <v>128754</v>
          </cell>
          <cell r="AA795">
            <v>20</v>
          </cell>
        </row>
        <row r="796">
          <cell r="B796">
            <v>210030148</v>
          </cell>
          <cell r="C796" t="str">
            <v>Клапан дыхательный НДКМ-150</v>
          </cell>
          <cell r="D796" t="str">
            <v>ШТ</v>
          </cell>
          <cell r="E796">
            <v>319851.07</v>
          </cell>
          <cell r="F796">
            <v>10</v>
          </cell>
          <cell r="G796">
            <v>0</v>
          </cell>
          <cell r="H796">
            <v>0</v>
          </cell>
          <cell r="I796">
            <v>0</v>
          </cell>
          <cell r="J796">
            <v>0</v>
          </cell>
          <cell r="K796">
            <v>-10</v>
          </cell>
          <cell r="L796">
            <v>0</v>
          </cell>
          <cell r="M796">
            <v>3198510.7</v>
          </cell>
          <cell r="N796">
            <v>3198510.7</v>
          </cell>
          <cell r="O796">
            <v>3198510.7</v>
          </cell>
          <cell r="P796">
            <v>0</v>
          </cell>
          <cell r="Q796">
            <v>0</v>
          </cell>
          <cell r="R796">
            <v>0</v>
          </cell>
          <cell r="S796">
            <v>0</v>
          </cell>
          <cell r="T796">
            <v>0</v>
          </cell>
          <cell r="U796">
            <v>0</v>
          </cell>
          <cell r="V796">
            <v>0</v>
          </cell>
          <cell r="W796">
            <v>10</v>
          </cell>
          <cell r="X796">
            <v>3198510.7</v>
          </cell>
          <cell r="Y796">
            <v>10</v>
          </cell>
          <cell r="Z796">
            <v>3198510.7</v>
          </cell>
          <cell r="AA796">
            <v>10</v>
          </cell>
        </row>
        <row r="797">
          <cell r="B797">
            <v>210030301</v>
          </cell>
          <cell r="C797" t="str">
            <v>Капельница 3С-7,5 ХС</v>
          </cell>
          <cell r="D797" t="str">
            <v>ШТ</v>
          </cell>
          <cell r="E797">
            <v>2162.35</v>
          </cell>
          <cell r="F797">
            <v>4</v>
          </cell>
          <cell r="G797">
            <v>0</v>
          </cell>
          <cell r="H797">
            <v>0</v>
          </cell>
          <cell r="I797">
            <v>0</v>
          </cell>
          <cell r="J797">
            <v>0</v>
          </cell>
          <cell r="K797">
            <v>-4</v>
          </cell>
          <cell r="L797">
            <v>0</v>
          </cell>
          <cell r="M797">
            <v>8649.4</v>
          </cell>
          <cell r="N797">
            <v>8649.4</v>
          </cell>
          <cell r="O797">
            <v>8649.4</v>
          </cell>
          <cell r="P797">
            <v>0</v>
          </cell>
          <cell r="Q797">
            <v>0</v>
          </cell>
          <cell r="R797">
            <v>0</v>
          </cell>
          <cell r="S797">
            <v>0</v>
          </cell>
          <cell r="T797">
            <v>0</v>
          </cell>
          <cell r="U797">
            <v>0</v>
          </cell>
          <cell r="V797">
            <v>0</v>
          </cell>
          <cell r="W797">
            <v>4</v>
          </cell>
          <cell r="X797">
            <v>8649.4</v>
          </cell>
          <cell r="Y797">
            <v>4</v>
          </cell>
          <cell r="Z797">
            <v>8649.4</v>
          </cell>
          <cell r="AA797">
            <v>4</v>
          </cell>
        </row>
        <row r="798">
          <cell r="B798">
            <v>210030334</v>
          </cell>
          <cell r="C798" t="str">
            <v>Бензин-растворитель Нефрас-С 50/170</v>
          </cell>
          <cell r="D798" t="str">
            <v>КГ</v>
          </cell>
          <cell r="E798">
            <v>618.75</v>
          </cell>
          <cell r="F798">
            <v>800</v>
          </cell>
          <cell r="G798">
            <v>1592.8</v>
          </cell>
          <cell r="H798">
            <v>0</v>
          </cell>
          <cell r="I798">
            <v>0</v>
          </cell>
          <cell r="J798">
            <v>72</v>
          </cell>
          <cell r="K798">
            <v>792.8</v>
          </cell>
          <cell r="L798">
            <v>0</v>
          </cell>
          <cell r="M798">
            <v>495000</v>
          </cell>
          <cell r="N798">
            <v>528000</v>
          </cell>
          <cell r="O798">
            <v>528000</v>
          </cell>
          <cell r="P798">
            <v>0</v>
          </cell>
          <cell r="Q798">
            <v>0</v>
          </cell>
          <cell r="R798">
            <v>200</v>
          </cell>
          <cell r="S798">
            <v>1051248</v>
          </cell>
          <cell r="T798">
            <v>132000</v>
          </cell>
          <cell r="U798">
            <v>672</v>
          </cell>
          <cell r="V798">
            <v>443520</v>
          </cell>
          <cell r="W798">
            <v>0</v>
          </cell>
          <cell r="X798">
            <v>0</v>
          </cell>
          <cell r="Y798">
            <v>800</v>
          </cell>
          <cell r="Z798">
            <v>396000</v>
          </cell>
          <cell r="AA798">
            <v>0</v>
          </cell>
        </row>
        <row r="799">
          <cell r="B799">
            <v>210030335</v>
          </cell>
          <cell r="C799" t="str">
            <v>ГСО ХСН-5</v>
          </cell>
          <cell r="D799" t="str">
            <v>КГ</v>
          </cell>
          <cell r="E799">
            <v>4630.41</v>
          </cell>
          <cell r="F799">
            <v>2.8</v>
          </cell>
          <cell r="G799">
            <v>2.7</v>
          </cell>
          <cell r="H799">
            <v>0</v>
          </cell>
          <cell r="I799">
            <v>0</v>
          </cell>
          <cell r="J799">
            <v>2.7</v>
          </cell>
          <cell r="K799">
            <v>-0.1</v>
          </cell>
          <cell r="L799">
            <v>0</v>
          </cell>
          <cell r="M799">
            <v>12965.15</v>
          </cell>
          <cell r="N799">
            <v>121909.04</v>
          </cell>
          <cell r="O799">
            <v>121909.04</v>
          </cell>
          <cell r="P799">
            <v>0</v>
          </cell>
          <cell r="Q799">
            <v>0</v>
          </cell>
          <cell r="R799">
            <v>0.6</v>
          </cell>
          <cell r="S799">
            <v>121446</v>
          </cell>
          <cell r="T799">
            <v>26988</v>
          </cell>
          <cell r="U799">
            <v>2.1</v>
          </cell>
          <cell r="V799">
            <v>94458</v>
          </cell>
          <cell r="W799">
            <v>2.8</v>
          </cell>
          <cell r="X799">
            <v>12965.15</v>
          </cell>
          <cell r="Y799">
            <v>2.8</v>
          </cell>
          <cell r="Z799">
            <v>121909.04</v>
          </cell>
          <cell r="AA799">
            <v>2.8</v>
          </cell>
        </row>
        <row r="800">
          <cell r="B800">
            <v>210030487</v>
          </cell>
          <cell r="C800" t="str">
            <v>Головка герметизирующая ГГУВ-1М</v>
          </cell>
          <cell r="D800" t="str">
            <v>ШТ</v>
          </cell>
          <cell r="E800">
            <v>1590259.7</v>
          </cell>
          <cell r="F800">
            <v>8</v>
          </cell>
          <cell r="G800">
            <v>12</v>
          </cell>
          <cell r="H800">
            <v>0</v>
          </cell>
          <cell r="I800">
            <v>0</v>
          </cell>
          <cell r="J800">
            <v>1</v>
          </cell>
          <cell r="K800">
            <v>4</v>
          </cell>
          <cell r="L800">
            <v>0</v>
          </cell>
          <cell r="M800">
            <v>12722077.6</v>
          </cell>
          <cell r="N800">
            <v>12722077.6</v>
          </cell>
          <cell r="O800">
            <v>12722077.6</v>
          </cell>
          <cell r="P800">
            <v>0</v>
          </cell>
          <cell r="Q800">
            <v>0</v>
          </cell>
          <cell r="R800">
            <v>0</v>
          </cell>
          <cell r="S800">
            <v>19083116.399999999</v>
          </cell>
          <cell r="T800">
            <v>0</v>
          </cell>
          <cell r="U800">
            <v>9</v>
          </cell>
          <cell r="V800">
            <v>14312337.300000001</v>
          </cell>
          <cell r="W800">
            <v>0</v>
          </cell>
          <cell r="X800">
            <v>0</v>
          </cell>
          <cell r="Y800">
            <v>8</v>
          </cell>
          <cell r="Z800">
            <v>12722077.6</v>
          </cell>
          <cell r="AA800">
            <v>0</v>
          </cell>
        </row>
        <row r="801">
          <cell r="B801">
            <v>210030874</v>
          </cell>
          <cell r="C801" t="str">
            <v>ГСО СН-5,000</v>
          </cell>
          <cell r="D801" t="str">
            <v>Л</v>
          </cell>
          <cell r="E801">
            <v>21962.02</v>
          </cell>
          <cell r="F801">
            <v>1.3</v>
          </cell>
          <cell r="G801">
            <v>0</v>
          </cell>
          <cell r="H801">
            <v>0</v>
          </cell>
          <cell r="I801">
            <v>0</v>
          </cell>
          <cell r="J801">
            <v>0</v>
          </cell>
          <cell r="K801">
            <v>-1.3</v>
          </cell>
          <cell r="L801">
            <v>0</v>
          </cell>
          <cell r="M801">
            <v>28550.63</v>
          </cell>
          <cell r="N801">
            <v>28550.63</v>
          </cell>
          <cell r="O801">
            <v>28550.63</v>
          </cell>
          <cell r="P801">
            <v>0</v>
          </cell>
          <cell r="Q801">
            <v>0</v>
          </cell>
          <cell r="R801">
            <v>0</v>
          </cell>
          <cell r="S801">
            <v>0</v>
          </cell>
          <cell r="T801">
            <v>0</v>
          </cell>
          <cell r="U801">
            <v>0</v>
          </cell>
          <cell r="V801">
            <v>0</v>
          </cell>
          <cell r="W801">
            <v>1.3</v>
          </cell>
          <cell r="X801">
            <v>28550.63</v>
          </cell>
          <cell r="Y801">
            <v>1.3</v>
          </cell>
          <cell r="Z801">
            <v>28550.63</v>
          </cell>
          <cell r="AA801">
            <v>1.3</v>
          </cell>
        </row>
        <row r="802">
          <cell r="B802">
            <v>210030875</v>
          </cell>
          <cell r="C802" t="str">
            <v>Масло белое (минеральное)</v>
          </cell>
          <cell r="D802" t="str">
            <v>Л</v>
          </cell>
          <cell r="E802">
            <v>3105</v>
          </cell>
          <cell r="F802">
            <v>9</v>
          </cell>
          <cell r="G802">
            <v>0</v>
          </cell>
          <cell r="H802">
            <v>0</v>
          </cell>
          <cell r="I802">
            <v>0</v>
          </cell>
          <cell r="J802">
            <v>0</v>
          </cell>
          <cell r="K802">
            <v>-9</v>
          </cell>
          <cell r="L802">
            <v>0</v>
          </cell>
          <cell r="M802">
            <v>27945</v>
          </cell>
          <cell r="N802">
            <v>27945</v>
          </cell>
          <cell r="O802">
            <v>27945</v>
          </cell>
          <cell r="P802">
            <v>0</v>
          </cell>
          <cell r="Q802">
            <v>0</v>
          </cell>
          <cell r="R802">
            <v>0</v>
          </cell>
          <cell r="S802">
            <v>0</v>
          </cell>
          <cell r="T802">
            <v>0</v>
          </cell>
          <cell r="U802">
            <v>0</v>
          </cell>
          <cell r="V802">
            <v>0</v>
          </cell>
          <cell r="W802">
            <v>9</v>
          </cell>
          <cell r="X802">
            <v>27945</v>
          </cell>
          <cell r="Y802">
            <v>9</v>
          </cell>
          <cell r="Z802">
            <v>27945</v>
          </cell>
          <cell r="AA802">
            <v>9</v>
          </cell>
        </row>
        <row r="803">
          <cell r="B803">
            <v>210030878</v>
          </cell>
          <cell r="C803" t="str">
            <v>ГСО ДНП-30</v>
          </cell>
          <cell r="D803" t="str">
            <v>ШТ</v>
          </cell>
          <cell r="E803">
            <v>78466.2</v>
          </cell>
          <cell r="F803">
            <v>11</v>
          </cell>
          <cell r="G803">
            <v>0</v>
          </cell>
          <cell r="H803">
            <v>0</v>
          </cell>
          <cell r="I803">
            <v>0</v>
          </cell>
          <cell r="J803">
            <v>0</v>
          </cell>
          <cell r="K803">
            <v>-11</v>
          </cell>
          <cell r="L803">
            <v>0</v>
          </cell>
          <cell r="M803">
            <v>863128.2</v>
          </cell>
          <cell r="N803">
            <v>863128.2</v>
          </cell>
          <cell r="O803">
            <v>863128.2</v>
          </cell>
          <cell r="P803">
            <v>0</v>
          </cell>
          <cell r="Q803">
            <v>0</v>
          </cell>
          <cell r="R803">
            <v>0</v>
          </cell>
          <cell r="S803">
            <v>0</v>
          </cell>
          <cell r="T803">
            <v>0</v>
          </cell>
          <cell r="U803">
            <v>0</v>
          </cell>
          <cell r="V803">
            <v>0</v>
          </cell>
          <cell r="W803">
            <v>11</v>
          </cell>
          <cell r="X803">
            <v>863128.2</v>
          </cell>
          <cell r="Y803">
            <v>11</v>
          </cell>
          <cell r="Z803">
            <v>863128.2</v>
          </cell>
          <cell r="AA803">
            <v>11</v>
          </cell>
        </row>
        <row r="804">
          <cell r="B804">
            <v>210031401</v>
          </cell>
          <cell r="C804" t="str">
            <v>Рама для бутылей</v>
          </cell>
          <cell r="D804" t="str">
            <v>ШТ</v>
          </cell>
          <cell r="E804">
            <v>11531.48</v>
          </cell>
          <cell r="F804">
            <v>4</v>
          </cell>
          <cell r="G804">
            <v>0</v>
          </cell>
          <cell r="H804">
            <v>0</v>
          </cell>
          <cell r="I804">
            <v>0</v>
          </cell>
          <cell r="J804">
            <v>0</v>
          </cell>
          <cell r="K804">
            <v>-4</v>
          </cell>
          <cell r="L804">
            <v>0</v>
          </cell>
          <cell r="M804">
            <v>46125.919999999998</v>
          </cell>
          <cell r="N804">
            <v>46125.919999999998</v>
          </cell>
          <cell r="O804">
            <v>46125.919999999998</v>
          </cell>
          <cell r="P804">
            <v>0</v>
          </cell>
          <cell r="Q804">
            <v>0</v>
          </cell>
          <cell r="R804">
            <v>0</v>
          </cell>
          <cell r="S804">
            <v>0</v>
          </cell>
          <cell r="T804">
            <v>0</v>
          </cell>
          <cell r="U804">
            <v>0</v>
          </cell>
          <cell r="V804">
            <v>0</v>
          </cell>
          <cell r="W804">
            <v>4</v>
          </cell>
          <cell r="X804">
            <v>46125.919999999998</v>
          </cell>
          <cell r="Y804">
            <v>4</v>
          </cell>
          <cell r="Z804">
            <v>46125.919999999998</v>
          </cell>
          <cell r="AA804">
            <v>4</v>
          </cell>
        </row>
        <row r="805">
          <cell r="B805">
            <v>210031402</v>
          </cell>
          <cell r="C805" t="str">
            <v>Ерш пробирочный 280х100х25</v>
          </cell>
          <cell r="D805" t="str">
            <v>ШТ</v>
          </cell>
          <cell r="E805">
            <v>389.55</v>
          </cell>
          <cell r="F805">
            <v>35</v>
          </cell>
          <cell r="G805">
            <v>0</v>
          </cell>
          <cell r="H805">
            <v>0</v>
          </cell>
          <cell r="I805">
            <v>0</v>
          </cell>
          <cell r="J805">
            <v>0</v>
          </cell>
          <cell r="K805">
            <v>-35</v>
          </cell>
          <cell r="L805">
            <v>0</v>
          </cell>
          <cell r="M805">
            <v>13634.25</v>
          </cell>
          <cell r="N805">
            <v>13634.25</v>
          </cell>
          <cell r="O805">
            <v>13634.25</v>
          </cell>
          <cell r="P805">
            <v>0</v>
          </cell>
          <cell r="Q805">
            <v>0</v>
          </cell>
          <cell r="R805">
            <v>0</v>
          </cell>
          <cell r="S805">
            <v>0</v>
          </cell>
          <cell r="T805">
            <v>0</v>
          </cell>
          <cell r="U805">
            <v>0</v>
          </cell>
          <cell r="V805">
            <v>0</v>
          </cell>
          <cell r="W805">
            <v>35</v>
          </cell>
          <cell r="X805">
            <v>13634.25</v>
          </cell>
          <cell r="Y805">
            <v>35</v>
          </cell>
          <cell r="Z805">
            <v>13634.25</v>
          </cell>
          <cell r="AA805">
            <v>35</v>
          </cell>
        </row>
        <row r="806">
          <cell r="B806">
            <v>210031418</v>
          </cell>
          <cell r="C806" t="str">
            <v>Деэмульгатор ППН Прорва (зимний период)</v>
          </cell>
          <cell r="D806" t="str">
            <v>Т</v>
          </cell>
          <cell r="E806">
            <v>5076750</v>
          </cell>
          <cell r="F806">
            <v>20</v>
          </cell>
          <cell r="G806">
            <v>40.68</v>
          </cell>
          <cell r="H806">
            <v>0</v>
          </cell>
          <cell r="I806">
            <v>0</v>
          </cell>
          <cell r="J806">
            <v>22</v>
          </cell>
          <cell r="K806">
            <v>20.68</v>
          </cell>
          <cell r="L806">
            <v>-15.9</v>
          </cell>
          <cell r="M806">
            <v>101535000</v>
          </cell>
          <cell r="N806">
            <v>99415946.469999999</v>
          </cell>
          <cell r="O806">
            <v>99415946.469999999</v>
          </cell>
          <cell r="P806">
            <v>0</v>
          </cell>
          <cell r="Q806">
            <v>0</v>
          </cell>
          <cell r="R806">
            <v>15.12</v>
          </cell>
          <cell r="S806">
            <v>200340900</v>
          </cell>
          <cell r="T806">
            <v>75600000</v>
          </cell>
          <cell r="U806">
            <v>25.56</v>
          </cell>
          <cell r="V806">
            <v>124740899.95999999</v>
          </cell>
          <cell r="W806">
            <v>1.32</v>
          </cell>
          <cell r="X806">
            <v>6701310</v>
          </cell>
          <cell r="Y806">
            <v>20</v>
          </cell>
          <cell r="Z806">
            <v>99415946.469999999</v>
          </cell>
          <cell r="AA806">
            <v>1.32</v>
          </cell>
        </row>
        <row r="807">
          <cell r="B807">
            <v>210031762</v>
          </cell>
          <cell r="C807" t="str">
            <v>Ловитель штанг ЛШУ-73х22х16</v>
          </cell>
          <cell r="D807" t="str">
            <v>ШТ</v>
          </cell>
          <cell r="E807">
            <v>124060.67</v>
          </cell>
          <cell r="F807">
            <v>12</v>
          </cell>
          <cell r="G807">
            <v>0</v>
          </cell>
          <cell r="H807">
            <v>0</v>
          </cell>
          <cell r="I807">
            <v>0</v>
          </cell>
          <cell r="J807">
            <v>0</v>
          </cell>
          <cell r="K807">
            <v>-12</v>
          </cell>
          <cell r="L807">
            <v>0</v>
          </cell>
          <cell r="M807">
            <v>1488728.04</v>
          </cell>
          <cell r="N807">
            <v>1488728.04</v>
          </cell>
          <cell r="O807">
            <v>1488728.04</v>
          </cell>
          <cell r="P807">
            <v>0</v>
          </cell>
          <cell r="Q807">
            <v>0</v>
          </cell>
          <cell r="R807">
            <v>0</v>
          </cell>
          <cell r="S807">
            <v>0</v>
          </cell>
          <cell r="T807">
            <v>0</v>
          </cell>
          <cell r="U807">
            <v>0</v>
          </cell>
          <cell r="V807">
            <v>0</v>
          </cell>
          <cell r="W807">
            <v>12</v>
          </cell>
          <cell r="X807">
            <v>1488728.04</v>
          </cell>
          <cell r="Y807">
            <v>12</v>
          </cell>
          <cell r="Z807">
            <v>1488728.04</v>
          </cell>
          <cell r="AA807">
            <v>12</v>
          </cell>
        </row>
        <row r="808">
          <cell r="B808">
            <v>210031883</v>
          </cell>
          <cell r="C808" t="str">
            <v>Капельница 3-15,0 ХС</v>
          </cell>
          <cell r="D808" t="str">
            <v>ШТ</v>
          </cell>
          <cell r="E808">
            <v>4534.33</v>
          </cell>
          <cell r="F808">
            <v>6</v>
          </cell>
          <cell r="G808">
            <v>0</v>
          </cell>
          <cell r="H808">
            <v>0</v>
          </cell>
          <cell r="I808">
            <v>0</v>
          </cell>
          <cell r="J808">
            <v>0</v>
          </cell>
          <cell r="K808">
            <v>-6</v>
          </cell>
          <cell r="L808">
            <v>0</v>
          </cell>
          <cell r="M808">
            <v>27205.98</v>
          </cell>
          <cell r="N808">
            <v>27205.98</v>
          </cell>
          <cell r="O808">
            <v>27205.98</v>
          </cell>
          <cell r="P808">
            <v>0</v>
          </cell>
          <cell r="Q808">
            <v>0</v>
          </cell>
          <cell r="R808">
            <v>0</v>
          </cell>
          <cell r="S808">
            <v>0</v>
          </cell>
          <cell r="T808">
            <v>0</v>
          </cell>
          <cell r="U808">
            <v>0</v>
          </cell>
          <cell r="V808">
            <v>0</v>
          </cell>
          <cell r="W808">
            <v>6</v>
          </cell>
          <cell r="X808">
            <v>27205.98</v>
          </cell>
          <cell r="Y808">
            <v>6</v>
          </cell>
          <cell r="Z808">
            <v>27205.98</v>
          </cell>
          <cell r="AA808">
            <v>6</v>
          </cell>
        </row>
        <row r="809">
          <cell r="B809">
            <v>210032356</v>
          </cell>
          <cell r="C809" t="str">
            <v>Шаблон НКТ 73мм</v>
          </cell>
          <cell r="D809" t="str">
            <v>ШТ</v>
          </cell>
          <cell r="E809">
            <v>61110</v>
          </cell>
          <cell r="F809">
            <v>28</v>
          </cell>
          <cell r="G809">
            <v>0</v>
          </cell>
          <cell r="H809">
            <v>0</v>
          </cell>
          <cell r="I809">
            <v>0</v>
          </cell>
          <cell r="J809">
            <v>0</v>
          </cell>
          <cell r="K809">
            <v>-28</v>
          </cell>
          <cell r="L809">
            <v>0</v>
          </cell>
          <cell r="M809">
            <v>1711080</v>
          </cell>
          <cell r="N809">
            <v>1711080</v>
          </cell>
          <cell r="O809">
            <v>1711080</v>
          </cell>
          <cell r="P809">
            <v>0</v>
          </cell>
          <cell r="Q809">
            <v>0</v>
          </cell>
          <cell r="R809">
            <v>0</v>
          </cell>
          <cell r="S809">
            <v>0</v>
          </cell>
          <cell r="T809">
            <v>0</v>
          </cell>
          <cell r="U809">
            <v>0</v>
          </cell>
          <cell r="V809">
            <v>0</v>
          </cell>
          <cell r="W809">
            <v>28</v>
          </cell>
          <cell r="X809">
            <v>1711080</v>
          </cell>
          <cell r="Y809">
            <v>28</v>
          </cell>
          <cell r="Z809">
            <v>1711080</v>
          </cell>
          <cell r="AA809">
            <v>28</v>
          </cell>
        </row>
        <row r="810">
          <cell r="B810">
            <v>210033116</v>
          </cell>
          <cell r="C810" t="str">
            <v>Рукав УДП-1.200 в сборе</v>
          </cell>
          <cell r="D810" t="str">
            <v>КМП</v>
          </cell>
          <cell r="E810">
            <v>310500</v>
          </cell>
          <cell r="F810">
            <v>10</v>
          </cell>
          <cell r="G810">
            <v>0</v>
          </cell>
          <cell r="H810">
            <v>0</v>
          </cell>
          <cell r="I810">
            <v>0</v>
          </cell>
          <cell r="J810">
            <v>0</v>
          </cell>
          <cell r="K810">
            <v>-10</v>
          </cell>
          <cell r="L810">
            <v>0</v>
          </cell>
          <cell r="M810">
            <v>3105000</v>
          </cell>
          <cell r="N810">
            <v>3105000</v>
          </cell>
          <cell r="O810">
            <v>3105000</v>
          </cell>
          <cell r="P810">
            <v>0</v>
          </cell>
          <cell r="Q810">
            <v>0</v>
          </cell>
          <cell r="R810">
            <v>0</v>
          </cell>
          <cell r="S810">
            <v>0</v>
          </cell>
          <cell r="T810">
            <v>0</v>
          </cell>
          <cell r="U810">
            <v>0</v>
          </cell>
          <cell r="V810">
            <v>0</v>
          </cell>
          <cell r="W810">
            <v>10</v>
          </cell>
          <cell r="X810">
            <v>3105000</v>
          </cell>
          <cell r="Y810">
            <v>10</v>
          </cell>
          <cell r="Z810">
            <v>3105000</v>
          </cell>
          <cell r="AA810">
            <v>10</v>
          </cell>
        </row>
        <row r="811">
          <cell r="B811">
            <v>210033281</v>
          </cell>
          <cell r="C811" t="str">
            <v>Труболовка ТВМ-73</v>
          </cell>
          <cell r="D811" t="str">
            <v>ШТ</v>
          </cell>
          <cell r="E811">
            <v>588000</v>
          </cell>
          <cell r="F811">
            <v>2</v>
          </cell>
          <cell r="G811">
            <v>0</v>
          </cell>
          <cell r="H811">
            <v>0</v>
          </cell>
          <cell r="I811">
            <v>0</v>
          </cell>
          <cell r="J811">
            <v>0</v>
          </cell>
          <cell r="K811">
            <v>-2</v>
          </cell>
          <cell r="L811">
            <v>-2</v>
          </cell>
          <cell r="M811">
            <v>1176000</v>
          </cell>
          <cell r="N811">
            <v>1176000</v>
          </cell>
          <cell r="O811">
            <v>1176000</v>
          </cell>
          <cell r="P811">
            <v>0</v>
          </cell>
          <cell r="Q811">
            <v>0</v>
          </cell>
          <cell r="R811">
            <v>0</v>
          </cell>
          <cell r="S811">
            <v>0</v>
          </cell>
          <cell r="T811">
            <v>0</v>
          </cell>
          <cell r="U811">
            <v>0</v>
          </cell>
          <cell r="V811">
            <v>0</v>
          </cell>
          <cell r="W811">
            <v>2</v>
          </cell>
          <cell r="X811">
            <v>1176000</v>
          </cell>
          <cell r="Y811">
            <v>2</v>
          </cell>
          <cell r="Z811">
            <v>1176000</v>
          </cell>
          <cell r="AA811">
            <v>2</v>
          </cell>
        </row>
        <row r="812">
          <cell r="B812">
            <v>210033282</v>
          </cell>
          <cell r="C812" t="str">
            <v>Цилиндр мерный пластиковый 100мл</v>
          </cell>
          <cell r="D812" t="str">
            <v>ШТ</v>
          </cell>
          <cell r="E812">
            <v>639.45000000000005</v>
          </cell>
          <cell r="F812">
            <v>15</v>
          </cell>
          <cell r="G812">
            <v>0</v>
          </cell>
          <cell r="H812">
            <v>0</v>
          </cell>
          <cell r="I812">
            <v>0</v>
          </cell>
          <cell r="J812">
            <v>0</v>
          </cell>
          <cell r="K812">
            <v>-15</v>
          </cell>
          <cell r="L812">
            <v>0</v>
          </cell>
          <cell r="M812">
            <v>9591.75</v>
          </cell>
          <cell r="N812">
            <v>9591.75</v>
          </cell>
          <cell r="O812">
            <v>9591.75</v>
          </cell>
          <cell r="P812">
            <v>0</v>
          </cell>
          <cell r="Q812">
            <v>0</v>
          </cell>
          <cell r="R812">
            <v>0</v>
          </cell>
          <cell r="S812">
            <v>0</v>
          </cell>
          <cell r="T812">
            <v>0</v>
          </cell>
          <cell r="U812">
            <v>0</v>
          </cell>
          <cell r="V812">
            <v>0</v>
          </cell>
          <cell r="W812">
            <v>15</v>
          </cell>
          <cell r="X812">
            <v>9591.75</v>
          </cell>
          <cell r="Y812">
            <v>15</v>
          </cell>
          <cell r="Z812">
            <v>9591.75</v>
          </cell>
          <cell r="AA812">
            <v>15</v>
          </cell>
        </row>
        <row r="813">
          <cell r="B813">
            <v>210033283</v>
          </cell>
          <cell r="C813" t="str">
            <v>Холодильник ХПТ-1-400-14/23</v>
          </cell>
          <cell r="D813" t="str">
            <v>ШТ</v>
          </cell>
          <cell r="E813">
            <v>3719.1</v>
          </cell>
          <cell r="F813">
            <v>15</v>
          </cell>
          <cell r="G813">
            <v>0</v>
          </cell>
          <cell r="H813">
            <v>0</v>
          </cell>
          <cell r="I813">
            <v>0</v>
          </cell>
          <cell r="J813">
            <v>0</v>
          </cell>
          <cell r="K813">
            <v>-15</v>
          </cell>
          <cell r="L813">
            <v>0</v>
          </cell>
          <cell r="M813">
            <v>55786.5</v>
          </cell>
          <cell r="N813">
            <v>55786.5</v>
          </cell>
          <cell r="O813">
            <v>55786.5</v>
          </cell>
          <cell r="P813">
            <v>0</v>
          </cell>
          <cell r="Q813">
            <v>0</v>
          </cell>
          <cell r="R813">
            <v>0</v>
          </cell>
          <cell r="S813">
            <v>0</v>
          </cell>
          <cell r="T813">
            <v>0</v>
          </cell>
          <cell r="U813">
            <v>0</v>
          </cell>
          <cell r="V813">
            <v>0</v>
          </cell>
          <cell r="W813">
            <v>15</v>
          </cell>
          <cell r="X813">
            <v>55786.5</v>
          </cell>
          <cell r="Y813">
            <v>15</v>
          </cell>
          <cell r="Z813">
            <v>55786.5</v>
          </cell>
          <cell r="AA813">
            <v>15</v>
          </cell>
        </row>
        <row r="814">
          <cell r="B814">
            <v>210033284</v>
          </cell>
          <cell r="C814" t="str">
            <v>Состав солевой марки А</v>
          </cell>
          <cell r="D814" t="str">
            <v>Т</v>
          </cell>
          <cell r="E814">
            <v>155774.85</v>
          </cell>
          <cell r="F814">
            <v>350</v>
          </cell>
          <cell r="G814">
            <v>0</v>
          </cell>
          <cell r="H814">
            <v>0</v>
          </cell>
          <cell r="I814">
            <v>0</v>
          </cell>
          <cell r="J814">
            <v>0</v>
          </cell>
          <cell r="K814">
            <v>-350</v>
          </cell>
          <cell r="L814">
            <v>0</v>
          </cell>
          <cell r="M814">
            <v>54521197.5</v>
          </cell>
          <cell r="N814">
            <v>54521197.5</v>
          </cell>
          <cell r="O814">
            <v>54521197.5</v>
          </cell>
          <cell r="P814">
            <v>0</v>
          </cell>
          <cell r="Q814">
            <v>0</v>
          </cell>
          <cell r="R814">
            <v>0</v>
          </cell>
          <cell r="S814">
            <v>0</v>
          </cell>
          <cell r="T814">
            <v>0</v>
          </cell>
          <cell r="U814">
            <v>0</v>
          </cell>
          <cell r="V814">
            <v>0</v>
          </cell>
          <cell r="W814">
            <v>350</v>
          </cell>
          <cell r="X814">
            <v>54521197.5</v>
          </cell>
          <cell r="Y814">
            <v>350</v>
          </cell>
          <cell r="Z814">
            <v>54521197.5</v>
          </cell>
          <cell r="AA814">
            <v>350</v>
          </cell>
        </row>
        <row r="815">
          <cell r="B815">
            <v>210033323</v>
          </cell>
          <cell r="C815" t="str">
            <v>Цилиндр мерный пластиковый 50мл</v>
          </cell>
          <cell r="D815" t="str">
            <v>ШТ</v>
          </cell>
          <cell r="E815">
            <v>532.35</v>
          </cell>
          <cell r="F815">
            <v>15</v>
          </cell>
          <cell r="G815">
            <v>0</v>
          </cell>
          <cell r="H815">
            <v>0</v>
          </cell>
          <cell r="I815">
            <v>0</v>
          </cell>
          <cell r="J815">
            <v>0</v>
          </cell>
          <cell r="K815">
            <v>-15</v>
          </cell>
          <cell r="L815">
            <v>0</v>
          </cell>
          <cell r="M815">
            <v>7985.25</v>
          </cell>
          <cell r="N815">
            <v>7985.25</v>
          </cell>
          <cell r="O815">
            <v>7985.25</v>
          </cell>
          <cell r="P815">
            <v>0</v>
          </cell>
          <cell r="Q815">
            <v>0</v>
          </cell>
          <cell r="R815">
            <v>0</v>
          </cell>
          <cell r="S815">
            <v>0</v>
          </cell>
          <cell r="T815">
            <v>0</v>
          </cell>
          <cell r="U815">
            <v>0</v>
          </cell>
          <cell r="V815">
            <v>0</v>
          </cell>
          <cell r="W815">
            <v>15</v>
          </cell>
          <cell r="X815">
            <v>7985.25</v>
          </cell>
          <cell r="Y815">
            <v>15</v>
          </cell>
          <cell r="Z815">
            <v>7985.25</v>
          </cell>
          <cell r="AA815">
            <v>15</v>
          </cell>
        </row>
        <row r="816">
          <cell r="B816">
            <v>210033324</v>
          </cell>
          <cell r="C816" t="str">
            <v>Цилиндр мерный пластиковый 25мл</v>
          </cell>
          <cell r="D816" t="str">
            <v>ШТ</v>
          </cell>
          <cell r="E816">
            <v>508.2</v>
          </cell>
          <cell r="F816">
            <v>18</v>
          </cell>
          <cell r="G816">
            <v>0</v>
          </cell>
          <cell r="H816">
            <v>0</v>
          </cell>
          <cell r="I816">
            <v>0</v>
          </cell>
          <cell r="J816">
            <v>0</v>
          </cell>
          <cell r="K816">
            <v>-18</v>
          </cell>
          <cell r="L816">
            <v>0</v>
          </cell>
          <cell r="M816">
            <v>9147.6</v>
          </cell>
          <cell r="N816">
            <v>9147.6</v>
          </cell>
          <cell r="O816">
            <v>9147.6</v>
          </cell>
          <cell r="P816">
            <v>0</v>
          </cell>
          <cell r="Q816">
            <v>0</v>
          </cell>
          <cell r="R816">
            <v>0</v>
          </cell>
          <cell r="S816">
            <v>0</v>
          </cell>
          <cell r="T816">
            <v>0</v>
          </cell>
          <cell r="U816">
            <v>0</v>
          </cell>
          <cell r="V816">
            <v>0</v>
          </cell>
          <cell r="W816">
            <v>18</v>
          </cell>
          <cell r="X816">
            <v>9147.6</v>
          </cell>
          <cell r="Y816">
            <v>18</v>
          </cell>
          <cell r="Z816">
            <v>9147.6</v>
          </cell>
          <cell r="AA816">
            <v>18</v>
          </cell>
        </row>
        <row r="817">
          <cell r="B817">
            <v>210033326</v>
          </cell>
          <cell r="C817" t="str">
            <v>Состав солевой марки Б</v>
          </cell>
          <cell r="D817" t="str">
            <v>Т</v>
          </cell>
          <cell r="E817">
            <v>202702.5</v>
          </cell>
          <cell r="F817">
            <v>70</v>
          </cell>
          <cell r="G817">
            <v>100</v>
          </cell>
          <cell r="H817">
            <v>11</v>
          </cell>
          <cell r="I817">
            <v>0</v>
          </cell>
          <cell r="J817">
            <v>0</v>
          </cell>
          <cell r="K817">
            <v>41</v>
          </cell>
          <cell r="L817">
            <v>0</v>
          </cell>
          <cell r="M817">
            <v>14189175</v>
          </cell>
          <cell r="N817">
            <v>13513500</v>
          </cell>
          <cell r="O817">
            <v>13513500</v>
          </cell>
          <cell r="P817">
            <v>0</v>
          </cell>
          <cell r="Q817">
            <v>2123550</v>
          </cell>
          <cell r="R817">
            <v>1</v>
          </cell>
          <cell r="S817">
            <v>19305000</v>
          </cell>
          <cell r="T817">
            <v>193050</v>
          </cell>
          <cell r="U817">
            <v>58</v>
          </cell>
          <cell r="V817">
            <v>11196900</v>
          </cell>
          <cell r="W817">
            <v>0</v>
          </cell>
          <cell r="X817">
            <v>0</v>
          </cell>
          <cell r="Y817">
            <v>59</v>
          </cell>
          <cell r="Z817">
            <v>11389950</v>
          </cell>
          <cell r="AA817">
            <v>0</v>
          </cell>
        </row>
        <row r="818">
          <cell r="B818">
            <v>210033640</v>
          </cell>
          <cell r="C818" t="str">
            <v>Канистра стальная КС-10</v>
          </cell>
          <cell r="D818" t="str">
            <v>ШТ</v>
          </cell>
          <cell r="E818">
            <v>13230</v>
          </cell>
          <cell r="F818">
            <v>6</v>
          </cell>
          <cell r="G818">
            <v>0</v>
          </cell>
          <cell r="H818">
            <v>0</v>
          </cell>
          <cell r="I818">
            <v>0</v>
          </cell>
          <cell r="J818">
            <v>0</v>
          </cell>
          <cell r="K818">
            <v>-6</v>
          </cell>
          <cell r="L818">
            <v>0</v>
          </cell>
          <cell r="M818">
            <v>79380</v>
          </cell>
          <cell r="N818">
            <v>79380</v>
          </cell>
          <cell r="O818">
            <v>79380</v>
          </cell>
          <cell r="P818">
            <v>0</v>
          </cell>
          <cell r="Q818">
            <v>0</v>
          </cell>
          <cell r="R818">
            <v>0</v>
          </cell>
          <cell r="S818">
            <v>0</v>
          </cell>
          <cell r="T818">
            <v>0</v>
          </cell>
          <cell r="U818">
            <v>0</v>
          </cell>
          <cell r="V818">
            <v>0</v>
          </cell>
          <cell r="W818">
            <v>6</v>
          </cell>
          <cell r="X818">
            <v>79380</v>
          </cell>
          <cell r="Y818">
            <v>6</v>
          </cell>
          <cell r="Z818">
            <v>79380</v>
          </cell>
          <cell r="AA818">
            <v>6</v>
          </cell>
        </row>
        <row r="819">
          <cell r="B819">
            <v>210033641</v>
          </cell>
          <cell r="C819" t="str">
            <v>Ареометр АОН-1 820-880</v>
          </cell>
          <cell r="D819" t="str">
            <v>ШТ</v>
          </cell>
          <cell r="E819">
            <v>999.6</v>
          </cell>
          <cell r="F819">
            <v>14</v>
          </cell>
          <cell r="G819">
            <v>0</v>
          </cell>
          <cell r="H819">
            <v>0</v>
          </cell>
          <cell r="I819">
            <v>0</v>
          </cell>
          <cell r="J819">
            <v>0</v>
          </cell>
          <cell r="K819">
            <v>-14</v>
          </cell>
          <cell r="L819">
            <v>0</v>
          </cell>
          <cell r="M819">
            <v>13994.4</v>
          </cell>
          <cell r="N819">
            <v>13994.4</v>
          </cell>
          <cell r="O819">
            <v>13994.4</v>
          </cell>
          <cell r="P819">
            <v>0</v>
          </cell>
          <cell r="Q819">
            <v>0</v>
          </cell>
          <cell r="R819">
            <v>0</v>
          </cell>
          <cell r="S819">
            <v>0</v>
          </cell>
          <cell r="T819">
            <v>0</v>
          </cell>
          <cell r="U819">
            <v>0</v>
          </cell>
          <cell r="V819">
            <v>0</v>
          </cell>
          <cell r="W819">
            <v>14</v>
          </cell>
          <cell r="X819">
            <v>13994.4</v>
          </cell>
          <cell r="Y819">
            <v>14</v>
          </cell>
          <cell r="Z819">
            <v>13994.4</v>
          </cell>
          <cell r="AA819">
            <v>14</v>
          </cell>
        </row>
        <row r="820">
          <cell r="B820">
            <v>210033642</v>
          </cell>
          <cell r="C820" t="str">
            <v>ГСО ПЛ-850</v>
          </cell>
          <cell r="D820" t="str">
            <v>УПК</v>
          </cell>
          <cell r="E820">
            <v>9275.9</v>
          </cell>
          <cell r="F820">
            <v>10</v>
          </cell>
          <cell r="G820">
            <v>0</v>
          </cell>
          <cell r="H820">
            <v>0</v>
          </cell>
          <cell r="I820">
            <v>0</v>
          </cell>
          <cell r="J820">
            <v>0</v>
          </cell>
          <cell r="K820">
            <v>-10</v>
          </cell>
          <cell r="L820">
            <v>0</v>
          </cell>
          <cell r="M820">
            <v>92759</v>
          </cell>
          <cell r="N820">
            <v>92759</v>
          </cell>
          <cell r="O820">
            <v>92759</v>
          </cell>
          <cell r="P820">
            <v>0</v>
          </cell>
          <cell r="Q820">
            <v>0</v>
          </cell>
          <cell r="R820">
            <v>0</v>
          </cell>
          <cell r="S820">
            <v>0</v>
          </cell>
          <cell r="T820">
            <v>0</v>
          </cell>
          <cell r="U820">
            <v>0</v>
          </cell>
          <cell r="V820">
            <v>0</v>
          </cell>
          <cell r="W820">
            <v>10</v>
          </cell>
          <cell r="X820">
            <v>92759</v>
          </cell>
          <cell r="Y820">
            <v>10</v>
          </cell>
          <cell r="Z820">
            <v>92759</v>
          </cell>
          <cell r="AA820">
            <v>10</v>
          </cell>
        </row>
        <row r="821">
          <cell r="B821">
            <v>210033758</v>
          </cell>
          <cell r="C821" t="str">
            <v>Деэмульгатор ППН Макат</v>
          </cell>
          <cell r="D821" t="str">
            <v>Т</v>
          </cell>
          <cell r="E821">
            <v>1659748.24</v>
          </cell>
          <cell r="F821">
            <v>20.52</v>
          </cell>
          <cell r="G821">
            <v>31.611999999999998</v>
          </cell>
          <cell r="H821">
            <v>1.0680000000000001</v>
          </cell>
          <cell r="I821">
            <v>0</v>
          </cell>
          <cell r="J821">
            <v>3</v>
          </cell>
          <cell r="K821">
            <v>12.16</v>
          </cell>
          <cell r="L821">
            <v>0</v>
          </cell>
          <cell r="M821">
            <v>34058033.880000003</v>
          </cell>
          <cell r="N821">
            <v>31232386.140000001</v>
          </cell>
          <cell r="O821">
            <v>31232386.140000001</v>
          </cell>
          <cell r="P821">
            <v>0</v>
          </cell>
          <cell r="Q821">
            <v>1817538.42</v>
          </cell>
          <cell r="R821">
            <v>2.5419999999999998</v>
          </cell>
          <cell r="S821">
            <v>47456256.560000002</v>
          </cell>
          <cell r="T821">
            <v>4326013.7300000004</v>
          </cell>
          <cell r="U821">
            <v>16.91</v>
          </cell>
          <cell r="V821">
            <v>25088833.989999998</v>
          </cell>
          <cell r="W821">
            <v>0</v>
          </cell>
          <cell r="X821">
            <v>0</v>
          </cell>
          <cell r="Y821">
            <v>19.452000000000002</v>
          </cell>
          <cell r="Z821">
            <v>29414847.719999999</v>
          </cell>
          <cell r="AA821">
            <v>0</v>
          </cell>
        </row>
        <row r="822">
          <cell r="B822">
            <v>210033781</v>
          </cell>
          <cell r="C822" t="str">
            <v>Клапан дыхательный НДКМ-200</v>
          </cell>
          <cell r="D822" t="str">
            <v>ШТ</v>
          </cell>
          <cell r="E822">
            <v>195695.94</v>
          </cell>
          <cell r="F822">
            <v>2</v>
          </cell>
          <cell r="G822">
            <v>0</v>
          </cell>
          <cell r="H822">
            <v>0</v>
          </cell>
          <cell r="I822">
            <v>0</v>
          </cell>
          <cell r="J822">
            <v>0</v>
          </cell>
          <cell r="K822">
            <v>-2</v>
          </cell>
          <cell r="L822">
            <v>0</v>
          </cell>
          <cell r="M822">
            <v>391391.88</v>
          </cell>
          <cell r="N822">
            <v>391391.88</v>
          </cell>
          <cell r="O822">
            <v>391391.88</v>
          </cell>
          <cell r="P822">
            <v>0</v>
          </cell>
          <cell r="Q822">
            <v>0</v>
          </cell>
          <cell r="R822">
            <v>0</v>
          </cell>
          <cell r="S822">
            <v>0</v>
          </cell>
          <cell r="T822">
            <v>0</v>
          </cell>
          <cell r="U822">
            <v>0</v>
          </cell>
          <cell r="V822">
            <v>0</v>
          </cell>
          <cell r="W822">
            <v>2</v>
          </cell>
          <cell r="X822">
            <v>391391.88</v>
          </cell>
          <cell r="Y822">
            <v>2</v>
          </cell>
          <cell r="Z822">
            <v>391391.88</v>
          </cell>
          <cell r="AA822">
            <v>2</v>
          </cell>
        </row>
        <row r="823">
          <cell r="B823">
            <v>210033891</v>
          </cell>
          <cell r="C823" t="str">
            <v>Фильтр обеззоленный синяя лента 18см</v>
          </cell>
          <cell r="D823" t="str">
            <v>УПК</v>
          </cell>
          <cell r="E823">
            <v>1232.67</v>
          </cell>
          <cell r="F823">
            <v>20</v>
          </cell>
          <cell r="G823">
            <v>0</v>
          </cell>
          <cell r="H823">
            <v>0</v>
          </cell>
          <cell r="I823">
            <v>0</v>
          </cell>
          <cell r="J823">
            <v>0</v>
          </cell>
          <cell r="K823">
            <v>-20</v>
          </cell>
          <cell r="L823">
            <v>0</v>
          </cell>
          <cell r="M823">
            <v>24653.4</v>
          </cell>
          <cell r="N823">
            <v>24653.4</v>
          </cell>
          <cell r="O823">
            <v>24653.4</v>
          </cell>
          <cell r="P823">
            <v>0</v>
          </cell>
          <cell r="Q823">
            <v>0</v>
          </cell>
          <cell r="R823">
            <v>0</v>
          </cell>
          <cell r="S823">
            <v>0</v>
          </cell>
          <cell r="T823">
            <v>0</v>
          </cell>
          <cell r="U823">
            <v>0</v>
          </cell>
          <cell r="V823">
            <v>0</v>
          </cell>
          <cell r="W823">
            <v>20</v>
          </cell>
          <cell r="X823">
            <v>24653.4</v>
          </cell>
          <cell r="Y823">
            <v>20</v>
          </cell>
          <cell r="Z823">
            <v>24653.4</v>
          </cell>
          <cell r="AA823">
            <v>20</v>
          </cell>
        </row>
        <row r="824">
          <cell r="B824">
            <v>210033892</v>
          </cell>
          <cell r="C824" t="str">
            <v>Фильтр обеззоленный белая лента 9см</v>
          </cell>
          <cell r="D824" t="str">
            <v>УПК</v>
          </cell>
          <cell r="E824">
            <v>1460</v>
          </cell>
          <cell r="F824">
            <v>10</v>
          </cell>
          <cell r="G824">
            <v>0</v>
          </cell>
          <cell r="H824">
            <v>0</v>
          </cell>
          <cell r="I824">
            <v>0</v>
          </cell>
          <cell r="J824">
            <v>0</v>
          </cell>
          <cell r="K824">
            <v>-10</v>
          </cell>
          <cell r="L824">
            <v>0</v>
          </cell>
          <cell r="M824">
            <v>14600</v>
          </cell>
          <cell r="N824">
            <v>14600</v>
          </cell>
          <cell r="O824">
            <v>14600</v>
          </cell>
          <cell r="P824">
            <v>0</v>
          </cell>
          <cell r="Q824">
            <v>0</v>
          </cell>
          <cell r="R824">
            <v>0</v>
          </cell>
          <cell r="S824">
            <v>0</v>
          </cell>
          <cell r="T824">
            <v>0</v>
          </cell>
          <cell r="U824">
            <v>0</v>
          </cell>
          <cell r="V824">
            <v>0</v>
          </cell>
          <cell r="W824">
            <v>10</v>
          </cell>
          <cell r="X824">
            <v>14600</v>
          </cell>
          <cell r="Y824">
            <v>10</v>
          </cell>
          <cell r="Z824">
            <v>14600</v>
          </cell>
          <cell r="AA824">
            <v>10</v>
          </cell>
        </row>
        <row r="825">
          <cell r="B825">
            <v>210033952</v>
          </cell>
          <cell r="C825" t="str">
            <v>Деэмульгатор ППН Карсак, Ботахан</v>
          </cell>
          <cell r="D825" t="str">
            <v>Т</v>
          </cell>
          <cell r="E825">
            <v>1980000</v>
          </cell>
          <cell r="F825">
            <v>38.880000000000003</v>
          </cell>
          <cell r="G825">
            <v>10.507</v>
          </cell>
          <cell r="H825">
            <v>3.01</v>
          </cell>
          <cell r="I825">
            <v>0</v>
          </cell>
          <cell r="J825">
            <v>10</v>
          </cell>
          <cell r="K825">
            <v>-25.363</v>
          </cell>
          <cell r="L825">
            <v>-28.88</v>
          </cell>
          <cell r="M825">
            <v>76982400</v>
          </cell>
          <cell r="N825">
            <v>72416125.939999998</v>
          </cell>
          <cell r="O825">
            <v>72416125.939999998</v>
          </cell>
          <cell r="P825">
            <v>0</v>
          </cell>
          <cell r="Q825">
            <v>4860835.9400000004</v>
          </cell>
          <cell r="R825">
            <v>3.3929999999999998</v>
          </cell>
          <cell r="S825">
            <v>17336550</v>
          </cell>
          <cell r="T825">
            <v>5598450</v>
          </cell>
          <cell r="U825">
            <v>7.1139999999999999</v>
          </cell>
          <cell r="V825">
            <v>11738100</v>
          </cell>
          <cell r="W825">
            <v>25.363</v>
          </cell>
          <cell r="X825">
            <v>50218740</v>
          </cell>
          <cell r="Y825">
            <v>35.869999999999997</v>
          </cell>
          <cell r="Z825">
            <v>67555290</v>
          </cell>
          <cell r="AA825">
            <v>35.363</v>
          </cell>
        </row>
        <row r="826">
          <cell r="B826">
            <v>210034072</v>
          </cell>
          <cell r="C826" t="str">
            <v>Штатив лабораторный ПЭ-2700</v>
          </cell>
          <cell r="D826" t="str">
            <v>ШТ</v>
          </cell>
          <cell r="E826">
            <v>14137.5</v>
          </cell>
          <cell r="F826">
            <v>5</v>
          </cell>
          <cell r="G826">
            <v>0</v>
          </cell>
          <cell r="H826">
            <v>0</v>
          </cell>
          <cell r="I826">
            <v>0</v>
          </cell>
          <cell r="J826">
            <v>0</v>
          </cell>
          <cell r="K826">
            <v>-5</v>
          </cell>
          <cell r="L826">
            <v>0</v>
          </cell>
          <cell r="M826">
            <v>70687.5</v>
          </cell>
          <cell r="N826">
            <v>70687.5</v>
          </cell>
          <cell r="O826">
            <v>70687.5</v>
          </cell>
          <cell r="P826">
            <v>0</v>
          </cell>
          <cell r="Q826">
            <v>0</v>
          </cell>
          <cell r="R826">
            <v>0</v>
          </cell>
          <cell r="S826">
            <v>0</v>
          </cell>
          <cell r="T826">
            <v>0</v>
          </cell>
          <cell r="U826">
            <v>0</v>
          </cell>
          <cell r="V826">
            <v>0</v>
          </cell>
          <cell r="W826">
            <v>5</v>
          </cell>
          <cell r="X826">
            <v>70687.5</v>
          </cell>
          <cell r="Y826">
            <v>5</v>
          </cell>
          <cell r="Z826">
            <v>70687.5</v>
          </cell>
          <cell r="AA826">
            <v>5</v>
          </cell>
        </row>
        <row r="827">
          <cell r="B827">
            <v>210035258</v>
          </cell>
          <cell r="C827" t="str">
            <v>Ортоксилол нефтяной</v>
          </cell>
          <cell r="D827" t="str">
            <v>КГ</v>
          </cell>
          <cell r="E827">
            <v>0</v>
          </cell>
          <cell r="F827">
            <v>0</v>
          </cell>
          <cell r="G827">
            <v>1478.4</v>
          </cell>
          <cell r="H827">
            <v>0</v>
          </cell>
          <cell r="I827">
            <v>0</v>
          </cell>
          <cell r="J827">
            <v>1000</v>
          </cell>
          <cell r="K827">
            <v>1478.4</v>
          </cell>
          <cell r="L827">
            <v>0</v>
          </cell>
          <cell r="M827">
            <v>0</v>
          </cell>
          <cell r="N827">
            <v>0</v>
          </cell>
          <cell r="O827">
            <v>0</v>
          </cell>
          <cell r="P827">
            <v>0</v>
          </cell>
          <cell r="Q827">
            <v>0</v>
          </cell>
          <cell r="R827">
            <v>0</v>
          </cell>
          <cell r="S827">
            <v>1326124.8</v>
          </cell>
          <cell r="T827">
            <v>0</v>
          </cell>
          <cell r="U827">
            <v>0</v>
          </cell>
          <cell r="V827">
            <v>0</v>
          </cell>
          <cell r="W827">
            <v>0</v>
          </cell>
          <cell r="X827">
            <v>0</v>
          </cell>
          <cell r="Y827">
            <v>0</v>
          </cell>
          <cell r="Z827">
            <v>0</v>
          </cell>
          <cell r="AA827">
            <v>0</v>
          </cell>
        </row>
        <row r="828">
          <cell r="B828">
            <v>220000793</v>
          </cell>
          <cell r="C828" t="str">
            <v>Блок клиньев для НКТ 89 мм</v>
          </cell>
          <cell r="D828" t="str">
            <v>КМП</v>
          </cell>
          <cell r="E828">
            <v>156083.32999999999</v>
          </cell>
          <cell r="F828">
            <v>3</v>
          </cell>
          <cell r="G828">
            <v>2</v>
          </cell>
          <cell r="H828">
            <v>0</v>
          </cell>
          <cell r="I828">
            <v>0</v>
          </cell>
          <cell r="J828">
            <v>2</v>
          </cell>
          <cell r="K828">
            <v>-1</v>
          </cell>
          <cell r="L828">
            <v>0</v>
          </cell>
          <cell r="M828">
            <v>468249.99</v>
          </cell>
          <cell r="N828">
            <v>476083.33</v>
          </cell>
          <cell r="O828">
            <v>476083.33</v>
          </cell>
          <cell r="P828">
            <v>0</v>
          </cell>
          <cell r="Q828">
            <v>0</v>
          </cell>
          <cell r="R828">
            <v>0</v>
          </cell>
          <cell r="S828">
            <v>320000</v>
          </cell>
          <cell r="T828">
            <v>0</v>
          </cell>
          <cell r="U828">
            <v>2</v>
          </cell>
          <cell r="V828">
            <v>320000</v>
          </cell>
          <cell r="W828">
            <v>3</v>
          </cell>
          <cell r="X828">
            <v>468249.99</v>
          </cell>
          <cell r="Y828">
            <v>3</v>
          </cell>
          <cell r="Z828">
            <v>476083.33</v>
          </cell>
          <cell r="AA828">
            <v>3</v>
          </cell>
        </row>
        <row r="829">
          <cell r="B829">
            <v>220003667</v>
          </cell>
          <cell r="C829" t="str">
            <v>Сухарь труболовки ТВО 73</v>
          </cell>
          <cell r="D829" t="str">
            <v>ШТ</v>
          </cell>
          <cell r="E829">
            <v>130850</v>
          </cell>
          <cell r="F829">
            <v>6</v>
          </cell>
          <cell r="G829">
            <v>0</v>
          </cell>
          <cell r="H829">
            <v>0</v>
          </cell>
          <cell r="I829">
            <v>0</v>
          </cell>
          <cell r="J829">
            <v>0</v>
          </cell>
          <cell r="K829">
            <v>-6</v>
          </cell>
          <cell r="L829">
            <v>0</v>
          </cell>
          <cell r="M829">
            <v>785100</v>
          </cell>
          <cell r="N829">
            <v>785100</v>
          </cell>
          <cell r="O829">
            <v>785100</v>
          </cell>
          <cell r="P829">
            <v>0</v>
          </cell>
          <cell r="Q829">
            <v>0</v>
          </cell>
          <cell r="R829">
            <v>0</v>
          </cell>
          <cell r="S829">
            <v>0</v>
          </cell>
          <cell r="T829">
            <v>0</v>
          </cell>
          <cell r="U829">
            <v>0</v>
          </cell>
          <cell r="V829">
            <v>0</v>
          </cell>
          <cell r="W829">
            <v>6</v>
          </cell>
          <cell r="X829">
            <v>785100</v>
          </cell>
          <cell r="Y829">
            <v>6</v>
          </cell>
          <cell r="Z829">
            <v>785100</v>
          </cell>
          <cell r="AA829">
            <v>6</v>
          </cell>
        </row>
        <row r="830">
          <cell r="B830">
            <v>220004347</v>
          </cell>
          <cell r="C830" t="str">
            <v>Превентор штанговый ПШМУ-62х21</v>
          </cell>
          <cell r="D830" t="str">
            <v>ШТ</v>
          </cell>
          <cell r="E830">
            <v>1580000</v>
          </cell>
          <cell r="F830">
            <v>17</v>
          </cell>
          <cell r="G830">
            <v>0</v>
          </cell>
          <cell r="H830">
            <v>0</v>
          </cell>
          <cell r="I830">
            <v>0</v>
          </cell>
          <cell r="J830">
            <v>0</v>
          </cell>
          <cell r="K830">
            <v>-17</v>
          </cell>
          <cell r="L830">
            <v>7</v>
          </cell>
          <cell r="M830">
            <v>26860000</v>
          </cell>
          <cell r="N830">
            <v>26860000</v>
          </cell>
          <cell r="O830">
            <v>26860000</v>
          </cell>
          <cell r="P830">
            <v>0</v>
          </cell>
          <cell r="Q830">
            <v>0</v>
          </cell>
          <cell r="R830">
            <v>0</v>
          </cell>
          <cell r="S830">
            <v>0</v>
          </cell>
          <cell r="T830">
            <v>0</v>
          </cell>
          <cell r="U830">
            <v>0</v>
          </cell>
          <cell r="V830">
            <v>0</v>
          </cell>
          <cell r="W830">
            <v>17</v>
          </cell>
          <cell r="X830">
            <v>26860000</v>
          </cell>
          <cell r="Y830">
            <v>17</v>
          </cell>
          <cell r="Z830">
            <v>26860000</v>
          </cell>
          <cell r="AA830">
            <v>17</v>
          </cell>
        </row>
        <row r="831">
          <cell r="B831">
            <v>220008105</v>
          </cell>
          <cell r="C831" t="str">
            <v>Пробоотборник</v>
          </cell>
          <cell r="D831" t="str">
            <v>ШТ</v>
          </cell>
          <cell r="E831">
            <v>66654</v>
          </cell>
          <cell r="F831">
            <v>13</v>
          </cell>
          <cell r="G831">
            <v>13</v>
          </cell>
          <cell r="H831">
            <v>0</v>
          </cell>
          <cell r="I831">
            <v>0</v>
          </cell>
          <cell r="J831">
            <v>13</v>
          </cell>
          <cell r="K831">
            <v>0</v>
          </cell>
          <cell r="L831">
            <v>3</v>
          </cell>
          <cell r="M831">
            <v>866502</v>
          </cell>
          <cell r="N831">
            <v>546767</v>
          </cell>
          <cell r="O831">
            <v>546767</v>
          </cell>
          <cell r="P831">
            <v>0</v>
          </cell>
          <cell r="Q831">
            <v>0</v>
          </cell>
          <cell r="R831">
            <v>0</v>
          </cell>
          <cell r="S831">
            <v>546767</v>
          </cell>
          <cell r="T831">
            <v>0</v>
          </cell>
          <cell r="U831">
            <v>13</v>
          </cell>
          <cell r="V831">
            <v>546767</v>
          </cell>
          <cell r="W831">
            <v>13</v>
          </cell>
          <cell r="X831">
            <v>866502</v>
          </cell>
          <cell r="Y831">
            <v>13</v>
          </cell>
          <cell r="Z831">
            <v>546767</v>
          </cell>
          <cell r="AA831">
            <v>13</v>
          </cell>
        </row>
        <row r="832">
          <cell r="B832">
            <v>220009641</v>
          </cell>
          <cell r="C832" t="str">
            <v>Сухарь трубного ключа КОТ 48-89</v>
          </cell>
          <cell r="D832" t="str">
            <v>КМП</v>
          </cell>
          <cell r="E832">
            <v>4513.95</v>
          </cell>
          <cell r="F832">
            <v>355</v>
          </cell>
          <cell r="G832">
            <v>62</v>
          </cell>
          <cell r="H832">
            <v>0</v>
          </cell>
          <cell r="I832">
            <v>0</v>
          </cell>
          <cell r="J832">
            <v>62</v>
          </cell>
          <cell r="K832">
            <v>-293</v>
          </cell>
          <cell r="L832">
            <v>0</v>
          </cell>
          <cell r="M832">
            <v>1602452.25</v>
          </cell>
          <cell r="N832">
            <v>1589125.35</v>
          </cell>
          <cell r="O832">
            <v>1589125.35</v>
          </cell>
          <cell r="P832">
            <v>0</v>
          </cell>
          <cell r="Q832">
            <v>0</v>
          </cell>
          <cell r="R832">
            <v>50</v>
          </cell>
          <cell r="S832">
            <v>266538</v>
          </cell>
          <cell r="T832">
            <v>214950</v>
          </cell>
          <cell r="U832">
            <v>12</v>
          </cell>
          <cell r="V832">
            <v>51588</v>
          </cell>
          <cell r="W832">
            <v>355</v>
          </cell>
          <cell r="X832">
            <v>1602452.25</v>
          </cell>
          <cell r="Y832">
            <v>355</v>
          </cell>
          <cell r="Z832">
            <v>1589125.35</v>
          </cell>
          <cell r="AA832">
            <v>355</v>
          </cell>
        </row>
        <row r="833">
          <cell r="B833">
            <v>220009642</v>
          </cell>
          <cell r="C833" t="str">
            <v>Сухарь трубного ключа КОТ-89</v>
          </cell>
          <cell r="D833" t="str">
            <v>КМП</v>
          </cell>
          <cell r="E833">
            <v>4504.5</v>
          </cell>
          <cell r="F833">
            <v>85</v>
          </cell>
          <cell r="G833">
            <v>0</v>
          </cell>
          <cell r="H833">
            <v>0</v>
          </cell>
          <cell r="I833">
            <v>0</v>
          </cell>
          <cell r="J833">
            <v>0</v>
          </cell>
          <cell r="K833">
            <v>-85</v>
          </cell>
          <cell r="L833">
            <v>0</v>
          </cell>
          <cell r="M833">
            <v>382882.5</v>
          </cell>
          <cell r="N833">
            <v>382882.5</v>
          </cell>
          <cell r="O833">
            <v>382882.5</v>
          </cell>
          <cell r="P833">
            <v>0</v>
          </cell>
          <cell r="Q833">
            <v>0</v>
          </cell>
          <cell r="R833">
            <v>0</v>
          </cell>
          <cell r="S833">
            <v>0</v>
          </cell>
          <cell r="T833">
            <v>0</v>
          </cell>
          <cell r="U833">
            <v>0</v>
          </cell>
          <cell r="V833">
            <v>0</v>
          </cell>
          <cell r="W833">
            <v>85</v>
          </cell>
          <cell r="X833">
            <v>382882.5</v>
          </cell>
          <cell r="Y833">
            <v>85</v>
          </cell>
          <cell r="Z833">
            <v>382882.5</v>
          </cell>
          <cell r="AA833">
            <v>85</v>
          </cell>
        </row>
        <row r="834">
          <cell r="B834">
            <v>220009643</v>
          </cell>
          <cell r="C834" t="str">
            <v>Сухарь трубного ключа КТГУ-М73</v>
          </cell>
          <cell r="D834" t="str">
            <v>ШТ</v>
          </cell>
          <cell r="E834">
            <v>5780.25</v>
          </cell>
          <cell r="F834">
            <v>250</v>
          </cell>
          <cell r="G834">
            <v>0</v>
          </cell>
          <cell r="H834">
            <v>0</v>
          </cell>
          <cell r="I834">
            <v>0</v>
          </cell>
          <cell r="J834">
            <v>0</v>
          </cell>
          <cell r="K834">
            <v>-250</v>
          </cell>
          <cell r="L834">
            <v>0</v>
          </cell>
          <cell r="M834">
            <v>1445062.5</v>
          </cell>
          <cell r="N834">
            <v>1445062.5</v>
          </cell>
          <cell r="O834">
            <v>1445062.5</v>
          </cell>
          <cell r="P834">
            <v>0</v>
          </cell>
          <cell r="Q834">
            <v>0</v>
          </cell>
          <cell r="R834">
            <v>0</v>
          </cell>
          <cell r="S834">
            <v>0</v>
          </cell>
          <cell r="T834">
            <v>0</v>
          </cell>
          <cell r="U834">
            <v>0</v>
          </cell>
          <cell r="V834">
            <v>0</v>
          </cell>
          <cell r="W834">
            <v>250</v>
          </cell>
          <cell r="X834">
            <v>1445062.5</v>
          </cell>
          <cell r="Y834">
            <v>250</v>
          </cell>
          <cell r="Z834">
            <v>1445062.5</v>
          </cell>
          <cell r="AA834">
            <v>250</v>
          </cell>
        </row>
        <row r="835">
          <cell r="B835">
            <v>220016064</v>
          </cell>
          <cell r="C835" t="str">
            <v>Центратор ЦШ-19х22</v>
          </cell>
          <cell r="D835" t="str">
            <v>ШТ</v>
          </cell>
          <cell r="E835">
            <v>18305.87</v>
          </cell>
          <cell r="F835">
            <v>715</v>
          </cell>
          <cell r="G835">
            <v>0</v>
          </cell>
          <cell r="H835">
            <v>0</v>
          </cell>
          <cell r="I835">
            <v>0</v>
          </cell>
          <cell r="J835">
            <v>0</v>
          </cell>
          <cell r="K835">
            <v>-715</v>
          </cell>
          <cell r="L835">
            <v>715</v>
          </cell>
          <cell r="M835">
            <v>13088697.050000001</v>
          </cell>
          <cell r="N835">
            <v>13088697.050000001</v>
          </cell>
          <cell r="O835">
            <v>13088697.050000001</v>
          </cell>
          <cell r="P835">
            <v>0</v>
          </cell>
          <cell r="Q835">
            <v>0</v>
          </cell>
          <cell r="R835">
            <v>0</v>
          </cell>
          <cell r="S835">
            <v>0</v>
          </cell>
          <cell r="T835">
            <v>0</v>
          </cell>
          <cell r="U835">
            <v>0</v>
          </cell>
          <cell r="V835">
            <v>0</v>
          </cell>
          <cell r="W835">
            <v>715</v>
          </cell>
          <cell r="X835">
            <v>13088697.050000001</v>
          </cell>
          <cell r="Y835">
            <v>715</v>
          </cell>
          <cell r="Z835">
            <v>13088697.050000001</v>
          </cell>
          <cell r="AA835">
            <v>715</v>
          </cell>
        </row>
        <row r="836">
          <cell r="B836">
            <v>220016065</v>
          </cell>
          <cell r="C836" t="str">
            <v>Шток устьевой ШСУ 31,8-22-7500-40</v>
          </cell>
          <cell r="D836" t="str">
            <v>ШТ</v>
          </cell>
          <cell r="E836">
            <v>27123.99</v>
          </cell>
          <cell r="F836">
            <v>112</v>
          </cell>
          <cell r="G836">
            <v>1</v>
          </cell>
          <cell r="H836">
            <v>3</v>
          </cell>
          <cell r="I836">
            <v>0</v>
          </cell>
          <cell r="J836">
            <v>0</v>
          </cell>
          <cell r="K836">
            <v>-108</v>
          </cell>
          <cell r="L836">
            <v>-34</v>
          </cell>
          <cell r="M836">
            <v>3037886.88</v>
          </cell>
          <cell r="N836">
            <v>3032720.41</v>
          </cell>
          <cell r="O836">
            <v>3032720.41</v>
          </cell>
          <cell r="P836">
            <v>0</v>
          </cell>
          <cell r="Q836">
            <v>77497.119999999995</v>
          </cell>
          <cell r="R836">
            <v>1</v>
          </cell>
          <cell r="S836">
            <v>25832.37</v>
          </cell>
          <cell r="T836">
            <v>25832.37</v>
          </cell>
          <cell r="U836">
            <v>0</v>
          </cell>
          <cell r="V836">
            <v>0</v>
          </cell>
          <cell r="W836">
            <v>108</v>
          </cell>
          <cell r="X836">
            <v>2929390.92</v>
          </cell>
          <cell r="Y836">
            <v>109</v>
          </cell>
          <cell r="Z836">
            <v>2955223.29</v>
          </cell>
          <cell r="AA836">
            <v>108</v>
          </cell>
        </row>
        <row r="837">
          <cell r="B837">
            <v>220016074</v>
          </cell>
          <cell r="C837" t="str">
            <v>Якорь динамический 146мм</v>
          </cell>
          <cell r="D837" t="str">
            <v>ШТ</v>
          </cell>
          <cell r="E837">
            <v>747127.5</v>
          </cell>
          <cell r="F837">
            <v>15</v>
          </cell>
          <cell r="G837">
            <v>22</v>
          </cell>
          <cell r="H837">
            <v>0</v>
          </cell>
          <cell r="I837">
            <v>0</v>
          </cell>
          <cell r="J837">
            <v>10</v>
          </cell>
          <cell r="K837">
            <v>7</v>
          </cell>
          <cell r="L837">
            <v>3</v>
          </cell>
          <cell r="M837">
            <v>11206912.5</v>
          </cell>
          <cell r="N837">
            <v>5059395</v>
          </cell>
          <cell r="O837">
            <v>5059395</v>
          </cell>
          <cell r="P837">
            <v>0</v>
          </cell>
          <cell r="Q837">
            <v>0</v>
          </cell>
          <cell r="R837">
            <v>11</v>
          </cell>
          <cell r="S837">
            <v>7420446</v>
          </cell>
          <cell r="T837">
            <v>3710223</v>
          </cell>
          <cell r="U837">
            <v>11</v>
          </cell>
          <cell r="V837">
            <v>3710223</v>
          </cell>
          <cell r="W837">
            <v>3</v>
          </cell>
          <cell r="X837">
            <v>2241382.5</v>
          </cell>
          <cell r="Y837">
            <v>15</v>
          </cell>
          <cell r="Z837">
            <v>2023758</v>
          </cell>
          <cell r="AA837">
            <v>3</v>
          </cell>
        </row>
        <row r="838">
          <cell r="B838">
            <v>220016439</v>
          </cell>
          <cell r="C838" t="str">
            <v>Метрошток МША-А-3,3</v>
          </cell>
          <cell r="D838" t="str">
            <v>ШТ</v>
          </cell>
          <cell r="E838">
            <v>25095.5</v>
          </cell>
          <cell r="F838">
            <v>16</v>
          </cell>
          <cell r="G838">
            <v>0</v>
          </cell>
          <cell r="H838">
            <v>0</v>
          </cell>
          <cell r="I838">
            <v>0</v>
          </cell>
          <cell r="J838">
            <v>0</v>
          </cell>
          <cell r="K838">
            <v>-16</v>
          </cell>
          <cell r="L838">
            <v>5</v>
          </cell>
          <cell r="M838">
            <v>401528</v>
          </cell>
          <cell r="N838">
            <v>401528</v>
          </cell>
          <cell r="O838">
            <v>401528</v>
          </cell>
          <cell r="P838">
            <v>0</v>
          </cell>
          <cell r="Q838">
            <v>0</v>
          </cell>
          <cell r="R838">
            <v>0</v>
          </cell>
          <cell r="S838">
            <v>0</v>
          </cell>
          <cell r="T838">
            <v>0</v>
          </cell>
          <cell r="U838">
            <v>0</v>
          </cell>
          <cell r="V838">
            <v>0</v>
          </cell>
          <cell r="W838">
            <v>16</v>
          </cell>
          <cell r="X838">
            <v>401528</v>
          </cell>
          <cell r="Y838">
            <v>16</v>
          </cell>
          <cell r="Z838">
            <v>401528</v>
          </cell>
          <cell r="AA838">
            <v>16</v>
          </cell>
        </row>
        <row r="839">
          <cell r="B839">
            <v>220016650</v>
          </cell>
          <cell r="C839" t="str">
            <v>Якорь динамический 168мм</v>
          </cell>
          <cell r="D839" t="str">
            <v>ШТ</v>
          </cell>
          <cell r="E839">
            <v>648543.63</v>
          </cell>
          <cell r="F839">
            <v>75</v>
          </cell>
          <cell r="G839">
            <v>23</v>
          </cell>
          <cell r="H839">
            <v>0</v>
          </cell>
          <cell r="I839">
            <v>0</v>
          </cell>
          <cell r="J839">
            <v>25</v>
          </cell>
          <cell r="K839">
            <v>-52</v>
          </cell>
          <cell r="L839">
            <v>77</v>
          </cell>
          <cell r="M839">
            <v>48640772.25</v>
          </cell>
          <cell r="N839">
            <v>41909707.68</v>
          </cell>
          <cell r="O839">
            <v>41909707.68</v>
          </cell>
          <cell r="P839">
            <v>0</v>
          </cell>
          <cell r="Q839">
            <v>0</v>
          </cell>
          <cell r="R839">
            <v>11</v>
          </cell>
          <cell r="S839">
            <v>8185439</v>
          </cell>
          <cell r="T839">
            <v>3901693.8</v>
          </cell>
          <cell r="U839">
            <v>12</v>
          </cell>
          <cell r="V839">
            <v>4283745.12</v>
          </cell>
          <cell r="W839">
            <v>77</v>
          </cell>
          <cell r="X839">
            <v>49937859.509999998</v>
          </cell>
          <cell r="Y839">
            <v>75</v>
          </cell>
          <cell r="Z839">
            <v>38360813.880000003</v>
          </cell>
          <cell r="AA839">
            <v>77</v>
          </cell>
        </row>
        <row r="840">
          <cell r="B840">
            <v>220019878</v>
          </cell>
          <cell r="C840" t="str">
            <v>Клапан всасывающий НН2Б-44-30-15</v>
          </cell>
          <cell r="D840" t="str">
            <v>ШТ</v>
          </cell>
          <cell r="E840">
            <v>0</v>
          </cell>
          <cell r="F840">
            <v>0</v>
          </cell>
          <cell r="G840">
            <v>22</v>
          </cell>
          <cell r="H840">
            <v>0</v>
          </cell>
          <cell r="I840">
            <v>0</v>
          </cell>
          <cell r="J840">
            <v>0</v>
          </cell>
          <cell r="K840">
            <v>22</v>
          </cell>
          <cell r="L840">
            <v>0</v>
          </cell>
          <cell r="M840">
            <v>0</v>
          </cell>
          <cell r="N840">
            <v>0</v>
          </cell>
          <cell r="O840">
            <v>0</v>
          </cell>
          <cell r="P840">
            <v>0</v>
          </cell>
          <cell r="Q840">
            <v>0</v>
          </cell>
          <cell r="R840">
            <v>0</v>
          </cell>
          <cell r="S840">
            <v>634857.07999999996</v>
          </cell>
          <cell r="T840">
            <v>0</v>
          </cell>
          <cell r="U840">
            <v>0</v>
          </cell>
          <cell r="V840">
            <v>0</v>
          </cell>
          <cell r="W840">
            <v>0</v>
          </cell>
          <cell r="X840">
            <v>0</v>
          </cell>
          <cell r="Y840">
            <v>0</v>
          </cell>
          <cell r="Z840">
            <v>0</v>
          </cell>
          <cell r="AA840">
            <v>0</v>
          </cell>
        </row>
        <row r="841">
          <cell r="B841">
            <v>220019881</v>
          </cell>
          <cell r="C841" t="str">
            <v>Клапан нагнетательный НН2Б-44-30-15</v>
          </cell>
          <cell r="D841" t="str">
            <v>ШТ</v>
          </cell>
          <cell r="E841">
            <v>0</v>
          </cell>
          <cell r="F841">
            <v>0</v>
          </cell>
          <cell r="G841">
            <v>22</v>
          </cell>
          <cell r="H841">
            <v>0</v>
          </cell>
          <cell r="I841">
            <v>0</v>
          </cell>
          <cell r="J841">
            <v>0</v>
          </cell>
          <cell r="K841">
            <v>22</v>
          </cell>
          <cell r="L841">
            <v>0</v>
          </cell>
          <cell r="M841">
            <v>0</v>
          </cell>
          <cell r="N841">
            <v>0</v>
          </cell>
          <cell r="O841">
            <v>0</v>
          </cell>
          <cell r="P841">
            <v>0</v>
          </cell>
          <cell r="Q841">
            <v>0</v>
          </cell>
          <cell r="R841">
            <v>0</v>
          </cell>
          <cell r="S841">
            <v>556285.4</v>
          </cell>
          <cell r="T841">
            <v>0</v>
          </cell>
          <cell r="U841">
            <v>0</v>
          </cell>
          <cell r="V841">
            <v>0</v>
          </cell>
          <cell r="W841">
            <v>0</v>
          </cell>
          <cell r="X841">
            <v>0</v>
          </cell>
          <cell r="Y841">
            <v>0</v>
          </cell>
          <cell r="Z841">
            <v>0</v>
          </cell>
          <cell r="AA841">
            <v>0</v>
          </cell>
        </row>
        <row r="842">
          <cell r="B842">
            <v>220019910</v>
          </cell>
          <cell r="C842" t="str">
            <v>Центратор ЦШ-22х22</v>
          </cell>
          <cell r="D842" t="str">
            <v>ШТ</v>
          </cell>
          <cell r="E842">
            <v>24262.22</v>
          </cell>
          <cell r="F842">
            <v>1350</v>
          </cell>
          <cell r="G842">
            <v>65</v>
          </cell>
          <cell r="H842">
            <v>15</v>
          </cell>
          <cell r="I842">
            <v>0</v>
          </cell>
          <cell r="J842">
            <v>317</v>
          </cell>
          <cell r="K842">
            <v>-1270</v>
          </cell>
          <cell r="L842">
            <v>1587</v>
          </cell>
          <cell r="M842">
            <v>32753997</v>
          </cell>
          <cell r="N842">
            <v>32661569.789999999</v>
          </cell>
          <cell r="O842">
            <v>32661569.789999999</v>
          </cell>
          <cell r="P842">
            <v>0</v>
          </cell>
          <cell r="Q842">
            <v>346603.2</v>
          </cell>
          <cell r="R842">
            <v>65</v>
          </cell>
          <cell r="S842">
            <v>1501947.19</v>
          </cell>
          <cell r="T842">
            <v>1501947.2</v>
          </cell>
          <cell r="U842">
            <v>0</v>
          </cell>
          <cell r="V842">
            <v>0</v>
          </cell>
          <cell r="W842">
            <v>1587</v>
          </cell>
          <cell r="X842">
            <v>38504143.140000001</v>
          </cell>
          <cell r="Y842">
            <v>1335</v>
          </cell>
          <cell r="Z842">
            <v>32314966.59</v>
          </cell>
          <cell r="AA842">
            <v>1587</v>
          </cell>
        </row>
        <row r="843">
          <cell r="B843">
            <v>220024908</v>
          </cell>
          <cell r="C843" t="str">
            <v>Клапан шибер Д-150 емкость МС-900</v>
          </cell>
          <cell r="D843" t="str">
            <v>ШТ</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row>
        <row r="844">
          <cell r="B844">
            <v>220024945</v>
          </cell>
          <cell r="C844" t="str">
            <v>Гермитизатор устьевой ГУ-200</v>
          </cell>
          <cell r="D844" t="str">
            <v>ШТ</v>
          </cell>
          <cell r="E844">
            <v>1645918.79</v>
          </cell>
          <cell r="F844">
            <v>14</v>
          </cell>
          <cell r="G844">
            <v>0</v>
          </cell>
          <cell r="H844">
            <v>0</v>
          </cell>
          <cell r="I844">
            <v>0</v>
          </cell>
          <cell r="J844">
            <v>0</v>
          </cell>
          <cell r="K844">
            <v>-14</v>
          </cell>
          <cell r="L844">
            <v>14</v>
          </cell>
          <cell r="M844">
            <v>23042863.059999999</v>
          </cell>
          <cell r="N844">
            <v>23042863.059999999</v>
          </cell>
          <cell r="O844">
            <v>23042863.059999999</v>
          </cell>
          <cell r="P844">
            <v>0</v>
          </cell>
          <cell r="Q844">
            <v>0</v>
          </cell>
          <cell r="R844">
            <v>0</v>
          </cell>
          <cell r="S844">
            <v>0</v>
          </cell>
          <cell r="T844">
            <v>0</v>
          </cell>
          <cell r="U844">
            <v>0</v>
          </cell>
          <cell r="V844">
            <v>0</v>
          </cell>
          <cell r="W844">
            <v>14</v>
          </cell>
          <cell r="X844">
            <v>23042863.059999999</v>
          </cell>
          <cell r="Y844">
            <v>14</v>
          </cell>
          <cell r="Z844">
            <v>23042863.059999999</v>
          </cell>
          <cell r="AA844">
            <v>14</v>
          </cell>
        </row>
        <row r="845">
          <cell r="B845">
            <v>220028102</v>
          </cell>
          <cell r="C845" t="str">
            <v>Якорь динамический 140мм</v>
          </cell>
          <cell r="D845" t="str">
            <v>ШТ</v>
          </cell>
          <cell r="E845">
            <v>645595.63</v>
          </cell>
          <cell r="F845">
            <v>12</v>
          </cell>
          <cell r="G845">
            <v>4</v>
          </cell>
          <cell r="H845">
            <v>0</v>
          </cell>
          <cell r="I845">
            <v>0</v>
          </cell>
          <cell r="J845">
            <v>6</v>
          </cell>
          <cell r="K845">
            <v>-8</v>
          </cell>
          <cell r="L845">
            <v>14</v>
          </cell>
          <cell r="M845">
            <v>7747147.5599999996</v>
          </cell>
          <cell r="N845">
            <v>6528765.04</v>
          </cell>
          <cell r="O845">
            <v>6528765.04</v>
          </cell>
          <cell r="P845">
            <v>0</v>
          </cell>
          <cell r="Q845">
            <v>0</v>
          </cell>
          <cell r="R845">
            <v>4</v>
          </cell>
          <cell r="S845">
            <v>1364000</v>
          </cell>
          <cell r="T845">
            <v>1364000</v>
          </cell>
          <cell r="U845">
            <v>0</v>
          </cell>
          <cell r="V845">
            <v>0</v>
          </cell>
          <cell r="W845">
            <v>14</v>
          </cell>
          <cell r="X845">
            <v>9038338.8200000003</v>
          </cell>
          <cell r="Y845">
            <v>12</v>
          </cell>
          <cell r="Z845">
            <v>5846765.04</v>
          </cell>
          <cell r="AA845">
            <v>14</v>
          </cell>
        </row>
        <row r="846">
          <cell r="B846">
            <v>220029457</v>
          </cell>
          <cell r="C846" t="str">
            <v>Патрубок 73х5,5х900-Д</v>
          </cell>
          <cell r="D846" t="str">
            <v>ШТ</v>
          </cell>
          <cell r="E846">
            <v>37240</v>
          </cell>
          <cell r="F846">
            <v>6</v>
          </cell>
          <cell r="G846">
            <v>0</v>
          </cell>
          <cell r="H846">
            <v>0</v>
          </cell>
          <cell r="I846">
            <v>0</v>
          </cell>
          <cell r="J846">
            <v>0</v>
          </cell>
          <cell r="K846">
            <v>-6</v>
          </cell>
          <cell r="L846">
            <v>6</v>
          </cell>
          <cell r="M846">
            <v>223440</v>
          </cell>
          <cell r="N846">
            <v>223440</v>
          </cell>
          <cell r="O846">
            <v>223440</v>
          </cell>
          <cell r="P846">
            <v>0</v>
          </cell>
          <cell r="Q846">
            <v>0</v>
          </cell>
          <cell r="R846">
            <v>0</v>
          </cell>
          <cell r="S846">
            <v>0</v>
          </cell>
          <cell r="T846">
            <v>0</v>
          </cell>
          <cell r="U846">
            <v>0</v>
          </cell>
          <cell r="V846">
            <v>0</v>
          </cell>
          <cell r="W846">
            <v>6</v>
          </cell>
          <cell r="X846">
            <v>223440</v>
          </cell>
          <cell r="Y846">
            <v>6</v>
          </cell>
          <cell r="Z846">
            <v>223440</v>
          </cell>
          <cell r="AA846">
            <v>6</v>
          </cell>
        </row>
        <row r="847">
          <cell r="B847">
            <v>220029460</v>
          </cell>
          <cell r="C847" t="str">
            <v>Патрубок 89х6,5х900-Д</v>
          </cell>
          <cell r="D847" t="str">
            <v>ШТ</v>
          </cell>
          <cell r="E847">
            <v>49620</v>
          </cell>
          <cell r="F847">
            <v>66</v>
          </cell>
          <cell r="G847">
            <v>0</v>
          </cell>
          <cell r="H847">
            <v>0</v>
          </cell>
          <cell r="I847">
            <v>0</v>
          </cell>
          <cell r="J847">
            <v>0</v>
          </cell>
          <cell r="K847">
            <v>-66</v>
          </cell>
          <cell r="L847">
            <v>66</v>
          </cell>
          <cell r="M847">
            <v>3274920</v>
          </cell>
          <cell r="N847">
            <v>3274920</v>
          </cell>
          <cell r="O847">
            <v>3274920</v>
          </cell>
          <cell r="P847">
            <v>0</v>
          </cell>
          <cell r="Q847">
            <v>0</v>
          </cell>
          <cell r="R847">
            <v>0</v>
          </cell>
          <cell r="S847">
            <v>0</v>
          </cell>
          <cell r="T847">
            <v>0</v>
          </cell>
          <cell r="U847">
            <v>0</v>
          </cell>
          <cell r="V847">
            <v>0</v>
          </cell>
          <cell r="W847">
            <v>66</v>
          </cell>
          <cell r="X847">
            <v>3274920</v>
          </cell>
          <cell r="Y847">
            <v>66</v>
          </cell>
          <cell r="Z847">
            <v>3274920</v>
          </cell>
          <cell r="AA847">
            <v>66</v>
          </cell>
        </row>
        <row r="848">
          <cell r="B848">
            <v>220029510</v>
          </cell>
          <cell r="C848" t="str">
            <v>Геомембрана</v>
          </cell>
          <cell r="D848" t="str">
            <v>М2</v>
          </cell>
          <cell r="E848">
            <v>2500</v>
          </cell>
          <cell r="F848">
            <v>4000</v>
          </cell>
          <cell r="G848">
            <v>0</v>
          </cell>
          <cell r="H848">
            <v>0</v>
          </cell>
          <cell r="I848">
            <v>0</v>
          </cell>
          <cell r="J848">
            <v>1500</v>
          </cell>
          <cell r="K848">
            <v>-4000</v>
          </cell>
          <cell r="L848">
            <v>0</v>
          </cell>
          <cell r="M848">
            <v>10000000</v>
          </cell>
          <cell r="N848">
            <v>10000000</v>
          </cell>
          <cell r="O848">
            <v>10000000</v>
          </cell>
          <cell r="P848">
            <v>0</v>
          </cell>
          <cell r="Q848">
            <v>0</v>
          </cell>
          <cell r="R848">
            <v>0</v>
          </cell>
          <cell r="S848">
            <v>0</v>
          </cell>
          <cell r="T848">
            <v>0</v>
          </cell>
          <cell r="U848">
            <v>0</v>
          </cell>
          <cell r="V848">
            <v>0</v>
          </cell>
          <cell r="W848">
            <v>4000</v>
          </cell>
          <cell r="X848">
            <v>10000000</v>
          </cell>
          <cell r="Y848">
            <v>4000</v>
          </cell>
          <cell r="Z848">
            <v>10000000</v>
          </cell>
          <cell r="AA848">
            <v>5500</v>
          </cell>
        </row>
        <row r="849">
          <cell r="B849">
            <v>220029575</v>
          </cell>
          <cell r="C849" t="str">
            <v>ЗИП к сальнику устьевому</v>
          </cell>
          <cell r="D849" t="str">
            <v>КМП</v>
          </cell>
          <cell r="E849">
            <v>21000</v>
          </cell>
          <cell r="F849">
            <v>6</v>
          </cell>
          <cell r="G849">
            <v>0</v>
          </cell>
          <cell r="H849">
            <v>0</v>
          </cell>
          <cell r="I849">
            <v>0</v>
          </cell>
          <cell r="J849">
            <v>0</v>
          </cell>
          <cell r="K849">
            <v>-6</v>
          </cell>
          <cell r="L849">
            <v>0</v>
          </cell>
          <cell r="M849">
            <v>126000</v>
          </cell>
          <cell r="N849">
            <v>126000</v>
          </cell>
          <cell r="O849">
            <v>126000</v>
          </cell>
          <cell r="P849">
            <v>0</v>
          </cell>
          <cell r="Q849">
            <v>0</v>
          </cell>
          <cell r="R849">
            <v>0</v>
          </cell>
          <cell r="S849">
            <v>0</v>
          </cell>
          <cell r="T849">
            <v>0</v>
          </cell>
          <cell r="U849">
            <v>0</v>
          </cell>
          <cell r="V849">
            <v>0</v>
          </cell>
          <cell r="W849">
            <v>6</v>
          </cell>
          <cell r="X849">
            <v>126000</v>
          </cell>
          <cell r="Y849">
            <v>6</v>
          </cell>
          <cell r="Z849">
            <v>126000</v>
          </cell>
          <cell r="AA849">
            <v>6</v>
          </cell>
        </row>
        <row r="850">
          <cell r="B850">
            <v>220029581</v>
          </cell>
          <cell r="C850" t="str">
            <v>Сальник СУ 73-42</v>
          </cell>
          <cell r="D850" t="str">
            <v>ШТ</v>
          </cell>
          <cell r="E850">
            <v>0</v>
          </cell>
          <cell r="F850">
            <v>0</v>
          </cell>
          <cell r="G850">
            <v>6</v>
          </cell>
          <cell r="H850">
            <v>0</v>
          </cell>
          <cell r="I850">
            <v>0</v>
          </cell>
          <cell r="J850">
            <v>6</v>
          </cell>
          <cell r="K850">
            <v>6</v>
          </cell>
          <cell r="L850">
            <v>0</v>
          </cell>
          <cell r="M850">
            <v>0</v>
          </cell>
          <cell r="N850">
            <v>0</v>
          </cell>
          <cell r="O850">
            <v>0</v>
          </cell>
          <cell r="P850">
            <v>0</v>
          </cell>
          <cell r="Q850">
            <v>0</v>
          </cell>
          <cell r="R850">
            <v>0</v>
          </cell>
          <cell r="S850">
            <v>763001.22</v>
          </cell>
          <cell r="T850">
            <v>0</v>
          </cell>
          <cell r="U850">
            <v>6</v>
          </cell>
          <cell r="V850">
            <v>763001.22</v>
          </cell>
          <cell r="W850">
            <v>0</v>
          </cell>
          <cell r="X850">
            <v>0</v>
          </cell>
          <cell r="Y850">
            <v>0</v>
          </cell>
          <cell r="Z850">
            <v>0</v>
          </cell>
          <cell r="AA850">
            <v>0</v>
          </cell>
        </row>
        <row r="851">
          <cell r="B851">
            <v>220031725</v>
          </cell>
          <cell r="C851" t="str">
            <v>Якорь-трубодержатель 140мм</v>
          </cell>
          <cell r="D851" t="str">
            <v>ШТ</v>
          </cell>
          <cell r="E851">
            <v>1275052.8</v>
          </cell>
          <cell r="F851">
            <v>6</v>
          </cell>
          <cell r="G851">
            <v>7</v>
          </cell>
          <cell r="H851">
            <v>0</v>
          </cell>
          <cell r="I851">
            <v>0</v>
          </cell>
          <cell r="J851">
            <v>0</v>
          </cell>
          <cell r="K851">
            <v>1</v>
          </cell>
          <cell r="L851">
            <v>0</v>
          </cell>
          <cell r="M851">
            <v>7650316.7999999998</v>
          </cell>
          <cell r="N851">
            <v>7369804</v>
          </cell>
          <cell r="O851">
            <v>7369804</v>
          </cell>
          <cell r="P851">
            <v>0</v>
          </cell>
          <cell r="Q851">
            <v>0</v>
          </cell>
          <cell r="R851">
            <v>2</v>
          </cell>
          <cell r="S851">
            <v>8581104</v>
          </cell>
          <cell r="T851">
            <v>2524604</v>
          </cell>
          <cell r="U851">
            <v>4</v>
          </cell>
          <cell r="V851">
            <v>4845200</v>
          </cell>
          <cell r="W851">
            <v>0</v>
          </cell>
          <cell r="X851">
            <v>0</v>
          </cell>
          <cell r="Y851">
            <v>6</v>
          </cell>
          <cell r="Z851">
            <v>7369804</v>
          </cell>
          <cell r="AA851">
            <v>0</v>
          </cell>
        </row>
        <row r="852">
          <cell r="B852">
            <v>220031726</v>
          </cell>
          <cell r="C852" t="str">
            <v>Якорь-трубодержатель 142мм</v>
          </cell>
          <cell r="D852" t="str">
            <v>ШТ</v>
          </cell>
          <cell r="E852">
            <v>1050367.5</v>
          </cell>
          <cell r="F852">
            <v>58</v>
          </cell>
          <cell r="G852">
            <v>10</v>
          </cell>
          <cell r="H852">
            <v>2</v>
          </cell>
          <cell r="I852">
            <v>0</v>
          </cell>
          <cell r="J852">
            <v>0</v>
          </cell>
          <cell r="K852">
            <v>-46</v>
          </cell>
          <cell r="L852">
            <v>2</v>
          </cell>
          <cell r="M852">
            <v>60921315</v>
          </cell>
          <cell r="N852">
            <v>63112732.200000003</v>
          </cell>
          <cell r="O852">
            <v>63112732.200000003</v>
          </cell>
          <cell r="P852">
            <v>0</v>
          </cell>
          <cell r="Q852">
            <v>2465971.2000000002</v>
          </cell>
          <cell r="R852">
            <v>7</v>
          </cell>
          <cell r="S852">
            <v>12329856</v>
          </cell>
          <cell r="T852">
            <v>8630899.1999999993</v>
          </cell>
          <cell r="U852">
            <v>3</v>
          </cell>
          <cell r="V852">
            <v>3698956.8</v>
          </cell>
          <cell r="W852">
            <v>46</v>
          </cell>
          <cell r="X852">
            <v>48316905</v>
          </cell>
          <cell r="Y852">
            <v>56</v>
          </cell>
          <cell r="Z852">
            <v>60646761</v>
          </cell>
          <cell r="AA852">
            <v>46</v>
          </cell>
        </row>
        <row r="853">
          <cell r="B853">
            <v>220031727</v>
          </cell>
          <cell r="C853" t="str">
            <v>Якорь-трубодержатель 114мм</v>
          </cell>
          <cell r="D853" t="str">
            <v>ШТ</v>
          </cell>
          <cell r="E853">
            <v>1050367.5</v>
          </cell>
          <cell r="F853">
            <v>0</v>
          </cell>
          <cell r="G853">
            <v>12</v>
          </cell>
          <cell r="H853">
            <v>0</v>
          </cell>
          <cell r="I853">
            <v>0</v>
          </cell>
          <cell r="J853">
            <v>0</v>
          </cell>
          <cell r="K853">
            <v>12</v>
          </cell>
          <cell r="L853">
            <v>0</v>
          </cell>
          <cell r="M853">
            <v>0</v>
          </cell>
          <cell r="N853">
            <v>0</v>
          </cell>
          <cell r="O853">
            <v>0</v>
          </cell>
          <cell r="P853">
            <v>0</v>
          </cell>
          <cell r="Q853">
            <v>0</v>
          </cell>
          <cell r="R853">
            <v>0</v>
          </cell>
          <cell r="S853">
            <v>12972960</v>
          </cell>
          <cell r="T853">
            <v>0</v>
          </cell>
          <cell r="U853">
            <v>0</v>
          </cell>
          <cell r="V853">
            <v>0</v>
          </cell>
          <cell r="W853">
            <v>0</v>
          </cell>
          <cell r="X853">
            <v>0</v>
          </cell>
          <cell r="Y853">
            <v>0</v>
          </cell>
          <cell r="Z853">
            <v>0</v>
          </cell>
          <cell r="AA853">
            <v>0</v>
          </cell>
        </row>
        <row r="854">
          <cell r="B854">
            <v>220031728</v>
          </cell>
          <cell r="C854" t="str">
            <v>Якорь-трубодержатель 120мм</v>
          </cell>
          <cell r="D854" t="str">
            <v>ШТ</v>
          </cell>
          <cell r="E854">
            <v>959112</v>
          </cell>
          <cell r="F854">
            <v>1</v>
          </cell>
          <cell r="G854">
            <v>1</v>
          </cell>
          <cell r="H854">
            <v>0</v>
          </cell>
          <cell r="I854">
            <v>0</v>
          </cell>
          <cell r="J854">
            <v>0</v>
          </cell>
          <cell r="K854">
            <v>0</v>
          </cell>
          <cell r="L854">
            <v>0</v>
          </cell>
          <cell r="M854">
            <v>959112</v>
          </cell>
          <cell r="N854">
            <v>959112</v>
          </cell>
          <cell r="O854">
            <v>959112</v>
          </cell>
          <cell r="P854">
            <v>0</v>
          </cell>
          <cell r="Q854">
            <v>0</v>
          </cell>
          <cell r="R854">
            <v>1</v>
          </cell>
          <cell r="S854">
            <v>959112</v>
          </cell>
          <cell r="T854">
            <v>959112</v>
          </cell>
          <cell r="U854">
            <v>0</v>
          </cell>
          <cell r="V854">
            <v>0</v>
          </cell>
          <cell r="W854">
            <v>0</v>
          </cell>
          <cell r="X854">
            <v>0</v>
          </cell>
          <cell r="Y854">
            <v>1</v>
          </cell>
          <cell r="Z854">
            <v>0</v>
          </cell>
          <cell r="AA854">
            <v>0</v>
          </cell>
        </row>
        <row r="855">
          <cell r="B855">
            <v>220031842</v>
          </cell>
          <cell r="C855" t="str">
            <v>ЗИП-01 к полым штангам</v>
          </cell>
          <cell r="D855" t="str">
            <v>КМП</v>
          </cell>
          <cell r="E855">
            <v>5186869.38</v>
          </cell>
          <cell r="F855">
            <v>1</v>
          </cell>
          <cell r="G855">
            <v>0</v>
          </cell>
          <cell r="H855">
            <v>0</v>
          </cell>
          <cell r="I855">
            <v>0</v>
          </cell>
          <cell r="J855">
            <v>0</v>
          </cell>
          <cell r="K855">
            <v>-1</v>
          </cell>
          <cell r="L855">
            <v>1</v>
          </cell>
          <cell r="M855">
            <v>5186869.38</v>
          </cell>
          <cell r="N855">
            <v>5186869.38</v>
          </cell>
          <cell r="O855">
            <v>5186869.38</v>
          </cell>
          <cell r="P855">
            <v>0</v>
          </cell>
          <cell r="Q855">
            <v>0</v>
          </cell>
          <cell r="R855">
            <v>0</v>
          </cell>
          <cell r="S855">
            <v>0</v>
          </cell>
          <cell r="T855">
            <v>0</v>
          </cell>
          <cell r="U855">
            <v>0</v>
          </cell>
          <cell r="V855">
            <v>0</v>
          </cell>
          <cell r="W855">
            <v>1</v>
          </cell>
          <cell r="X855">
            <v>5186869.38</v>
          </cell>
          <cell r="Y855">
            <v>1</v>
          </cell>
          <cell r="Z855">
            <v>5186869.38</v>
          </cell>
          <cell r="AA855">
            <v>1</v>
          </cell>
        </row>
        <row r="856">
          <cell r="B856">
            <v>220031904</v>
          </cell>
          <cell r="C856" t="str">
            <v>Манжета ГГУВ-1М МС-60</v>
          </cell>
          <cell r="D856" t="str">
            <v>КМП</v>
          </cell>
          <cell r="E856">
            <v>79876.13</v>
          </cell>
          <cell r="F856">
            <v>6</v>
          </cell>
          <cell r="G856">
            <v>0</v>
          </cell>
          <cell r="H856">
            <v>0</v>
          </cell>
          <cell r="I856">
            <v>0</v>
          </cell>
          <cell r="J856">
            <v>2</v>
          </cell>
          <cell r="K856">
            <v>-6</v>
          </cell>
          <cell r="L856">
            <v>0</v>
          </cell>
          <cell r="M856">
            <v>479256.78</v>
          </cell>
          <cell r="N856">
            <v>479256.78</v>
          </cell>
          <cell r="O856">
            <v>479256.78</v>
          </cell>
          <cell r="P856">
            <v>0</v>
          </cell>
          <cell r="Q856">
            <v>0</v>
          </cell>
          <cell r="R856">
            <v>0</v>
          </cell>
          <cell r="S856">
            <v>0</v>
          </cell>
          <cell r="T856">
            <v>0</v>
          </cell>
          <cell r="U856">
            <v>0</v>
          </cell>
          <cell r="V856">
            <v>0</v>
          </cell>
          <cell r="W856">
            <v>8</v>
          </cell>
          <cell r="X856">
            <v>639009.04</v>
          </cell>
          <cell r="Y856">
            <v>6</v>
          </cell>
          <cell r="Z856">
            <v>479256.78</v>
          </cell>
          <cell r="AA856">
            <v>8</v>
          </cell>
        </row>
        <row r="857">
          <cell r="B857">
            <v>220032720</v>
          </cell>
          <cell r="C857" t="str">
            <v>Манжета ГГУВ-1М МС-73</v>
          </cell>
          <cell r="D857" t="str">
            <v>ШТ</v>
          </cell>
          <cell r="E857">
            <v>97071.41</v>
          </cell>
          <cell r="F857">
            <v>54</v>
          </cell>
          <cell r="G857">
            <v>9</v>
          </cell>
          <cell r="H857">
            <v>0</v>
          </cell>
          <cell r="I857">
            <v>0</v>
          </cell>
          <cell r="J857">
            <v>3</v>
          </cell>
          <cell r="K857">
            <v>-45</v>
          </cell>
          <cell r="L857">
            <v>0</v>
          </cell>
          <cell r="M857">
            <v>5241856.1399999997</v>
          </cell>
          <cell r="N857">
            <v>5088204.45</v>
          </cell>
          <cell r="O857">
            <v>5088204.45</v>
          </cell>
          <cell r="P857">
            <v>0</v>
          </cell>
          <cell r="Q857">
            <v>0</v>
          </cell>
          <cell r="R857">
            <v>0</v>
          </cell>
          <cell r="S857">
            <v>719991</v>
          </cell>
          <cell r="T857">
            <v>0</v>
          </cell>
          <cell r="U857">
            <v>9</v>
          </cell>
          <cell r="V857">
            <v>719991</v>
          </cell>
          <cell r="W857">
            <v>45</v>
          </cell>
          <cell r="X857">
            <v>4368213.45</v>
          </cell>
          <cell r="Y857">
            <v>54</v>
          </cell>
          <cell r="Z857">
            <v>5088204.45</v>
          </cell>
          <cell r="AA857">
            <v>48</v>
          </cell>
        </row>
        <row r="858">
          <cell r="B858">
            <v>240000423</v>
          </cell>
          <cell r="C858" t="str">
            <v>Термоконтейнер для транспортировки проб</v>
          </cell>
          <cell r="D858" t="str">
            <v>ШТ</v>
          </cell>
          <cell r="E858">
            <v>89010</v>
          </cell>
          <cell r="F858">
            <v>10</v>
          </cell>
          <cell r="G858">
            <v>0</v>
          </cell>
          <cell r="H858">
            <v>0</v>
          </cell>
          <cell r="I858">
            <v>0</v>
          </cell>
          <cell r="J858">
            <v>0</v>
          </cell>
          <cell r="K858">
            <v>-10</v>
          </cell>
          <cell r="L858">
            <v>0</v>
          </cell>
          <cell r="M858">
            <v>890100</v>
          </cell>
          <cell r="N858">
            <v>890100</v>
          </cell>
          <cell r="O858">
            <v>890100</v>
          </cell>
          <cell r="P858">
            <v>0</v>
          </cell>
          <cell r="Q858">
            <v>0</v>
          </cell>
          <cell r="R858">
            <v>0</v>
          </cell>
          <cell r="S858">
            <v>0</v>
          </cell>
          <cell r="T858">
            <v>0</v>
          </cell>
          <cell r="U858">
            <v>0</v>
          </cell>
          <cell r="V858">
            <v>0</v>
          </cell>
          <cell r="W858">
            <v>10</v>
          </cell>
          <cell r="X858">
            <v>890100</v>
          </cell>
          <cell r="Y858">
            <v>10</v>
          </cell>
          <cell r="Z858">
            <v>890100</v>
          </cell>
          <cell r="AA858">
            <v>10</v>
          </cell>
        </row>
        <row r="859">
          <cell r="B859">
            <v>250000237</v>
          </cell>
          <cell r="C859" t="str">
            <v>Крюк КШ-15</v>
          </cell>
          <cell r="D859" t="str">
            <v>ШТ</v>
          </cell>
          <cell r="E859">
            <v>756000</v>
          </cell>
          <cell r="F859">
            <v>17</v>
          </cell>
          <cell r="G859">
            <v>1</v>
          </cell>
          <cell r="H859">
            <v>0</v>
          </cell>
          <cell r="I859">
            <v>0</v>
          </cell>
          <cell r="J859">
            <v>1</v>
          </cell>
          <cell r="K859">
            <v>-16</v>
          </cell>
          <cell r="L859">
            <v>4</v>
          </cell>
          <cell r="M859">
            <v>12852000</v>
          </cell>
          <cell r="N859">
            <v>12364000</v>
          </cell>
          <cell r="O859">
            <v>12364000</v>
          </cell>
          <cell r="P859">
            <v>0</v>
          </cell>
          <cell r="Q859">
            <v>0</v>
          </cell>
          <cell r="R859">
            <v>0</v>
          </cell>
          <cell r="S859">
            <v>268000</v>
          </cell>
          <cell r="T859">
            <v>0</v>
          </cell>
          <cell r="U859">
            <v>1</v>
          </cell>
          <cell r="V859">
            <v>268000</v>
          </cell>
          <cell r="W859">
            <v>17</v>
          </cell>
          <cell r="X859">
            <v>12852000</v>
          </cell>
          <cell r="Y859">
            <v>17</v>
          </cell>
          <cell r="Z859">
            <v>12364000</v>
          </cell>
          <cell r="AA859">
            <v>17</v>
          </cell>
        </row>
        <row r="860">
          <cell r="B860">
            <v>250000958</v>
          </cell>
          <cell r="C860" t="str">
            <v>Скребок колонный СК-146</v>
          </cell>
          <cell r="D860" t="str">
            <v>ШТ</v>
          </cell>
          <cell r="E860">
            <v>1570800</v>
          </cell>
          <cell r="F860">
            <v>1</v>
          </cell>
          <cell r="G860">
            <v>0</v>
          </cell>
          <cell r="H860">
            <v>0</v>
          </cell>
          <cell r="I860">
            <v>0</v>
          </cell>
          <cell r="J860">
            <v>1</v>
          </cell>
          <cell r="K860">
            <v>-1</v>
          </cell>
          <cell r="L860">
            <v>0</v>
          </cell>
          <cell r="M860">
            <v>1570800</v>
          </cell>
          <cell r="N860">
            <v>1570800</v>
          </cell>
          <cell r="O860">
            <v>1570800</v>
          </cell>
          <cell r="P860">
            <v>0</v>
          </cell>
          <cell r="Q860">
            <v>0</v>
          </cell>
          <cell r="R860">
            <v>0</v>
          </cell>
          <cell r="S860">
            <v>0</v>
          </cell>
          <cell r="T860">
            <v>0</v>
          </cell>
          <cell r="U860">
            <v>0</v>
          </cell>
          <cell r="V860">
            <v>0</v>
          </cell>
          <cell r="W860">
            <v>2</v>
          </cell>
          <cell r="X860">
            <v>3141600</v>
          </cell>
          <cell r="Y860">
            <v>1</v>
          </cell>
          <cell r="Z860">
            <v>1570800</v>
          </cell>
          <cell r="AA860">
            <v>2</v>
          </cell>
        </row>
        <row r="861">
          <cell r="B861">
            <v>250001817</v>
          </cell>
          <cell r="C861" t="str">
            <v>Рулетка измерительная Р20Н2Г</v>
          </cell>
          <cell r="D861" t="str">
            <v>ШТ</v>
          </cell>
          <cell r="E861">
            <v>13000</v>
          </cell>
          <cell r="F861">
            <v>63</v>
          </cell>
          <cell r="G861">
            <v>0</v>
          </cell>
          <cell r="H861">
            <v>0</v>
          </cell>
          <cell r="I861">
            <v>0</v>
          </cell>
          <cell r="J861">
            <v>11</v>
          </cell>
          <cell r="K861">
            <v>-63</v>
          </cell>
          <cell r="L861">
            <v>15</v>
          </cell>
          <cell r="M861">
            <v>819000</v>
          </cell>
          <cell r="N861">
            <v>819000</v>
          </cell>
          <cell r="O861">
            <v>819000</v>
          </cell>
          <cell r="P861">
            <v>0</v>
          </cell>
          <cell r="Q861">
            <v>0</v>
          </cell>
          <cell r="R861">
            <v>0</v>
          </cell>
          <cell r="S861">
            <v>0</v>
          </cell>
          <cell r="T861">
            <v>0</v>
          </cell>
          <cell r="U861">
            <v>0</v>
          </cell>
          <cell r="V861">
            <v>0</v>
          </cell>
          <cell r="W861">
            <v>74</v>
          </cell>
          <cell r="X861">
            <v>962000</v>
          </cell>
          <cell r="Y861">
            <v>63</v>
          </cell>
          <cell r="Z861">
            <v>819000</v>
          </cell>
          <cell r="AA861">
            <v>74</v>
          </cell>
        </row>
        <row r="862">
          <cell r="B862">
            <v>250004479</v>
          </cell>
          <cell r="C862" t="str">
            <v>Плашка трубного ключа КОТ-60</v>
          </cell>
          <cell r="D862" t="str">
            <v>ШТ</v>
          </cell>
          <cell r="E862">
            <v>5460</v>
          </cell>
          <cell r="F862">
            <v>80</v>
          </cell>
          <cell r="G862">
            <v>45</v>
          </cell>
          <cell r="H862">
            <v>0</v>
          </cell>
          <cell r="I862">
            <v>0</v>
          </cell>
          <cell r="J862">
            <v>45</v>
          </cell>
          <cell r="K862">
            <v>-35</v>
          </cell>
          <cell r="L862">
            <v>0</v>
          </cell>
          <cell r="M862">
            <v>436800</v>
          </cell>
          <cell r="N862">
            <v>425100</v>
          </cell>
          <cell r="O862">
            <v>425100</v>
          </cell>
          <cell r="P862">
            <v>0</v>
          </cell>
          <cell r="Q862">
            <v>0</v>
          </cell>
          <cell r="R862">
            <v>0</v>
          </cell>
          <cell r="S862">
            <v>234000</v>
          </cell>
          <cell r="T862">
            <v>0</v>
          </cell>
          <cell r="U862">
            <v>45</v>
          </cell>
          <cell r="V862">
            <v>234000</v>
          </cell>
          <cell r="W862">
            <v>80</v>
          </cell>
          <cell r="X862">
            <v>436800</v>
          </cell>
          <cell r="Y862">
            <v>80</v>
          </cell>
          <cell r="Z862">
            <v>425100</v>
          </cell>
          <cell r="AA862">
            <v>80</v>
          </cell>
        </row>
        <row r="863">
          <cell r="B863">
            <v>250004480</v>
          </cell>
          <cell r="C863" t="str">
            <v>Плашка трубного ключа КОТ-89</v>
          </cell>
          <cell r="D863" t="str">
            <v>ШТ</v>
          </cell>
          <cell r="E863">
            <v>5460</v>
          </cell>
          <cell r="F863">
            <v>50</v>
          </cell>
          <cell r="G863">
            <v>30</v>
          </cell>
          <cell r="H863">
            <v>0</v>
          </cell>
          <cell r="I863">
            <v>0</v>
          </cell>
          <cell r="J863">
            <v>30</v>
          </cell>
          <cell r="K863">
            <v>-20</v>
          </cell>
          <cell r="L863">
            <v>0</v>
          </cell>
          <cell r="M863">
            <v>273000</v>
          </cell>
          <cell r="N863">
            <v>265200</v>
          </cell>
          <cell r="O863">
            <v>265200</v>
          </cell>
          <cell r="P863">
            <v>0</v>
          </cell>
          <cell r="Q863">
            <v>0</v>
          </cell>
          <cell r="R863">
            <v>0</v>
          </cell>
          <cell r="S863">
            <v>156000</v>
          </cell>
          <cell r="T863">
            <v>0</v>
          </cell>
          <cell r="U863">
            <v>30</v>
          </cell>
          <cell r="V863">
            <v>156000</v>
          </cell>
          <cell r="W863">
            <v>50</v>
          </cell>
          <cell r="X863">
            <v>273000</v>
          </cell>
          <cell r="Y863">
            <v>50</v>
          </cell>
          <cell r="Z863">
            <v>265200</v>
          </cell>
          <cell r="AA863">
            <v>50</v>
          </cell>
        </row>
        <row r="864">
          <cell r="B864">
            <v>250006869</v>
          </cell>
          <cell r="C864" t="str">
            <v>Часы песочные 2 мин</v>
          </cell>
          <cell r="D864" t="str">
            <v>ШТ</v>
          </cell>
          <cell r="E864">
            <v>2162</v>
          </cell>
          <cell r="F864">
            <v>4</v>
          </cell>
          <cell r="G864">
            <v>0</v>
          </cell>
          <cell r="H864">
            <v>0</v>
          </cell>
          <cell r="I864">
            <v>0</v>
          </cell>
          <cell r="J864">
            <v>0</v>
          </cell>
          <cell r="K864">
            <v>-4</v>
          </cell>
          <cell r="L864">
            <v>0</v>
          </cell>
          <cell r="M864">
            <v>8648</v>
          </cell>
          <cell r="N864">
            <v>8648</v>
          </cell>
          <cell r="O864">
            <v>8648</v>
          </cell>
          <cell r="P864">
            <v>0</v>
          </cell>
          <cell r="Q864">
            <v>0</v>
          </cell>
          <cell r="R864">
            <v>0</v>
          </cell>
          <cell r="S864">
            <v>0</v>
          </cell>
          <cell r="T864">
            <v>0</v>
          </cell>
          <cell r="U864">
            <v>0</v>
          </cell>
          <cell r="V864">
            <v>0</v>
          </cell>
          <cell r="W864">
            <v>4</v>
          </cell>
          <cell r="X864">
            <v>8648</v>
          </cell>
          <cell r="Y864">
            <v>4</v>
          </cell>
          <cell r="Z864">
            <v>8648</v>
          </cell>
          <cell r="AA864">
            <v>4</v>
          </cell>
        </row>
        <row r="865">
          <cell r="B865">
            <v>260000230</v>
          </cell>
          <cell r="C865" t="str">
            <v>Масло смазочное Р-402</v>
          </cell>
          <cell r="D865" t="str">
            <v>Т</v>
          </cell>
          <cell r="E865">
            <v>1980000</v>
          </cell>
          <cell r="F865">
            <v>1.4</v>
          </cell>
          <cell r="G865">
            <v>0.4</v>
          </cell>
          <cell r="H865">
            <v>0</v>
          </cell>
          <cell r="I865">
            <v>0</v>
          </cell>
          <cell r="J865">
            <v>0</v>
          </cell>
          <cell r="K865">
            <v>-1</v>
          </cell>
          <cell r="L865">
            <v>1</v>
          </cell>
          <cell r="M865">
            <v>2772000</v>
          </cell>
          <cell r="N865">
            <v>2772000</v>
          </cell>
          <cell r="O865">
            <v>2772000</v>
          </cell>
          <cell r="P865">
            <v>0</v>
          </cell>
          <cell r="Q865">
            <v>0</v>
          </cell>
          <cell r="R865">
            <v>0</v>
          </cell>
          <cell r="S865">
            <v>792000</v>
          </cell>
          <cell r="T865">
            <v>0</v>
          </cell>
          <cell r="U865">
            <v>0.4</v>
          </cell>
          <cell r="V865">
            <v>792000</v>
          </cell>
          <cell r="W865">
            <v>1</v>
          </cell>
          <cell r="X865">
            <v>1980000</v>
          </cell>
          <cell r="Y865">
            <v>1.4</v>
          </cell>
          <cell r="Z865">
            <v>2772000</v>
          </cell>
          <cell r="AA865">
            <v>1</v>
          </cell>
        </row>
        <row r="866">
          <cell r="B866">
            <v>260000233</v>
          </cell>
          <cell r="C866" t="str">
            <v>Масло смазочное Арматол 238</v>
          </cell>
          <cell r="D866" t="str">
            <v>Т</v>
          </cell>
          <cell r="E866">
            <v>1200000</v>
          </cell>
          <cell r="F866">
            <v>2.9239999999999999</v>
          </cell>
          <cell r="G866">
            <v>0</v>
          </cell>
          <cell r="H866">
            <v>0</v>
          </cell>
          <cell r="I866">
            <v>0</v>
          </cell>
          <cell r="J866">
            <v>0</v>
          </cell>
          <cell r="K866">
            <v>-2.9239999999999999</v>
          </cell>
          <cell r="L866">
            <v>1.196</v>
          </cell>
          <cell r="M866">
            <v>3508800</v>
          </cell>
          <cell r="N866">
            <v>3508800</v>
          </cell>
          <cell r="O866">
            <v>3508800</v>
          </cell>
          <cell r="P866">
            <v>0</v>
          </cell>
          <cell r="Q866">
            <v>0</v>
          </cell>
          <cell r="R866">
            <v>0</v>
          </cell>
          <cell r="S866">
            <v>0</v>
          </cell>
          <cell r="T866">
            <v>0</v>
          </cell>
          <cell r="U866">
            <v>0</v>
          </cell>
          <cell r="V866">
            <v>0</v>
          </cell>
          <cell r="W866">
            <v>2.9239999999999999</v>
          </cell>
          <cell r="X866">
            <v>3508800</v>
          </cell>
          <cell r="Y866">
            <v>2.9239999999999999</v>
          </cell>
          <cell r="Z866">
            <v>3508800</v>
          </cell>
          <cell r="AA866">
            <v>2.9239999999999999</v>
          </cell>
        </row>
        <row r="867">
          <cell r="B867">
            <v>270002264</v>
          </cell>
          <cell r="C867" t="str">
            <v>Бумага фильтровальная ФОБ-III</v>
          </cell>
          <cell r="D867" t="str">
            <v>КГ</v>
          </cell>
          <cell r="E867">
            <v>1952.2</v>
          </cell>
          <cell r="F867">
            <v>105</v>
          </cell>
          <cell r="G867">
            <v>0</v>
          </cell>
          <cell r="H867">
            <v>0</v>
          </cell>
          <cell r="I867">
            <v>0</v>
          </cell>
          <cell r="J867">
            <v>0</v>
          </cell>
          <cell r="K867">
            <v>-105</v>
          </cell>
          <cell r="L867">
            <v>0</v>
          </cell>
          <cell r="M867">
            <v>204981</v>
          </cell>
          <cell r="N867">
            <v>204981</v>
          </cell>
          <cell r="O867">
            <v>204981</v>
          </cell>
          <cell r="P867">
            <v>0</v>
          </cell>
          <cell r="Q867">
            <v>0</v>
          </cell>
          <cell r="R867">
            <v>0</v>
          </cell>
          <cell r="S867">
            <v>0</v>
          </cell>
          <cell r="T867">
            <v>0</v>
          </cell>
          <cell r="U867">
            <v>0</v>
          </cell>
          <cell r="V867">
            <v>0</v>
          </cell>
          <cell r="W867">
            <v>105</v>
          </cell>
          <cell r="X867">
            <v>204981</v>
          </cell>
          <cell r="Y867">
            <v>105</v>
          </cell>
          <cell r="Z867">
            <v>204981</v>
          </cell>
          <cell r="AA867">
            <v>105</v>
          </cell>
        </row>
        <row r="868">
          <cell r="B868">
            <v>270002297</v>
          </cell>
          <cell r="C868" t="str">
            <v>Карандаш по стеклу, черный</v>
          </cell>
          <cell r="D868" t="str">
            <v>ШТ</v>
          </cell>
          <cell r="E868">
            <v>346</v>
          </cell>
          <cell r="F868">
            <v>35</v>
          </cell>
          <cell r="G868">
            <v>0</v>
          </cell>
          <cell r="H868">
            <v>0</v>
          </cell>
          <cell r="I868">
            <v>0</v>
          </cell>
          <cell r="J868">
            <v>0</v>
          </cell>
          <cell r="K868">
            <v>-35</v>
          </cell>
          <cell r="L868">
            <v>0</v>
          </cell>
          <cell r="M868">
            <v>12110</v>
          </cell>
          <cell r="N868">
            <v>12110</v>
          </cell>
          <cell r="O868">
            <v>12110</v>
          </cell>
          <cell r="P868">
            <v>0</v>
          </cell>
          <cell r="Q868">
            <v>0</v>
          </cell>
          <cell r="R868">
            <v>0</v>
          </cell>
          <cell r="S868">
            <v>0</v>
          </cell>
          <cell r="T868">
            <v>0</v>
          </cell>
          <cell r="U868">
            <v>0</v>
          </cell>
          <cell r="V868">
            <v>0</v>
          </cell>
          <cell r="W868">
            <v>35</v>
          </cell>
          <cell r="X868">
            <v>12110</v>
          </cell>
          <cell r="Y868">
            <v>35</v>
          </cell>
          <cell r="Z868">
            <v>12110</v>
          </cell>
          <cell r="AA868">
            <v>35</v>
          </cell>
        </row>
        <row r="869">
          <cell r="B869">
            <v>270003743</v>
          </cell>
          <cell r="C869" t="str">
            <v>Серная кислота конц.</v>
          </cell>
          <cell r="D869" t="str">
            <v>КГ</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row>
        <row r="870">
          <cell r="B870">
            <v>270006344</v>
          </cell>
          <cell r="C870" t="str">
            <v>Колба К-1-500-145-19/26 ТС</v>
          </cell>
          <cell r="D870" t="str">
            <v>ШТ</v>
          </cell>
          <cell r="E870">
            <v>6035</v>
          </cell>
          <cell r="F870">
            <v>3</v>
          </cell>
          <cell r="G870">
            <v>0</v>
          </cell>
          <cell r="H870">
            <v>0</v>
          </cell>
          <cell r="I870">
            <v>0</v>
          </cell>
          <cell r="J870">
            <v>0</v>
          </cell>
          <cell r="K870">
            <v>-3</v>
          </cell>
          <cell r="L870">
            <v>0</v>
          </cell>
          <cell r="M870">
            <v>18105</v>
          </cell>
          <cell r="N870">
            <v>18105</v>
          </cell>
          <cell r="O870">
            <v>18105</v>
          </cell>
          <cell r="P870">
            <v>0</v>
          </cell>
          <cell r="Q870">
            <v>0</v>
          </cell>
          <cell r="R870">
            <v>0</v>
          </cell>
          <cell r="S870">
            <v>0</v>
          </cell>
          <cell r="T870">
            <v>0</v>
          </cell>
          <cell r="U870">
            <v>0</v>
          </cell>
          <cell r="V870">
            <v>0</v>
          </cell>
          <cell r="W870">
            <v>3</v>
          </cell>
          <cell r="X870">
            <v>18105</v>
          </cell>
          <cell r="Y870">
            <v>3</v>
          </cell>
          <cell r="Z870">
            <v>18105</v>
          </cell>
          <cell r="AA870">
            <v>3</v>
          </cell>
        </row>
        <row r="871">
          <cell r="B871">
            <v>270006345</v>
          </cell>
          <cell r="C871" t="str">
            <v>Колбы мерные на 100мл с пробкой</v>
          </cell>
          <cell r="D871" t="str">
            <v>ШТ</v>
          </cell>
          <cell r="E871">
            <v>2683.67</v>
          </cell>
          <cell r="F871">
            <v>28</v>
          </cell>
          <cell r="G871">
            <v>0</v>
          </cell>
          <cell r="H871">
            <v>0</v>
          </cell>
          <cell r="I871">
            <v>0</v>
          </cell>
          <cell r="J871">
            <v>0</v>
          </cell>
          <cell r="K871">
            <v>-28</v>
          </cell>
          <cell r="L871">
            <v>0</v>
          </cell>
          <cell r="M871">
            <v>75142.759999999995</v>
          </cell>
          <cell r="N871">
            <v>75142.759999999995</v>
          </cell>
          <cell r="O871">
            <v>75142.759999999995</v>
          </cell>
          <cell r="P871">
            <v>0</v>
          </cell>
          <cell r="Q871">
            <v>0</v>
          </cell>
          <cell r="R871">
            <v>0</v>
          </cell>
          <cell r="S871">
            <v>0</v>
          </cell>
          <cell r="T871">
            <v>0</v>
          </cell>
          <cell r="U871">
            <v>0</v>
          </cell>
          <cell r="V871">
            <v>0</v>
          </cell>
          <cell r="W871">
            <v>28</v>
          </cell>
          <cell r="X871">
            <v>75142.759999999995</v>
          </cell>
          <cell r="Y871">
            <v>28</v>
          </cell>
          <cell r="Z871">
            <v>75142.759999999995</v>
          </cell>
          <cell r="AA871">
            <v>28</v>
          </cell>
        </row>
        <row r="872">
          <cell r="B872">
            <v>270006356</v>
          </cell>
          <cell r="C872" t="str">
            <v>Стандарт-титр магний сернокислый 0,1Н</v>
          </cell>
          <cell r="D872" t="str">
            <v>КОР</v>
          </cell>
          <cell r="E872">
            <v>3096.28</v>
          </cell>
          <cell r="F872">
            <v>3</v>
          </cell>
          <cell r="G872">
            <v>0</v>
          </cell>
          <cell r="H872">
            <v>0</v>
          </cell>
          <cell r="I872">
            <v>0</v>
          </cell>
          <cell r="J872">
            <v>0</v>
          </cell>
          <cell r="K872">
            <v>-3</v>
          </cell>
          <cell r="L872">
            <v>0</v>
          </cell>
          <cell r="M872">
            <v>9288.84</v>
          </cell>
          <cell r="N872">
            <v>9288.84</v>
          </cell>
          <cell r="O872">
            <v>9288.84</v>
          </cell>
          <cell r="P872">
            <v>0</v>
          </cell>
          <cell r="Q872">
            <v>0</v>
          </cell>
          <cell r="R872">
            <v>0</v>
          </cell>
          <cell r="S872">
            <v>0</v>
          </cell>
          <cell r="T872">
            <v>0</v>
          </cell>
          <cell r="U872">
            <v>0</v>
          </cell>
          <cell r="V872">
            <v>0</v>
          </cell>
          <cell r="W872">
            <v>3</v>
          </cell>
          <cell r="X872">
            <v>9288.84</v>
          </cell>
          <cell r="Y872">
            <v>3</v>
          </cell>
          <cell r="Z872">
            <v>9288.84</v>
          </cell>
          <cell r="AA872">
            <v>3</v>
          </cell>
        </row>
        <row r="873">
          <cell r="B873">
            <v>270006358</v>
          </cell>
          <cell r="C873" t="str">
            <v>Стандарт-титр натрий хлористый 0,1Н</v>
          </cell>
          <cell r="D873" t="str">
            <v>КОР</v>
          </cell>
          <cell r="E873">
            <v>3927</v>
          </cell>
          <cell r="F873">
            <v>26</v>
          </cell>
          <cell r="G873">
            <v>0</v>
          </cell>
          <cell r="H873">
            <v>0</v>
          </cell>
          <cell r="I873">
            <v>0</v>
          </cell>
          <cell r="J873">
            <v>0</v>
          </cell>
          <cell r="K873">
            <v>-26</v>
          </cell>
          <cell r="L873">
            <v>26</v>
          </cell>
          <cell r="M873">
            <v>102102</v>
          </cell>
          <cell r="N873">
            <v>102102</v>
          </cell>
          <cell r="O873">
            <v>102102</v>
          </cell>
          <cell r="P873">
            <v>0</v>
          </cell>
          <cell r="Q873">
            <v>0</v>
          </cell>
          <cell r="R873">
            <v>0</v>
          </cell>
          <cell r="S873">
            <v>0</v>
          </cell>
          <cell r="T873">
            <v>0</v>
          </cell>
          <cell r="U873">
            <v>0</v>
          </cell>
          <cell r="V873">
            <v>0</v>
          </cell>
          <cell r="W873">
            <v>26</v>
          </cell>
          <cell r="X873">
            <v>102102</v>
          </cell>
          <cell r="Y873">
            <v>26</v>
          </cell>
          <cell r="Z873">
            <v>102102</v>
          </cell>
          <cell r="AA873">
            <v>26</v>
          </cell>
        </row>
        <row r="874">
          <cell r="B874">
            <v>270006636</v>
          </cell>
          <cell r="C874" t="str">
            <v>Реактив калий хлористый хч</v>
          </cell>
          <cell r="D874" t="str">
            <v>КГ</v>
          </cell>
          <cell r="E874">
            <v>4202.66</v>
          </cell>
          <cell r="F874">
            <v>2</v>
          </cell>
          <cell r="G874">
            <v>0</v>
          </cell>
          <cell r="H874">
            <v>0</v>
          </cell>
          <cell r="I874">
            <v>0</v>
          </cell>
          <cell r="J874">
            <v>0</v>
          </cell>
          <cell r="K874">
            <v>-2</v>
          </cell>
          <cell r="L874">
            <v>0</v>
          </cell>
          <cell r="M874">
            <v>8405.32</v>
          </cell>
          <cell r="N874">
            <v>8405.32</v>
          </cell>
          <cell r="O874">
            <v>8405.32</v>
          </cell>
          <cell r="P874">
            <v>0</v>
          </cell>
          <cell r="Q874">
            <v>0</v>
          </cell>
          <cell r="R874">
            <v>0</v>
          </cell>
          <cell r="S874">
            <v>0</v>
          </cell>
          <cell r="T874">
            <v>0</v>
          </cell>
          <cell r="U874">
            <v>0</v>
          </cell>
          <cell r="V874">
            <v>0</v>
          </cell>
          <cell r="W874">
            <v>2</v>
          </cell>
          <cell r="X874">
            <v>8405.32</v>
          </cell>
          <cell r="Y874">
            <v>2</v>
          </cell>
          <cell r="Z874">
            <v>8405.32</v>
          </cell>
          <cell r="AA874">
            <v>2</v>
          </cell>
        </row>
        <row r="875">
          <cell r="N875">
            <v>106756963.84</v>
          </cell>
          <cell r="O875">
            <v>106617273.84</v>
          </cell>
          <cell r="P875">
            <v>139690</v>
          </cell>
          <cell r="Q875">
            <v>1861275.54</v>
          </cell>
          <cell r="R875">
            <v>8452.101999999999</v>
          </cell>
          <cell r="S875">
            <v>99562752.50999999</v>
          </cell>
          <cell r="T875">
            <v>9415875.6600000001</v>
          </cell>
          <cell r="U875">
            <v>33286.021999999997</v>
          </cell>
          <cell r="V875">
            <v>23461702.460000001</v>
          </cell>
          <cell r="W875">
            <v>63511.578999999991</v>
          </cell>
          <cell r="X875">
            <v>78732282.61999999</v>
          </cell>
          <cell r="Y875">
            <v>102584.99600000001</v>
          </cell>
          <cell r="Z875">
            <v>99616995.119999975</v>
          </cell>
        </row>
        <row r="876">
          <cell r="B876">
            <v>120001566</v>
          </cell>
          <cell r="C876" t="str">
            <v>Вибратор площадный ИВ</v>
          </cell>
          <cell r="D876" t="str">
            <v>ШТ</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row>
        <row r="877">
          <cell r="B877">
            <v>120004900</v>
          </cell>
          <cell r="C877" t="str">
            <v>Нивелир оптический</v>
          </cell>
          <cell r="D877" t="str">
            <v>ШТ</v>
          </cell>
          <cell r="E877">
            <v>86630</v>
          </cell>
          <cell r="F877">
            <v>1</v>
          </cell>
          <cell r="G877">
            <v>0</v>
          </cell>
          <cell r="H877">
            <v>0</v>
          </cell>
          <cell r="I877">
            <v>0</v>
          </cell>
          <cell r="J877">
            <v>0</v>
          </cell>
          <cell r="K877">
            <v>-1</v>
          </cell>
          <cell r="L877">
            <v>0</v>
          </cell>
          <cell r="M877">
            <v>86630</v>
          </cell>
          <cell r="N877">
            <v>86630</v>
          </cell>
          <cell r="O877">
            <v>0</v>
          </cell>
          <cell r="P877">
            <v>86630</v>
          </cell>
          <cell r="Q877">
            <v>0</v>
          </cell>
          <cell r="R877">
            <v>0</v>
          </cell>
          <cell r="S877">
            <v>0</v>
          </cell>
          <cell r="T877">
            <v>0</v>
          </cell>
          <cell r="U877">
            <v>0</v>
          </cell>
          <cell r="V877">
            <v>0</v>
          </cell>
          <cell r="W877">
            <v>1</v>
          </cell>
          <cell r="X877">
            <v>86630</v>
          </cell>
          <cell r="Y877">
            <v>1</v>
          </cell>
          <cell r="Z877">
            <v>86630</v>
          </cell>
          <cell r="AA877">
            <v>1</v>
          </cell>
        </row>
        <row r="878">
          <cell r="B878">
            <v>120007731</v>
          </cell>
          <cell r="C878" t="str">
            <v>Дальномер лазерный 122х55х31</v>
          </cell>
          <cell r="D878" t="str">
            <v>КМП</v>
          </cell>
          <cell r="E878">
            <v>26530</v>
          </cell>
          <cell r="F878">
            <v>2</v>
          </cell>
          <cell r="G878">
            <v>0</v>
          </cell>
          <cell r="H878">
            <v>0</v>
          </cell>
          <cell r="I878">
            <v>0</v>
          </cell>
          <cell r="J878">
            <v>0</v>
          </cell>
          <cell r="K878">
            <v>-2</v>
          </cell>
          <cell r="L878">
            <v>0</v>
          </cell>
          <cell r="M878">
            <v>53060</v>
          </cell>
          <cell r="N878">
            <v>53060</v>
          </cell>
          <cell r="O878">
            <v>0</v>
          </cell>
          <cell r="P878">
            <v>53060</v>
          </cell>
          <cell r="Q878">
            <v>0</v>
          </cell>
          <cell r="R878">
            <v>0</v>
          </cell>
          <cell r="S878">
            <v>0</v>
          </cell>
          <cell r="T878">
            <v>0</v>
          </cell>
          <cell r="U878">
            <v>0</v>
          </cell>
          <cell r="V878">
            <v>0</v>
          </cell>
          <cell r="W878">
            <v>2</v>
          </cell>
          <cell r="X878">
            <v>53060</v>
          </cell>
          <cell r="Y878">
            <v>2</v>
          </cell>
          <cell r="Z878">
            <v>53060</v>
          </cell>
          <cell r="AA878">
            <v>2</v>
          </cell>
        </row>
        <row r="879">
          <cell r="B879">
            <v>210000175</v>
          </cell>
          <cell r="C879" t="str">
            <v>Уплотнительные кольца UHV для KF</v>
          </cell>
          <cell r="D879" t="str">
            <v>ШТ</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row>
        <row r="880">
          <cell r="B880">
            <v>210000958</v>
          </cell>
          <cell r="C880" t="str">
            <v>Счетчик газовый ГСБ-400</v>
          </cell>
          <cell r="D880" t="str">
            <v>ШТ</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row>
        <row r="881">
          <cell r="B881">
            <v>210001374</v>
          </cell>
          <cell r="C881" t="str">
            <v>Муфта 40</v>
          </cell>
          <cell r="D881" t="str">
            <v>ШТ</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row>
        <row r="882">
          <cell r="B882">
            <v>210009190</v>
          </cell>
          <cell r="C882" t="str">
            <v>Растворитель Уайт-спирит</v>
          </cell>
          <cell r="D882" t="str">
            <v>КГ</v>
          </cell>
          <cell r="E882">
            <v>879.75</v>
          </cell>
          <cell r="F882">
            <v>100</v>
          </cell>
          <cell r="G882">
            <v>0</v>
          </cell>
          <cell r="H882">
            <v>0</v>
          </cell>
          <cell r="I882">
            <v>0</v>
          </cell>
          <cell r="J882">
            <v>39</v>
          </cell>
          <cell r="K882">
            <v>-100</v>
          </cell>
          <cell r="L882">
            <v>139</v>
          </cell>
          <cell r="M882">
            <v>87975</v>
          </cell>
          <cell r="N882">
            <v>87975</v>
          </cell>
          <cell r="O882">
            <v>87975</v>
          </cell>
          <cell r="P882">
            <v>0</v>
          </cell>
          <cell r="Q882">
            <v>0</v>
          </cell>
          <cell r="R882">
            <v>0</v>
          </cell>
          <cell r="S882">
            <v>0</v>
          </cell>
          <cell r="T882">
            <v>0</v>
          </cell>
          <cell r="U882">
            <v>0</v>
          </cell>
          <cell r="V882">
            <v>0</v>
          </cell>
          <cell r="W882">
            <v>139</v>
          </cell>
          <cell r="X882">
            <v>122285.25</v>
          </cell>
          <cell r="Y882">
            <v>100</v>
          </cell>
          <cell r="Z882">
            <v>87975</v>
          </cell>
          <cell r="AA882">
            <v>139</v>
          </cell>
        </row>
        <row r="883">
          <cell r="B883">
            <v>210009274</v>
          </cell>
          <cell r="C883" t="str">
            <v>Лист стальной оцинкованный 1250х0,7мм</v>
          </cell>
          <cell r="D883" t="str">
            <v>Т</v>
          </cell>
          <cell r="E883">
            <v>385000</v>
          </cell>
          <cell r="F883">
            <v>2.2000000000000002</v>
          </cell>
          <cell r="G883">
            <v>0.93700000000000006</v>
          </cell>
          <cell r="H883">
            <v>0.214</v>
          </cell>
          <cell r="I883">
            <v>0</v>
          </cell>
          <cell r="J883">
            <v>0</v>
          </cell>
          <cell r="K883">
            <v>-1.0489999999999999</v>
          </cell>
          <cell r="L883">
            <v>0</v>
          </cell>
          <cell r="M883">
            <v>847000</v>
          </cell>
          <cell r="N883">
            <v>841245</v>
          </cell>
          <cell r="O883">
            <v>841245</v>
          </cell>
          <cell r="P883">
            <v>0</v>
          </cell>
          <cell r="Q883">
            <v>81320</v>
          </cell>
          <cell r="R883">
            <v>0.78600000000000003</v>
          </cell>
          <cell r="S883">
            <v>356060</v>
          </cell>
          <cell r="T883">
            <v>298680</v>
          </cell>
          <cell r="U883">
            <v>0.151</v>
          </cell>
          <cell r="V883">
            <v>57380</v>
          </cell>
          <cell r="W883">
            <v>1.0489999999999999</v>
          </cell>
          <cell r="X883">
            <v>403865</v>
          </cell>
          <cell r="Y883">
            <v>1.986</v>
          </cell>
          <cell r="Z883">
            <v>461245</v>
          </cell>
          <cell r="AA883">
            <v>1.0489999999999999</v>
          </cell>
        </row>
        <row r="884">
          <cell r="B884">
            <v>210009992</v>
          </cell>
          <cell r="C884" t="str">
            <v>Сетка рабица квадратная №20-2 мм</v>
          </cell>
          <cell r="D884" t="str">
            <v>М2</v>
          </cell>
          <cell r="E884">
            <v>2900.1</v>
          </cell>
          <cell r="F884">
            <v>1600</v>
          </cell>
          <cell r="G884">
            <v>240</v>
          </cell>
          <cell r="H884">
            <v>0</v>
          </cell>
          <cell r="I884">
            <v>0</v>
          </cell>
          <cell r="J884">
            <v>423</v>
          </cell>
          <cell r="K884">
            <v>-1360</v>
          </cell>
          <cell r="L884">
            <v>0</v>
          </cell>
          <cell r="M884">
            <v>4640160</v>
          </cell>
          <cell r="N884">
            <v>4269816</v>
          </cell>
          <cell r="O884">
            <v>4269816</v>
          </cell>
          <cell r="P884">
            <v>0</v>
          </cell>
          <cell r="Q884">
            <v>0</v>
          </cell>
          <cell r="R884">
            <v>0</v>
          </cell>
          <cell r="S884">
            <v>325680</v>
          </cell>
          <cell r="T884">
            <v>0</v>
          </cell>
          <cell r="U884">
            <v>240</v>
          </cell>
          <cell r="V884">
            <v>325680</v>
          </cell>
          <cell r="W884">
            <v>1783</v>
          </cell>
          <cell r="X884">
            <v>5170878.3</v>
          </cell>
          <cell r="Y884">
            <v>1600</v>
          </cell>
          <cell r="Z884">
            <v>4269816</v>
          </cell>
          <cell r="AA884">
            <v>1783</v>
          </cell>
        </row>
        <row r="885">
          <cell r="B885">
            <v>210013487</v>
          </cell>
          <cell r="C885" t="str">
            <v>Муфта соединительная 20мм PE(Полиэтилен)</v>
          </cell>
          <cell r="D885" t="str">
            <v>ШТ</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row>
        <row r="886">
          <cell r="B886">
            <v>210014162</v>
          </cell>
          <cell r="C886" t="str">
            <v>Контргайка 40мм</v>
          </cell>
          <cell r="D886" t="str">
            <v>ШТ</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row>
        <row r="887">
          <cell r="B887">
            <v>210014163</v>
          </cell>
          <cell r="C887" t="str">
            <v>Контргайка 50мм</v>
          </cell>
          <cell r="D887" t="str">
            <v>ШТ</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row>
        <row r="888">
          <cell r="B888">
            <v>210014969</v>
          </cell>
          <cell r="C888" t="str">
            <v>Ручка дверная (скоба)</v>
          </cell>
          <cell r="D888" t="str">
            <v>ШТ</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row>
        <row r="889">
          <cell r="B889">
            <v>210020363</v>
          </cell>
          <cell r="C889" t="str">
            <v>Лист стальной оцинкованный 750х0,9мм</v>
          </cell>
          <cell r="D889" t="str">
            <v>М2</v>
          </cell>
          <cell r="E889">
            <v>6754.41</v>
          </cell>
          <cell r="F889">
            <v>200</v>
          </cell>
          <cell r="G889">
            <v>0</v>
          </cell>
          <cell r="H889">
            <v>0</v>
          </cell>
          <cell r="I889">
            <v>0</v>
          </cell>
          <cell r="J889">
            <v>0</v>
          </cell>
          <cell r="K889">
            <v>-200</v>
          </cell>
          <cell r="L889">
            <v>0</v>
          </cell>
          <cell r="M889">
            <v>1350882</v>
          </cell>
          <cell r="N889">
            <v>1350882</v>
          </cell>
          <cell r="O889">
            <v>1350882</v>
          </cell>
          <cell r="P889">
            <v>0</v>
          </cell>
          <cell r="Q889">
            <v>0</v>
          </cell>
          <cell r="R889">
            <v>0</v>
          </cell>
          <cell r="S889">
            <v>0</v>
          </cell>
          <cell r="T889">
            <v>0</v>
          </cell>
          <cell r="U889">
            <v>0</v>
          </cell>
          <cell r="V889">
            <v>0</v>
          </cell>
          <cell r="W889">
            <v>200</v>
          </cell>
          <cell r="X889">
            <v>1350882</v>
          </cell>
          <cell r="Y889">
            <v>200</v>
          </cell>
          <cell r="Z889">
            <v>1350882</v>
          </cell>
          <cell r="AA889">
            <v>200</v>
          </cell>
        </row>
        <row r="890">
          <cell r="B890">
            <v>210024634</v>
          </cell>
          <cell r="C890" t="str">
            <v>Муфта соединительная 32мм PE(Полиэтилен)</v>
          </cell>
          <cell r="D890" t="str">
            <v>ШТ</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row>
        <row r="891">
          <cell r="B891">
            <v>210026672</v>
          </cell>
          <cell r="C891" t="str">
            <v>Лист профилированный 0,7мм</v>
          </cell>
          <cell r="D891" t="str">
            <v>Т</v>
          </cell>
          <cell r="E891">
            <v>0</v>
          </cell>
          <cell r="F891">
            <v>1</v>
          </cell>
          <cell r="G891">
            <v>0</v>
          </cell>
          <cell r="H891">
            <v>0</v>
          </cell>
          <cell r="I891">
            <v>0</v>
          </cell>
          <cell r="J891">
            <v>0</v>
          </cell>
          <cell r="K891">
            <v>-1</v>
          </cell>
          <cell r="L891">
            <v>1</v>
          </cell>
          <cell r="M891">
            <v>0</v>
          </cell>
          <cell r="N891">
            <v>0</v>
          </cell>
          <cell r="O891">
            <v>0</v>
          </cell>
          <cell r="P891">
            <v>0</v>
          </cell>
          <cell r="Q891">
            <v>0</v>
          </cell>
          <cell r="R891">
            <v>0</v>
          </cell>
          <cell r="S891">
            <v>0</v>
          </cell>
          <cell r="T891">
            <v>0</v>
          </cell>
          <cell r="U891">
            <v>0</v>
          </cell>
          <cell r="V891">
            <v>0</v>
          </cell>
          <cell r="W891">
            <v>1</v>
          </cell>
          <cell r="X891">
            <v>0</v>
          </cell>
          <cell r="Y891">
            <v>1</v>
          </cell>
          <cell r="Z891">
            <v>0</v>
          </cell>
          <cell r="AA891">
            <v>1</v>
          </cell>
        </row>
        <row r="892">
          <cell r="B892">
            <v>210027584</v>
          </cell>
          <cell r="C892" t="str">
            <v>Профлист</v>
          </cell>
          <cell r="D892" t="str">
            <v>М2</v>
          </cell>
          <cell r="E892">
            <v>1562.85</v>
          </cell>
          <cell r="F892">
            <v>130</v>
          </cell>
          <cell r="G892">
            <v>0</v>
          </cell>
          <cell r="H892">
            <v>0</v>
          </cell>
          <cell r="I892">
            <v>0</v>
          </cell>
          <cell r="J892">
            <v>0</v>
          </cell>
          <cell r="K892">
            <v>-130</v>
          </cell>
          <cell r="L892">
            <v>0</v>
          </cell>
          <cell r="M892">
            <v>203170.5</v>
          </cell>
          <cell r="N892">
            <v>203170.5</v>
          </cell>
          <cell r="O892">
            <v>203170.5</v>
          </cell>
          <cell r="P892">
            <v>0</v>
          </cell>
          <cell r="Q892">
            <v>0</v>
          </cell>
          <cell r="R892">
            <v>0</v>
          </cell>
          <cell r="S892">
            <v>0</v>
          </cell>
          <cell r="T892">
            <v>0</v>
          </cell>
          <cell r="U892">
            <v>0</v>
          </cell>
          <cell r="V892">
            <v>0</v>
          </cell>
          <cell r="W892">
            <v>130</v>
          </cell>
          <cell r="X892">
            <v>203170.5</v>
          </cell>
          <cell r="Y892">
            <v>130</v>
          </cell>
          <cell r="Z892">
            <v>203170.5</v>
          </cell>
          <cell r="AA892">
            <v>130</v>
          </cell>
        </row>
        <row r="893">
          <cell r="B893">
            <v>210030508</v>
          </cell>
          <cell r="C893" t="str">
            <v>Арматура стальная 25-А-II(A300)</v>
          </cell>
          <cell r="D893" t="str">
            <v>Т</v>
          </cell>
          <cell r="E893">
            <v>0</v>
          </cell>
          <cell r="F893">
            <v>0</v>
          </cell>
          <cell r="G893">
            <v>1</v>
          </cell>
          <cell r="H893">
            <v>0</v>
          </cell>
          <cell r="I893">
            <v>0</v>
          </cell>
          <cell r="J893">
            <v>0</v>
          </cell>
          <cell r="K893">
            <v>1</v>
          </cell>
          <cell r="L893">
            <v>0</v>
          </cell>
          <cell r="M893">
            <v>0</v>
          </cell>
          <cell r="N893">
            <v>0</v>
          </cell>
          <cell r="O893">
            <v>0</v>
          </cell>
          <cell r="P893">
            <v>0</v>
          </cell>
          <cell r="Q893">
            <v>0</v>
          </cell>
          <cell r="R893">
            <v>0</v>
          </cell>
          <cell r="S893">
            <v>174000</v>
          </cell>
          <cell r="T893">
            <v>0</v>
          </cell>
          <cell r="U893">
            <v>0</v>
          </cell>
          <cell r="V893">
            <v>0</v>
          </cell>
          <cell r="W893">
            <v>0</v>
          </cell>
          <cell r="X893">
            <v>0</v>
          </cell>
          <cell r="Y893">
            <v>0</v>
          </cell>
          <cell r="Z893">
            <v>0</v>
          </cell>
          <cell r="AA893">
            <v>0</v>
          </cell>
        </row>
        <row r="894">
          <cell r="B894">
            <v>210031104</v>
          </cell>
          <cell r="C894" t="str">
            <v>Саморез оцинкованный 3,9х38мм</v>
          </cell>
          <cell r="D894" t="str">
            <v>ШТ</v>
          </cell>
          <cell r="E894">
            <v>10</v>
          </cell>
          <cell r="F894">
            <v>5000</v>
          </cell>
          <cell r="G894">
            <v>11272</v>
          </cell>
          <cell r="H894">
            <v>292</v>
          </cell>
          <cell r="I894">
            <v>0</v>
          </cell>
          <cell r="J894">
            <v>0</v>
          </cell>
          <cell r="K894">
            <v>6564</v>
          </cell>
          <cell r="L894">
            <v>0</v>
          </cell>
          <cell r="M894">
            <v>50000</v>
          </cell>
          <cell r="N894">
            <v>38527.120000000003</v>
          </cell>
          <cell r="O894">
            <v>38527.120000000003</v>
          </cell>
          <cell r="P894">
            <v>0</v>
          </cell>
          <cell r="Q894">
            <v>2336</v>
          </cell>
          <cell r="R894">
            <v>832</v>
          </cell>
          <cell r="S894">
            <v>86173.5</v>
          </cell>
          <cell r="T894">
            <v>6656</v>
          </cell>
          <cell r="U894">
            <v>3876</v>
          </cell>
          <cell r="V894">
            <v>29535.119999999999</v>
          </cell>
          <cell r="W894">
            <v>0</v>
          </cell>
          <cell r="X894">
            <v>0</v>
          </cell>
          <cell r="Y894">
            <v>4708</v>
          </cell>
          <cell r="Z894">
            <v>36191.120000000003</v>
          </cell>
          <cell r="AA894">
            <v>0</v>
          </cell>
        </row>
        <row r="895">
          <cell r="B895">
            <v>210031105</v>
          </cell>
          <cell r="C895" t="str">
            <v>Саморез оцинкованный 5х70мм</v>
          </cell>
          <cell r="D895" t="str">
            <v>ШТ</v>
          </cell>
          <cell r="E895">
            <v>30</v>
          </cell>
          <cell r="F895">
            <v>3000</v>
          </cell>
          <cell r="G895">
            <v>8098</v>
          </cell>
          <cell r="H895">
            <v>160</v>
          </cell>
          <cell r="I895">
            <v>0</v>
          </cell>
          <cell r="J895">
            <v>0</v>
          </cell>
          <cell r="K895">
            <v>5258</v>
          </cell>
          <cell r="L895">
            <v>0</v>
          </cell>
          <cell r="M895">
            <v>90000</v>
          </cell>
          <cell r="N895">
            <v>75205.84</v>
          </cell>
          <cell r="O895">
            <v>75205.84</v>
          </cell>
          <cell r="P895">
            <v>0</v>
          </cell>
          <cell r="Q895">
            <v>3520</v>
          </cell>
          <cell r="R895">
            <v>840</v>
          </cell>
          <cell r="S895">
            <v>211586.16</v>
          </cell>
          <cell r="T895">
            <v>18480</v>
          </cell>
          <cell r="U895">
            <v>2000</v>
          </cell>
          <cell r="V895">
            <v>53205.84</v>
          </cell>
          <cell r="W895">
            <v>0</v>
          </cell>
          <cell r="X895">
            <v>0</v>
          </cell>
          <cell r="Y895">
            <v>2840</v>
          </cell>
          <cell r="Z895">
            <v>53205.84</v>
          </cell>
          <cell r="AA895">
            <v>0</v>
          </cell>
        </row>
        <row r="896">
          <cell r="B896">
            <v>210031106</v>
          </cell>
          <cell r="C896" t="str">
            <v>Саморез оцинкованный L19</v>
          </cell>
          <cell r="D896" t="str">
            <v>ШТ</v>
          </cell>
          <cell r="E896">
            <v>7.5</v>
          </cell>
          <cell r="F896">
            <v>11000</v>
          </cell>
          <cell r="G896">
            <v>0</v>
          </cell>
          <cell r="H896">
            <v>0</v>
          </cell>
          <cell r="I896">
            <v>0</v>
          </cell>
          <cell r="J896">
            <v>0</v>
          </cell>
          <cell r="K896">
            <v>-11000</v>
          </cell>
          <cell r="L896">
            <v>6500</v>
          </cell>
          <cell r="M896">
            <v>82500</v>
          </cell>
          <cell r="N896">
            <v>82500</v>
          </cell>
          <cell r="O896">
            <v>82500</v>
          </cell>
          <cell r="P896">
            <v>0</v>
          </cell>
          <cell r="Q896">
            <v>0</v>
          </cell>
          <cell r="R896">
            <v>0</v>
          </cell>
          <cell r="S896">
            <v>0</v>
          </cell>
          <cell r="T896">
            <v>0</v>
          </cell>
          <cell r="U896">
            <v>0</v>
          </cell>
          <cell r="V896">
            <v>0</v>
          </cell>
          <cell r="W896">
            <v>11000</v>
          </cell>
          <cell r="X896">
            <v>82500</v>
          </cell>
          <cell r="Y896">
            <v>11000</v>
          </cell>
          <cell r="Z896">
            <v>82500</v>
          </cell>
          <cell r="AA896">
            <v>11000</v>
          </cell>
        </row>
        <row r="897">
          <cell r="B897">
            <v>230000021</v>
          </cell>
          <cell r="C897" t="str">
            <v>Гвоздь 30,40мм</v>
          </cell>
          <cell r="D897" t="str">
            <v>КГ</v>
          </cell>
          <cell r="E897">
            <v>360</v>
          </cell>
          <cell r="F897">
            <v>22</v>
          </cell>
          <cell r="G897">
            <v>0</v>
          </cell>
          <cell r="H897">
            <v>0</v>
          </cell>
          <cell r="I897">
            <v>0</v>
          </cell>
          <cell r="J897">
            <v>0</v>
          </cell>
          <cell r="K897">
            <v>-22</v>
          </cell>
          <cell r="L897">
            <v>22</v>
          </cell>
          <cell r="M897">
            <v>7920</v>
          </cell>
          <cell r="N897">
            <v>7920</v>
          </cell>
          <cell r="O897">
            <v>7920</v>
          </cell>
          <cell r="P897">
            <v>0</v>
          </cell>
          <cell r="Q897">
            <v>0</v>
          </cell>
          <cell r="R897">
            <v>0</v>
          </cell>
          <cell r="S897">
            <v>0</v>
          </cell>
          <cell r="T897">
            <v>0</v>
          </cell>
          <cell r="U897">
            <v>0</v>
          </cell>
          <cell r="V897">
            <v>0</v>
          </cell>
          <cell r="W897">
            <v>22</v>
          </cell>
          <cell r="X897">
            <v>7920</v>
          </cell>
          <cell r="Y897">
            <v>22</v>
          </cell>
          <cell r="Z897">
            <v>7920</v>
          </cell>
          <cell r="AA897">
            <v>22</v>
          </cell>
        </row>
        <row r="898">
          <cell r="B898">
            <v>230000022</v>
          </cell>
          <cell r="C898" t="str">
            <v>Гвоздь 80мм</v>
          </cell>
          <cell r="D898" t="str">
            <v>КГ</v>
          </cell>
          <cell r="E898">
            <v>630.33000000000004</v>
          </cell>
          <cell r="F898">
            <v>50</v>
          </cell>
          <cell r="G898">
            <v>0</v>
          </cell>
          <cell r="H898">
            <v>0</v>
          </cell>
          <cell r="I898">
            <v>0</v>
          </cell>
          <cell r="J898">
            <v>0</v>
          </cell>
          <cell r="K898">
            <v>-50</v>
          </cell>
          <cell r="L898">
            <v>50</v>
          </cell>
          <cell r="M898">
            <v>31516.5</v>
          </cell>
          <cell r="N898">
            <v>31516.5</v>
          </cell>
          <cell r="O898">
            <v>31516.5</v>
          </cell>
          <cell r="P898">
            <v>0</v>
          </cell>
          <cell r="Q898">
            <v>0</v>
          </cell>
          <cell r="R898">
            <v>0</v>
          </cell>
          <cell r="S898">
            <v>0</v>
          </cell>
          <cell r="T898">
            <v>0</v>
          </cell>
          <cell r="U898">
            <v>0</v>
          </cell>
          <cell r="V898">
            <v>0</v>
          </cell>
          <cell r="W898">
            <v>50</v>
          </cell>
          <cell r="X898">
            <v>31516.5</v>
          </cell>
          <cell r="Y898">
            <v>50</v>
          </cell>
          <cell r="Z898">
            <v>31516.5</v>
          </cell>
          <cell r="AA898">
            <v>50</v>
          </cell>
        </row>
        <row r="899">
          <cell r="B899">
            <v>230000036</v>
          </cell>
          <cell r="C899" t="str">
            <v>Унитаз с бачком</v>
          </cell>
          <cell r="D899" t="str">
            <v>ШТ</v>
          </cell>
          <cell r="E899">
            <v>50715</v>
          </cell>
          <cell r="F899">
            <v>3</v>
          </cell>
          <cell r="G899">
            <v>0</v>
          </cell>
          <cell r="H899">
            <v>0</v>
          </cell>
          <cell r="I899">
            <v>0</v>
          </cell>
          <cell r="J899">
            <v>0</v>
          </cell>
          <cell r="K899">
            <v>-3</v>
          </cell>
          <cell r="L899">
            <v>0</v>
          </cell>
          <cell r="M899">
            <v>152145</v>
          </cell>
          <cell r="N899">
            <v>152145</v>
          </cell>
          <cell r="O899">
            <v>152145</v>
          </cell>
          <cell r="P899">
            <v>0</v>
          </cell>
          <cell r="Q899">
            <v>0</v>
          </cell>
          <cell r="R899">
            <v>0</v>
          </cell>
          <cell r="S899">
            <v>0</v>
          </cell>
          <cell r="T899">
            <v>0</v>
          </cell>
          <cell r="U899">
            <v>0</v>
          </cell>
          <cell r="V899">
            <v>0</v>
          </cell>
          <cell r="W899">
            <v>3</v>
          </cell>
          <cell r="X899">
            <v>152145</v>
          </cell>
          <cell r="Y899">
            <v>3</v>
          </cell>
          <cell r="Z899">
            <v>152145</v>
          </cell>
          <cell r="AA899">
            <v>3</v>
          </cell>
        </row>
        <row r="900">
          <cell r="B900">
            <v>230000052</v>
          </cell>
          <cell r="C900" t="str">
            <v>Краска эмаль голубая ПФ-115</v>
          </cell>
          <cell r="D900" t="str">
            <v>КГ</v>
          </cell>
          <cell r="E900">
            <v>610</v>
          </cell>
          <cell r="F900">
            <v>1380</v>
          </cell>
          <cell r="G900">
            <v>300</v>
          </cell>
          <cell r="H900">
            <v>0</v>
          </cell>
          <cell r="I900">
            <v>0</v>
          </cell>
          <cell r="J900">
            <v>0</v>
          </cell>
          <cell r="K900">
            <v>-1080</v>
          </cell>
          <cell r="L900">
            <v>1080</v>
          </cell>
          <cell r="M900">
            <v>841800</v>
          </cell>
          <cell r="N900">
            <v>838263.51</v>
          </cell>
          <cell r="O900">
            <v>838263.51</v>
          </cell>
          <cell r="P900">
            <v>0</v>
          </cell>
          <cell r="Q900">
            <v>0</v>
          </cell>
          <cell r="R900">
            <v>120</v>
          </cell>
          <cell r="S900">
            <v>179464.28</v>
          </cell>
          <cell r="T900">
            <v>71785.2</v>
          </cell>
          <cell r="U900">
            <v>180</v>
          </cell>
          <cell r="V900">
            <v>107677.8</v>
          </cell>
          <cell r="W900">
            <v>1080</v>
          </cell>
          <cell r="X900">
            <v>658800</v>
          </cell>
          <cell r="Y900">
            <v>1380</v>
          </cell>
          <cell r="Z900">
            <v>838263.51</v>
          </cell>
          <cell r="AA900">
            <v>1080</v>
          </cell>
        </row>
        <row r="901">
          <cell r="B901">
            <v>230000053</v>
          </cell>
          <cell r="C901" t="str">
            <v>Краска эмаль красная ПФ-115</v>
          </cell>
          <cell r="D901" t="str">
            <v>КГ</v>
          </cell>
          <cell r="E901">
            <v>610</v>
          </cell>
          <cell r="F901">
            <v>50</v>
          </cell>
          <cell r="G901">
            <v>143</v>
          </cell>
          <cell r="H901">
            <v>0</v>
          </cell>
          <cell r="I901">
            <v>0</v>
          </cell>
          <cell r="J901">
            <v>0</v>
          </cell>
          <cell r="K901">
            <v>93</v>
          </cell>
          <cell r="L901">
            <v>0</v>
          </cell>
          <cell r="M901">
            <v>30500</v>
          </cell>
          <cell r="N901">
            <v>29910.5</v>
          </cell>
          <cell r="O901">
            <v>29910.5</v>
          </cell>
          <cell r="P901">
            <v>0</v>
          </cell>
          <cell r="Q901">
            <v>0</v>
          </cell>
          <cell r="R901">
            <v>0</v>
          </cell>
          <cell r="S901">
            <v>85544.639999999999</v>
          </cell>
          <cell r="T901">
            <v>0</v>
          </cell>
          <cell r="U901">
            <v>50</v>
          </cell>
          <cell r="V901">
            <v>29910.5</v>
          </cell>
          <cell r="W901">
            <v>0</v>
          </cell>
          <cell r="X901">
            <v>0</v>
          </cell>
          <cell r="Y901">
            <v>50</v>
          </cell>
          <cell r="Z901">
            <v>29910.5</v>
          </cell>
          <cell r="AA901">
            <v>0</v>
          </cell>
        </row>
        <row r="902">
          <cell r="B902">
            <v>230000056</v>
          </cell>
          <cell r="C902" t="str">
            <v>Краска эмаль синяя ПФ-115</v>
          </cell>
          <cell r="D902" t="str">
            <v>КГ</v>
          </cell>
          <cell r="E902">
            <v>610</v>
          </cell>
          <cell r="F902">
            <v>510</v>
          </cell>
          <cell r="G902">
            <v>30</v>
          </cell>
          <cell r="H902">
            <v>0</v>
          </cell>
          <cell r="I902">
            <v>0</v>
          </cell>
          <cell r="J902">
            <v>29</v>
          </cell>
          <cell r="K902">
            <v>-480</v>
          </cell>
          <cell r="L902">
            <v>509</v>
          </cell>
          <cell r="M902">
            <v>311100</v>
          </cell>
          <cell r="N902">
            <v>309114.59999999998</v>
          </cell>
          <cell r="O902">
            <v>309114.59999999998</v>
          </cell>
          <cell r="P902">
            <v>0</v>
          </cell>
          <cell r="Q902">
            <v>0</v>
          </cell>
          <cell r="R902">
            <v>0</v>
          </cell>
          <cell r="S902">
            <v>16314.64</v>
          </cell>
          <cell r="T902">
            <v>0</v>
          </cell>
          <cell r="U902">
            <v>30</v>
          </cell>
          <cell r="V902">
            <v>16314.6</v>
          </cell>
          <cell r="W902">
            <v>509</v>
          </cell>
          <cell r="X902">
            <v>310490</v>
          </cell>
          <cell r="Y902">
            <v>510</v>
          </cell>
          <cell r="Z902">
            <v>309114.59999999998</v>
          </cell>
          <cell r="AA902">
            <v>509</v>
          </cell>
        </row>
        <row r="903">
          <cell r="B903">
            <v>230000059</v>
          </cell>
          <cell r="C903" t="str">
            <v>Краска эмаль белая ПФ</v>
          </cell>
          <cell r="D903" t="str">
            <v>КГ</v>
          </cell>
          <cell r="E903">
            <v>595</v>
          </cell>
          <cell r="F903">
            <v>1230</v>
          </cell>
          <cell r="G903">
            <v>240</v>
          </cell>
          <cell r="H903">
            <v>0</v>
          </cell>
          <cell r="I903">
            <v>0</v>
          </cell>
          <cell r="J903">
            <v>0</v>
          </cell>
          <cell r="K903">
            <v>-990</v>
          </cell>
          <cell r="L903">
            <v>990</v>
          </cell>
          <cell r="M903">
            <v>731850</v>
          </cell>
          <cell r="N903">
            <v>732621.43</v>
          </cell>
          <cell r="O903">
            <v>732621.43</v>
          </cell>
          <cell r="P903">
            <v>0</v>
          </cell>
          <cell r="Q903">
            <v>0</v>
          </cell>
          <cell r="R903">
            <v>240</v>
          </cell>
          <cell r="S903">
            <v>143571.43</v>
          </cell>
          <cell r="T903">
            <v>143570.4</v>
          </cell>
          <cell r="U903">
            <v>0</v>
          </cell>
          <cell r="V903">
            <v>0</v>
          </cell>
          <cell r="W903">
            <v>990</v>
          </cell>
          <cell r="X903">
            <v>589050</v>
          </cell>
          <cell r="Y903">
            <v>1230</v>
          </cell>
          <cell r="Z903">
            <v>732621.43</v>
          </cell>
          <cell r="AA903">
            <v>990</v>
          </cell>
        </row>
        <row r="904">
          <cell r="B904">
            <v>230000060</v>
          </cell>
          <cell r="C904" t="str">
            <v>Краска эмаль желтая НЦ-132</v>
          </cell>
          <cell r="D904" t="str">
            <v>КГ</v>
          </cell>
          <cell r="E904">
            <v>865</v>
          </cell>
          <cell r="F904">
            <v>1834.8</v>
          </cell>
          <cell r="G904">
            <v>3454.8</v>
          </cell>
          <cell r="H904">
            <v>0</v>
          </cell>
          <cell r="I904">
            <v>0</v>
          </cell>
          <cell r="J904">
            <v>0</v>
          </cell>
          <cell r="K904">
            <v>1620</v>
          </cell>
          <cell r="L904">
            <v>214.8</v>
          </cell>
          <cell r="M904">
            <v>1587102</v>
          </cell>
          <cell r="N904">
            <v>1507508.65</v>
          </cell>
          <cell r="O904">
            <v>1507508.65</v>
          </cell>
          <cell r="P904">
            <v>0</v>
          </cell>
          <cell r="Q904">
            <v>0</v>
          </cell>
          <cell r="R904">
            <v>140</v>
          </cell>
          <cell r="S904">
            <v>2843191.8</v>
          </cell>
          <cell r="T904">
            <v>110136.6</v>
          </cell>
          <cell r="U904">
            <v>1694.8</v>
          </cell>
          <cell r="V904">
            <v>1397372.05</v>
          </cell>
          <cell r="W904">
            <v>0</v>
          </cell>
          <cell r="X904">
            <v>0</v>
          </cell>
          <cell r="Y904">
            <v>1834.8</v>
          </cell>
          <cell r="Z904">
            <v>1468174.15</v>
          </cell>
          <cell r="AA904">
            <v>214.8</v>
          </cell>
        </row>
        <row r="905">
          <cell r="B905">
            <v>230000067</v>
          </cell>
          <cell r="C905" t="str">
            <v>Олифа натуральная льняная-НЛ</v>
          </cell>
          <cell r="D905" t="str">
            <v>КГ</v>
          </cell>
          <cell r="E905">
            <v>1035</v>
          </cell>
          <cell r="F905">
            <v>1009.25</v>
          </cell>
          <cell r="G905">
            <v>292</v>
          </cell>
          <cell r="H905">
            <v>0</v>
          </cell>
          <cell r="I905">
            <v>0</v>
          </cell>
          <cell r="J905">
            <v>0</v>
          </cell>
          <cell r="K905">
            <v>-717.25</v>
          </cell>
          <cell r="L905">
            <v>717.25</v>
          </cell>
          <cell r="M905">
            <v>1044573.75</v>
          </cell>
          <cell r="N905">
            <v>1002233.75</v>
          </cell>
          <cell r="O905">
            <v>1002233.75</v>
          </cell>
          <cell r="P905">
            <v>0</v>
          </cell>
          <cell r="Q905">
            <v>0</v>
          </cell>
          <cell r="R905">
            <v>156.19999999999999</v>
          </cell>
          <cell r="S905">
            <v>259880</v>
          </cell>
          <cell r="T905">
            <v>139018</v>
          </cell>
          <cell r="U905">
            <v>135.80000000000001</v>
          </cell>
          <cell r="V905">
            <v>120862</v>
          </cell>
          <cell r="W905">
            <v>717.25</v>
          </cell>
          <cell r="X905">
            <v>742353.75</v>
          </cell>
          <cell r="Y905">
            <v>1009.25</v>
          </cell>
          <cell r="Z905">
            <v>998495.75</v>
          </cell>
          <cell r="AA905">
            <v>717.25</v>
          </cell>
        </row>
        <row r="906">
          <cell r="B906">
            <v>230000070</v>
          </cell>
          <cell r="C906" t="str">
            <v>Пудра алюминиевая ПАП-1</v>
          </cell>
          <cell r="D906" t="str">
            <v>КГ</v>
          </cell>
          <cell r="E906">
            <v>1966.5</v>
          </cell>
          <cell r="F906">
            <v>500</v>
          </cell>
          <cell r="G906">
            <v>239.7</v>
          </cell>
          <cell r="H906">
            <v>0</v>
          </cell>
          <cell r="I906">
            <v>0</v>
          </cell>
          <cell r="J906">
            <v>78.760000000000005</v>
          </cell>
          <cell r="K906">
            <v>-260.3</v>
          </cell>
          <cell r="L906">
            <v>0</v>
          </cell>
          <cell r="M906">
            <v>983250</v>
          </cell>
          <cell r="N906">
            <v>964912.95</v>
          </cell>
          <cell r="O906">
            <v>964912.95</v>
          </cell>
          <cell r="P906">
            <v>0</v>
          </cell>
          <cell r="Q906">
            <v>0</v>
          </cell>
          <cell r="R906">
            <v>0</v>
          </cell>
          <cell r="S906">
            <v>453033</v>
          </cell>
          <cell r="T906">
            <v>0</v>
          </cell>
          <cell r="U906">
            <v>239.7</v>
          </cell>
          <cell r="V906">
            <v>453033</v>
          </cell>
          <cell r="W906">
            <v>339.06</v>
          </cell>
          <cell r="X906">
            <v>666761.49</v>
          </cell>
          <cell r="Y906">
            <v>500</v>
          </cell>
          <cell r="Z906">
            <v>964912.95</v>
          </cell>
          <cell r="AA906">
            <v>339.06</v>
          </cell>
        </row>
        <row r="907">
          <cell r="B907">
            <v>230000074</v>
          </cell>
          <cell r="C907" t="str">
            <v>Лента ПХВ-Л 450х0,6мм</v>
          </cell>
          <cell r="D907" t="str">
            <v>КГ</v>
          </cell>
          <cell r="E907">
            <v>630</v>
          </cell>
          <cell r="F907">
            <v>2250</v>
          </cell>
          <cell r="G907">
            <v>0</v>
          </cell>
          <cell r="H907">
            <v>0</v>
          </cell>
          <cell r="I907">
            <v>0</v>
          </cell>
          <cell r="J907">
            <v>559.70000000000005</v>
          </cell>
          <cell r="K907">
            <v>-2250</v>
          </cell>
          <cell r="L907">
            <v>2809.7</v>
          </cell>
          <cell r="M907">
            <v>1417500</v>
          </cell>
          <cell r="N907">
            <v>1417500</v>
          </cell>
          <cell r="O907">
            <v>1417500</v>
          </cell>
          <cell r="P907">
            <v>0</v>
          </cell>
          <cell r="Q907">
            <v>0</v>
          </cell>
          <cell r="R907">
            <v>0</v>
          </cell>
          <cell r="S907">
            <v>0</v>
          </cell>
          <cell r="T907">
            <v>0</v>
          </cell>
          <cell r="U907">
            <v>0</v>
          </cell>
          <cell r="V907">
            <v>0</v>
          </cell>
          <cell r="W907">
            <v>2809.7</v>
          </cell>
          <cell r="X907">
            <v>1770111</v>
          </cell>
          <cell r="Y907">
            <v>2250</v>
          </cell>
          <cell r="Z907">
            <v>1417500</v>
          </cell>
          <cell r="AA907">
            <v>2809.7</v>
          </cell>
        </row>
        <row r="908">
          <cell r="B908">
            <v>230000180</v>
          </cell>
          <cell r="C908" t="str">
            <v>Замок внутренний врезной</v>
          </cell>
          <cell r="D908" t="str">
            <v>ШТ</v>
          </cell>
          <cell r="E908">
            <v>2844.45</v>
          </cell>
          <cell r="F908">
            <v>90</v>
          </cell>
          <cell r="G908">
            <v>0</v>
          </cell>
          <cell r="H908">
            <v>0</v>
          </cell>
          <cell r="I908">
            <v>0</v>
          </cell>
          <cell r="J908">
            <v>0</v>
          </cell>
          <cell r="K908">
            <v>-90</v>
          </cell>
          <cell r="L908">
            <v>0</v>
          </cell>
          <cell r="M908">
            <v>256000.5</v>
          </cell>
          <cell r="N908">
            <v>256000.5</v>
          </cell>
          <cell r="O908">
            <v>256000.5</v>
          </cell>
          <cell r="P908">
            <v>0</v>
          </cell>
          <cell r="Q908">
            <v>0</v>
          </cell>
          <cell r="R908">
            <v>0</v>
          </cell>
          <cell r="S908">
            <v>0</v>
          </cell>
          <cell r="T908">
            <v>0</v>
          </cell>
          <cell r="U908">
            <v>0</v>
          </cell>
          <cell r="V908">
            <v>0</v>
          </cell>
          <cell r="W908">
            <v>90</v>
          </cell>
          <cell r="X908">
            <v>256000.5</v>
          </cell>
          <cell r="Y908">
            <v>90</v>
          </cell>
          <cell r="Z908">
            <v>256000.5</v>
          </cell>
          <cell r="AA908">
            <v>90</v>
          </cell>
        </row>
        <row r="909">
          <cell r="B909">
            <v>230000182</v>
          </cell>
          <cell r="C909" t="str">
            <v>Известь воздушная негашенная</v>
          </cell>
          <cell r="D909" t="str">
            <v>Т</v>
          </cell>
          <cell r="E909">
            <v>101050</v>
          </cell>
          <cell r="F909">
            <v>0.95</v>
          </cell>
          <cell r="G909">
            <v>0</v>
          </cell>
          <cell r="H909">
            <v>0</v>
          </cell>
          <cell r="I909">
            <v>0</v>
          </cell>
          <cell r="J909">
            <v>0</v>
          </cell>
          <cell r="K909">
            <v>-0.95</v>
          </cell>
          <cell r="L909">
            <v>-0.2</v>
          </cell>
          <cell r="M909">
            <v>95997.5</v>
          </cell>
          <cell r="N909">
            <v>95997.5</v>
          </cell>
          <cell r="O909">
            <v>95997.5</v>
          </cell>
          <cell r="P909">
            <v>0</v>
          </cell>
          <cell r="Q909">
            <v>0</v>
          </cell>
          <cell r="R909">
            <v>0</v>
          </cell>
          <cell r="S909">
            <v>0</v>
          </cell>
          <cell r="T909">
            <v>0</v>
          </cell>
          <cell r="U909">
            <v>0</v>
          </cell>
          <cell r="V909">
            <v>0</v>
          </cell>
          <cell r="W909">
            <v>0.95</v>
          </cell>
          <cell r="X909">
            <v>95997.5</v>
          </cell>
          <cell r="Y909">
            <v>0.95</v>
          </cell>
          <cell r="Z909">
            <v>95997.5</v>
          </cell>
          <cell r="AA909">
            <v>0.95</v>
          </cell>
        </row>
        <row r="910">
          <cell r="B910">
            <v>230000192</v>
          </cell>
          <cell r="C910" t="str">
            <v>Клей ПВА-МБ</v>
          </cell>
          <cell r="D910" t="str">
            <v>КГ</v>
          </cell>
          <cell r="E910">
            <v>1000</v>
          </cell>
          <cell r="F910">
            <v>40</v>
          </cell>
          <cell r="G910">
            <v>464</v>
          </cell>
          <cell r="H910">
            <v>0</v>
          </cell>
          <cell r="I910">
            <v>0</v>
          </cell>
          <cell r="J910">
            <v>0</v>
          </cell>
          <cell r="K910">
            <v>424</v>
          </cell>
          <cell r="L910">
            <v>0</v>
          </cell>
          <cell r="M910">
            <v>40000</v>
          </cell>
          <cell r="N910">
            <v>28200</v>
          </cell>
          <cell r="O910">
            <v>28200</v>
          </cell>
          <cell r="P910">
            <v>0</v>
          </cell>
          <cell r="Q910">
            <v>0</v>
          </cell>
          <cell r="R910">
            <v>5</v>
          </cell>
          <cell r="S910">
            <v>327120</v>
          </cell>
          <cell r="T910">
            <v>3525</v>
          </cell>
          <cell r="U910">
            <v>35</v>
          </cell>
          <cell r="V910">
            <v>24675</v>
          </cell>
          <cell r="W910">
            <v>0</v>
          </cell>
          <cell r="X910">
            <v>0</v>
          </cell>
          <cell r="Y910">
            <v>40</v>
          </cell>
          <cell r="Z910">
            <v>24675</v>
          </cell>
          <cell r="AA910">
            <v>0</v>
          </cell>
        </row>
        <row r="911">
          <cell r="B911">
            <v>230000195</v>
          </cell>
          <cell r="C911" t="str">
            <v>Краска фасадная ВД-АК-111(белая)</v>
          </cell>
          <cell r="D911" t="str">
            <v>КГ</v>
          </cell>
          <cell r="E911">
            <v>353.85</v>
          </cell>
          <cell r="F911">
            <v>2990</v>
          </cell>
          <cell r="G911">
            <v>672.08</v>
          </cell>
          <cell r="H911">
            <v>50</v>
          </cell>
          <cell r="I911">
            <v>0</v>
          </cell>
          <cell r="J911">
            <v>0</v>
          </cell>
          <cell r="K911">
            <v>-2267.92</v>
          </cell>
          <cell r="L911">
            <v>2267.92</v>
          </cell>
          <cell r="M911">
            <v>1058011.5</v>
          </cell>
          <cell r="N911">
            <v>1045844.45</v>
          </cell>
          <cell r="O911">
            <v>1045844.45</v>
          </cell>
          <cell r="P911">
            <v>0</v>
          </cell>
          <cell r="Q911">
            <v>16850</v>
          </cell>
          <cell r="R911">
            <v>150</v>
          </cell>
          <cell r="S911">
            <v>226490.96</v>
          </cell>
          <cell r="T911">
            <v>50550</v>
          </cell>
          <cell r="U911">
            <v>522.08000000000004</v>
          </cell>
          <cell r="V911">
            <v>175940.96</v>
          </cell>
          <cell r="W911">
            <v>2267.92</v>
          </cell>
          <cell r="X911">
            <v>802503.49</v>
          </cell>
          <cell r="Y911">
            <v>2940</v>
          </cell>
          <cell r="Z911">
            <v>1028994.45</v>
          </cell>
          <cell r="AA911">
            <v>2267.92</v>
          </cell>
        </row>
        <row r="912">
          <cell r="B912">
            <v>230000210</v>
          </cell>
          <cell r="C912" t="str">
            <v>Пена монтажная</v>
          </cell>
          <cell r="D912" t="str">
            <v>ШТ</v>
          </cell>
          <cell r="E912">
            <v>2330.5</v>
          </cell>
          <cell r="F912">
            <v>2000</v>
          </cell>
          <cell r="G912">
            <v>0</v>
          </cell>
          <cell r="H912">
            <v>0</v>
          </cell>
          <cell r="I912">
            <v>0</v>
          </cell>
          <cell r="J912">
            <v>0</v>
          </cell>
          <cell r="K912">
            <v>-2000</v>
          </cell>
          <cell r="L912">
            <v>807</v>
          </cell>
          <cell r="M912">
            <v>4661000</v>
          </cell>
          <cell r="N912">
            <v>4661000</v>
          </cell>
          <cell r="O912">
            <v>4661000</v>
          </cell>
          <cell r="P912">
            <v>0</v>
          </cell>
          <cell r="Q912">
            <v>0</v>
          </cell>
          <cell r="R912">
            <v>0</v>
          </cell>
          <cell r="S912">
            <v>0</v>
          </cell>
          <cell r="T912">
            <v>0</v>
          </cell>
          <cell r="U912">
            <v>0</v>
          </cell>
          <cell r="V912">
            <v>0</v>
          </cell>
          <cell r="W912">
            <v>2000</v>
          </cell>
          <cell r="X912">
            <v>4661000</v>
          </cell>
          <cell r="Y912">
            <v>2000</v>
          </cell>
          <cell r="Z912">
            <v>4661000</v>
          </cell>
          <cell r="AA912">
            <v>2000</v>
          </cell>
        </row>
        <row r="913">
          <cell r="B913">
            <v>230000233</v>
          </cell>
          <cell r="C913" t="str">
            <v>Доска обрезная 30 мм х 6м</v>
          </cell>
          <cell r="D913" t="str">
            <v>М3</v>
          </cell>
          <cell r="E913">
            <v>78100</v>
          </cell>
          <cell r="F913">
            <v>3</v>
          </cell>
          <cell r="G913">
            <v>0</v>
          </cell>
          <cell r="H913">
            <v>0</v>
          </cell>
          <cell r="I913">
            <v>0</v>
          </cell>
          <cell r="J913">
            <v>0</v>
          </cell>
          <cell r="K913">
            <v>-3</v>
          </cell>
          <cell r="L913">
            <v>0</v>
          </cell>
          <cell r="M913">
            <v>234300</v>
          </cell>
          <cell r="N913">
            <v>234300</v>
          </cell>
          <cell r="O913">
            <v>234300</v>
          </cell>
          <cell r="P913">
            <v>0</v>
          </cell>
          <cell r="Q913">
            <v>0</v>
          </cell>
          <cell r="R913">
            <v>0</v>
          </cell>
          <cell r="S913">
            <v>0</v>
          </cell>
          <cell r="T913">
            <v>0</v>
          </cell>
          <cell r="U913">
            <v>0</v>
          </cell>
          <cell r="V913">
            <v>0</v>
          </cell>
          <cell r="W913">
            <v>3</v>
          </cell>
          <cell r="X913">
            <v>234300</v>
          </cell>
          <cell r="Y913">
            <v>3</v>
          </cell>
          <cell r="Z913">
            <v>234300</v>
          </cell>
          <cell r="AA913">
            <v>3</v>
          </cell>
        </row>
        <row r="914">
          <cell r="B914">
            <v>230000259</v>
          </cell>
          <cell r="C914" t="str">
            <v>Гипс</v>
          </cell>
          <cell r="D914" t="str">
            <v>КГ</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row>
        <row r="915">
          <cell r="B915">
            <v>230000296</v>
          </cell>
          <cell r="C915" t="str">
            <v>Краска эмаль желтая ПФ-115</v>
          </cell>
          <cell r="D915" t="str">
            <v>КГ</v>
          </cell>
          <cell r="E915">
            <v>828</v>
          </cell>
          <cell r="F915">
            <v>100</v>
          </cell>
          <cell r="G915">
            <v>0</v>
          </cell>
          <cell r="H915">
            <v>0</v>
          </cell>
          <cell r="I915">
            <v>0</v>
          </cell>
          <cell r="J915">
            <v>0</v>
          </cell>
          <cell r="K915">
            <v>-100</v>
          </cell>
          <cell r="L915">
            <v>0</v>
          </cell>
          <cell r="M915">
            <v>82800</v>
          </cell>
          <cell r="N915">
            <v>82800</v>
          </cell>
          <cell r="O915">
            <v>82800</v>
          </cell>
          <cell r="P915">
            <v>0</v>
          </cell>
          <cell r="Q915">
            <v>0</v>
          </cell>
          <cell r="R915">
            <v>0</v>
          </cell>
          <cell r="S915">
            <v>0</v>
          </cell>
          <cell r="T915">
            <v>0</v>
          </cell>
          <cell r="U915">
            <v>0</v>
          </cell>
          <cell r="V915">
            <v>0</v>
          </cell>
          <cell r="W915">
            <v>100</v>
          </cell>
          <cell r="X915">
            <v>82800</v>
          </cell>
          <cell r="Y915">
            <v>100</v>
          </cell>
          <cell r="Z915">
            <v>82800</v>
          </cell>
          <cell r="AA915">
            <v>100</v>
          </cell>
        </row>
        <row r="916">
          <cell r="B916">
            <v>230000370</v>
          </cell>
          <cell r="C916" t="str">
            <v>ПГС природная 25-35%</v>
          </cell>
          <cell r="D916" t="str">
            <v>Т</v>
          </cell>
          <cell r="E916">
            <v>7700</v>
          </cell>
          <cell r="F916">
            <v>410</v>
          </cell>
          <cell r="G916">
            <v>465.74400000000003</v>
          </cell>
          <cell r="H916">
            <v>0</v>
          </cell>
          <cell r="I916">
            <v>0</v>
          </cell>
          <cell r="J916">
            <v>50</v>
          </cell>
          <cell r="K916">
            <v>55.744</v>
          </cell>
          <cell r="L916">
            <v>0</v>
          </cell>
          <cell r="M916">
            <v>3157000</v>
          </cell>
          <cell r="N916">
            <v>1608396.19</v>
          </cell>
          <cell r="O916">
            <v>1608396.19</v>
          </cell>
          <cell r="P916">
            <v>0</v>
          </cell>
          <cell r="Q916">
            <v>0</v>
          </cell>
          <cell r="R916">
            <v>36.109000000000002</v>
          </cell>
          <cell r="S916">
            <v>1824655.46</v>
          </cell>
          <cell r="T916">
            <v>157893.48000000001</v>
          </cell>
          <cell r="U916">
            <v>423.89100000000002</v>
          </cell>
          <cell r="V916">
            <v>1644476.66</v>
          </cell>
          <cell r="W916">
            <v>0</v>
          </cell>
          <cell r="X916">
            <v>0</v>
          </cell>
          <cell r="Y916">
            <v>410</v>
          </cell>
          <cell r="Z916">
            <v>1608396.19</v>
          </cell>
          <cell r="AA916">
            <v>0</v>
          </cell>
        </row>
        <row r="917">
          <cell r="B917">
            <v>230000380</v>
          </cell>
          <cell r="C917" t="str">
            <v>Рубероид рулонный РКП-350</v>
          </cell>
          <cell r="D917" t="str">
            <v>М2</v>
          </cell>
          <cell r="E917">
            <v>360</v>
          </cell>
          <cell r="F917">
            <v>450</v>
          </cell>
          <cell r="G917">
            <v>0</v>
          </cell>
          <cell r="H917">
            <v>0</v>
          </cell>
          <cell r="I917">
            <v>0</v>
          </cell>
          <cell r="J917">
            <v>50</v>
          </cell>
          <cell r="K917">
            <v>-450</v>
          </cell>
          <cell r="L917">
            <v>500</v>
          </cell>
          <cell r="M917">
            <v>162000</v>
          </cell>
          <cell r="N917">
            <v>162000</v>
          </cell>
          <cell r="O917">
            <v>162000</v>
          </cell>
          <cell r="P917">
            <v>0</v>
          </cell>
          <cell r="Q917">
            <v>0</v>
          </cell>
          <cell r="R917">
            <v>0</v>
          </cell>
          <cell r="S917">
            <v>0</v>
          </cell>
          <cell r="T917">
            <v>0</v>
          </cell>
          <cell r="U917">
            <v>0</v>
          </cell>
          <cell r="V917">
            <v>0</v>
          </cell>
          <cell r="W917">
            <v>500</v>
          </cell>
          <cell r="X917">
            <v>180000</v>
          </cell>
          <cell r="Y917">
            <v>450</v>
          </cell>
          <cell r="Z917">
            <v>162000</v>
          </cell>
          <cell r="AA917">
            <v>500</v>
          </cell>
        </row>
        <row r="918">
          <cell r="B918">
            <v>230000388</v>
          </cell>
          <cell r="C918" t="str">
            <v>Штапик</v>
          </cell>
          <cell r="D918" t="str">
            <v>М</v>
          </cell>
          <cell r="E918">
            <v>382.95</v>
          </cell>
          <cell r="F918">
            <v>1500</v>
          </cell>
          <cell r="G918">
            <v>3302.89</v>
          </cell>
          <cell r="H918">
            <v>240.67</v>
          </cell>
          <cell r="I918">
            <v>0</v>
          </cell>
          <cell r="J918">
            <v>979</v>
          </cell>
          <cell r="K918">
            <v>2043.56</v>
          </cell>
          <cell r="L918">
            <v>0</v>
          </cell>
          <cell r="M918">
            <v>574425</v>
          </cell>
          <cell r="N918">
            <v>403500</v>
          </cell>
          <cell r="O918">
            <v>403500</v>
          </cell>
          <cell r="P918">
            <v>0</v>
          </cell>
          <cell r="Q918">
            <v>64740.23</v>
          </cell>
          <cell r="R918">
            <v>122.89</v>
          </cell>
          <cell r="S918">
            <v>888477.41</v>
          </cell>
          <cell r="T918">
            <v>33057.410000000003</v>
          </cell>
          <cell r="U918">
            <v>2115.44</v>
          </cell>
          <cell r="V918">
            <v>569053.36</v>
          </cell>
          <cell r="W918">
            <v>0</v>
          </cell>
          <cell r="X918">
            <v>0</v>
          </cell>
          <cell r="Y918">
            <v>1259.33</v>
          </cell>
          <cell r="Z918">
            <v>338759.77</v>
          </cell>
          <cell r="AA918">
            <v>0</v>
          </cell>
        </row>
        <row r="919">
          <cell r="B919">
            <v>230000394</v>
          </cell>
          <cell r="C919" t="str">
            <v>шпаклевка</v>
          </cell>
          <cell r="D919" t="str">
            <v>КГ</v>
          </cell>
          <cell r="E919">
            <v>0</v>
          </cell>
          <cell r="F919">
            <v>800</v>
          </cell>
          <cell r="G919">
            <v>1350</v>
          </cell>
          <cell r="H919">
            <v>0</v>
          </cell>
          <cell r="I919">
            <v>0</v>
          </cell>
          <cell r="J919">
            <v>0</v>
          </cell>
          <cell r="K919">
            <v>550</v>
          </cell>
          <cell r="L919">
            <v>0</v>
          </cell>
          <cell r="M919">
            <v>0</v>
          </cell>
          <cell r="N919">
            <v>69856</v>
          </cell>
          <cell r="O919">
            <v>69856</v>
          </cell>
          <cell r="P919">
            <v>0</v>
          </cell>
          <cell r="Q919">
            <v>0</v>
          </cell>
          <cell r="R919">
            <v>800</v>
          </cell>
          <cell r="S919">
            <v>117882</v>
          </cell>
          <cell r="T919">
            <v>69856</v>
          </cell>
          <cell r="U919">
            <v>0</v>
          </cell>
          <cell r="V919">
            <v>0</v>
          </cell>
          <cell r="W919">
            <v>0</v>
          </cell>
          <cell r="X919">
            <v>0</v>
          </cell>
          <cell r="Y919">
            <v>800</v>
          </cell>
          <cell r="Z919">
            <v>0</v>
          </cell>
          <cell r="AA919">
            <v>0</v>
          </cell>
        </row>
        <row r="920">
          <cell r="B920">
            <v>230000411</v>
          </cell>
          <cell r="C920" t="str">
            <v>Гвозди К 100мм</v>
          </cell>
          <cell r="D920" t="str">
            <v>КГ</v>
          </cell>
          <cell r="E920">
            <v>420</v>
          </cell>
          <cell r="F920">
            <v>135</v>
          </cell>
          <cell r="G920">
            <v>165</v>
          </cell>
          <cell r="H920">
            <v>0</v>
          </cell>
          <cell r="I920">
            <v>0</v>
          </cell>
          <cell r="J920">
            <v>0</v>
          </cell>
          <cell r="K920">
            <v>30</v>
          </cell>
          <cell r="L920">
            <v>0</v>
          </cell>
          <cell r="M920">
            <v>56700</v>
          </cell>
          <cell r="N920">
            <v>52542</v>
          </cell>
          <cell r="O920">
            <v>52542</v>
          </cell>
          <cell r="P920">
            <v>0</v>
          </cell>
          <cell r="Q920">
            <v>0</v>
          </cell>
          <cell r="R920">
            <v>110</v>
          </cell>
          <cell r="S920">
            <v>64218</v>
          </cell>
          <cell r="T920">
            <v>42812</v>
          </cell>
          <cell r="U920">
            <v>25</v>
          </cell>
          <cell r="V920">
            <v>9730</v>
          </cell>
          <cell r="W920">
            <v>0</v>
          </cell>
          <cell r="X920">
            <v>0</v>
          </cell>
          <cell r="Y920">
            <v>135</v>
          </cell>
          <cell r="Z920">
            <v>23352</v>
          </cell>
          <cell r="AA920">
            <v>0</v>
          </cell>
        </row>
        <row r="921">
          <cell r="B921">
            <v>230000446</v>
          </cell>
          <cell r="C921" t="str">
            <v>Металлочерепица</v>
          </cell>
          <cell r="D921" t="str">
            <v>М2</v>
          </cell>
          <cell r="E921">
            <v>2923.08</v>
          </cell>
          <cell r="F921">
            <v>200</v>
          </cell>
          <cell r="G921">
            <v>1711.52</v>
          </cell>
          <cell r="H921">
            <v>0</v>
          </cell>
          <cell r="I921">
            <v>0</v>
          </cell>
          <cell r="J921">
            <v>50.9</v>
          </cell>
          <cell r="K921">
            <v>1511.52</v>
          </cell>
          <cell r="L921">
            <v>0</v>
          </cell>
          <cell r="M921">
            <v>584616</v>
          </cell>
          <cell r="N921">
            <v>584616</v>
          </cell>
          <cell r="O921">
            <v>584616</v>
          </cell>
          <cell r="P921">
            <v>0</v>
          </cell>
          <cell r="Q921">
            <v>0</v>
          </cell>
          <cell r="R921">
            <v>79.86</v>
          </cell>
          <cell r="S921">
            <v>5002909.88</v>
          </cell>
          <cell r="T921">
            <v>233437.17</v>
          </cell>
          <cell r="U921">
            <v>171.04</v>
          </cell>
          <cell r="V921">
            <v>499963.6</v>
          </cell>
          <cell r="W921">
            <v>0</v>
          </cell>
          <cell r="X921">
            <v>0</v>
          </cell>
          <cell r="Y921">
            <v>200</v>
          </cell>
          <cell r="Z921">
            <v>584616</v>
          </cell>
          <cell r="AA921">
            <v>0</v>
          </cell>
        </row>
        <row r="922">
          <cell r="B922">
            <v>230000454</v>
          </cell>
          <cell r="C922" t="str">
            <v>Портландцемент ЦЕМ II/А-Ш 32,5Б СС</v>
          </cell>
          <cell r="D922" t="str">
            <v>Т</v>
          </cell>
          <cell r="E922">
            <v>39387.5</v>
          </cell>
          <cell r="F922">
            <v>154</v>
          </cell>
          <cell r="G922">
            <v>48.8</v>
          </cell>
          <cell r="H922">
            <v>1</v>
          </cell>
          <cell r="I922">
            <v>0</v>
          </cell>
          <cell r="J922">
            <v>31</v>
          </cell>
          <cell r="K922">
            <v>-104.2</v>
          </cell>
          <cell r="L922">
            <v>135.19999999999999</v>
          </cell>
          <cell r="M922">
            <v>6065675</v>
          </cell>
          <cell r="N922">
            <v>5675527.5099999998</v>
          </cell>
          <cell r="O922">
            <v>5675527.5099999998</v>
          </cell>
          <cell r="P922">
            <v>0</v>
          </cell>
          <cell r="Q922">
            <v>27000</v>
          </cell>
          <cell r="R922">
            <v>8.4499999999999993</v>
          </cell>
          <cell r="S922">
            <v>1544350</v>
          </cell>
          <cell r="T922">
            <v>253150</v>
          </cell>
          <cell r="U922">
            <v>40.35</v>
          </cell>
          <cell r="V922">
            <v>1291200</v>
          </cell>
          <cell r="W922">
            <v>135.19999999999999</v>
          </cell>
          <cell r="X922">
            <v>5325190.01</v>
          </cell>
          <cell r="Y922">
            <v>153</v>
          </cell>
          <cell r="Z922">
            <v>5648527.5099999998</v>
          </cell>
          <cell r="AA922">
            <v>135.19999999999999</v>
          </cell>
        </row>
        <row r="923">
          <cell r="B923">
            <v>230000465</v>
          </cell>
          <cell r="C923" t="str">
            <v>Синтофлекс 0,25мм</v>
          </cell>
          <cell r="D923" t="str">
            <v>КГ</v>
          </cell>
          <cell r="E923">
            <v>1648</v>
          </cell>
          <cell r="F923">
            <v>100</v>
          </cell>
          <cell r="G923">
            <v>0</v>
          </cell>
          <cell r="H923">
            <v>0</v>
          </cell>
          <cell r="I923">
            <v>0</v>
          </cell>
          <cell r="J923">
            <v>0</v>
          </cell>
          <cell r="K923">
            <v>-100</v>
          </cell>
          <cell r="L923">
            <v>100</v>
          </cell>
          <cell r="M923">
            <v>164800</v>
          </cell>
          <cell r="N923">
            <v>164800</v>
          </cell>
          <cell r="O923">
            <v>164800</v>
          </cell>
          <cell r="P923">
            <v>0</v>
          </cell>
          <cell r="Q923">
            <v>0</v>
          </cell>
          <cell r="R923">
            <v>0</v>
          </cell>
          <cell r="S923">
            <v>0</v>
          </cell>
          <cell r="T923">
            <v>0</v>
          </cell>
          <cell r="U923">
            <v>0</v>
          </cell>
          <cell r="V923">
            <v>0</v>
          </cell>
          <cell r="W923">
            <v>100</v>
          </cell>
          <cell r="X923">
            <v>164800</v>
          </cell>
          <cell r="Y923">
            <v>100</v>
          </cell>
          <cell r="Z923">
            <v>164800</v>
          </cell>
          <cell r="AA923">
            <v>100</v>
          </cell>
        </row>
        <row r="924">
          <cell r="B924">
            <v>230000473</v>
          </cell>
          <cell r="C924" t="str">
            <v>Растворитель Р-646</v>
          </cell>
          <cell r="D924" t="str">
            <v>КГ</v>
          </cell>
          <cell r="E924">
            <v>800</v>
          </cell>
          <cell r="F924">
            <v>2677.2</v>
          </cell>
          <cell r="G924">
            <v>0</v>
          </cell>
          <cell r="H924">
            <v>0</v>
          </cell>
          <cell r="I924">
            <v>0</v>
          </cell>
          <cell r="J924">
            <v>0</v>
          </cell>
          <cell r="K924">
            <v>-2677.2</v>
          </cell>
          <cell r="L924">
            <v>0</v>
          </cell>
          <cell r="M924">
            <v>2141760</v>
          </cell>
          <cell r="N924">
            <v>2141760</v>
          </cell>
          <cell r="O924">
            <v>2141760</v>
          </cell>
          <cell r="P924">
            <v>0</v>
          </cell>
          <cell r="Q924">
            <v>0</v>
          </cell>
          <cell r="R924">
            <v>0</v>
          </cell>
          <cell r="S924">
            <v>0</v>
          </cell>
          <cell r="T924">
            <v>0</v>
          </cell>
          <cell r="U924">
            <v>0</v>
          </cell>
          <cell r="V924">
            <v>0</v>
          </cell>
          <cell r="W924">
            <v>2677.2</v>
          </cell>
          <cell r="X924">
            <v>2141760</v>
          </cell>
          <cell r="Y924">
            <v>2677.2</v>
          </cell>
          <cell r="Z924">
            <v>2141760</v>
          </cell>
          <cell r="AA924">
            <v>2677.2</v>
          </cell>
        </row>
        <row r="925">
          <cell r="B925">
            <v>230000475</v>
          </cell>
          <cell r="C925" t="str">
            <v>Стекло оконное 4мм</v>
          </cell>
          <cell r="D925" t="str">
            <v>М2</v>
          </cell>
          <cell r="E925">
            <v>0</v>
          </cell>
          <cell r="F925">
            <v>200</v>
          </cell>
          <cell r="G925">
            <v>0</v>
          </cell>
          <cell r="H925">
            <v>8.76</v>
          </cell>
          <cell r="I925">
            <v>0</v>
          </cell>
          <cell r="J925">
            <v>0</v>
          </cell>
          <cell r="K925">
            <v>-191.24</v>
          </cell>
          <cell r="L925">
            <v>191.24</v>
          </cell>
          <cell r="M925">
            <v>0</v>
          </cell>
          <cell r="N925">
            <v>9397.09</v>
          </cell>
          <cell r="O925">
            <v>9397.09</v>
          </cell>
          <cell r="P925">
            <v>0</v>
          </cell>
          <cell r="Q925">
            <v>9397.09</v>
          </cell>
          <cell r="R925">
            <v>0</v>
          </cell>
          <cell r="S925">
            <v>0</v>
          </cell>
          <cell r="T925">
            <v>0</v>
          </cell>
          <cell r="U925">
            <v>0</v>
          </cell>
          <cell r="V925">
            <v>0</v>
          </cell>
          <cell r="W925">
            <v>191.24</v>
          </cell>
          <cell r="X925">
            <v>0</v>
          </cell>
          <cell r="Y925">
            <v>191.24</v>
          </cell>
          <cell r="Z925">
            <v>0</v>
          </cell>
          <cell r="AA925">
            <v>191.24</v>
          </cell>
        </row>
        <row r="926">
          <cell r="B926">
            <v>230000476</v>
          </cell>
          <cell r="C926" t="str">
            <v>Унитаз керамический воронкообразный</v>
          </cell>
          <cell r="D926" t="str">
            <v>КМП</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row>
        <row r="927">
          <cell r="B927">
            <v>230000489</v>
          </cell>
          <cell r="C927" t="str">
            <v>Шланг для смесителя</v>
          </cell>
          <cell r="D927" t="str">
            <v>ШТ</v>
          </cell>
          <cell r="E927">
            <v>0</v>
          </cell>
          <cell r="F927">
            <v>20</v>
          </cell>
          <cell r="G927">
            <v>0</v>
          </cell>
          <cell r="H927">
            <v>0</v>
          </cell>
          <cell r="I927">
            <v>0</v>
          </cell>
          <cell r="J927">
            <v>0</v>
          </cell>
          <cell r="K927">
            <v>-20</v>
          </cell>
          <cell r="L927">
            <v>20</v>
          </cell>
          <cell r="M927">
            <v>0</v>
          </cell>
          <cell r="N927">
            <v>0</v>
          </cell>
          <cell r="O927">
            <v>0</v>
          </cell>
          <cell r="P927">
            <v>0</v>
          </cell>
          <cell r="Q927">
            <v>0</v>
          </cell>
          <cell r="R927">
            <v>0</v>
          </cell>
          <cell r="S927">
            <v>0</v>
          </cell>
          <cell r="T927">
            <v>0</v>
          </cell>
          <cell r="U927">
            <v>0</v>
          </cell>
          <cell r="V927">
            <v>0</v>
          </cell>
          <cell r="W927">
            <v>20</v>
          </cell>
          <cell r="X927">
            <v>0</v>
          </cell>
          <cell r="Y927">
            <v>20</v>
          </cell>
          <cell r="Z927">
            <v>0</v>
          </cell>
          <cell r="AA927">
            <v>20</v>
          </cell>
        </row>
        <row r="928">
          <cell r="B928">
            <v>230000490</v>
          </cell>
          <cell r="C928" t="str">
            <v>Щебень плотных пород от 10 до 15 мм</v>
          </cell>
          <cell r="D928" t="str">
            <v>Т</v>
          </cell>
          <cell r="E928">
            <v>5233.03</v>
          </cell>
          <cell r="F928">
            <v>80</v>
          </cell>
          <cell r="G928">
            <v>0</v>
          </cell>
          <cell r="H928">
            <v>0</v>
          </cell>
          <cell r="I928">
            <v>0</v>
          </cell>
          <cell r="J928">
            <v>60</v>
          </cell>
          <cell r="K928">
            <v>-80</v>
          </cell>
          <cell r="L928">
            <v>60</v>
          </cell>
          <cell r="M928">
            <v>418642.4</v>
          </cell>
          <cell r="N928">
            <v>418642.4</v>
          </cell>
          <cell r="O928">
            <v>418642.4</v>
          </cell>
          <cell r="P928">
            <v>0</v>
          </cell>
          <cell r="Q928">
            <v>0</v>
          </cell>
          <cell r="R928">
            <v>0</v>
          </cell>
          <cell r="S928">
            <v>0</v>
          </cell>
          <cell r="T928">
            <v>0</v>
          </cell>
          <cell r="U928">
            <v>0</v>
          </cell>
          <cell r="V928">
            <v>0</v>
          </cell>
          <cell r="W928">
            <v>140</v>
          </cell>
          <cell r="X928">
            <v>732624.2</v>
          </cell>
          <cell r="Y928">
            <v>80</v>
          </cell>
          <cell r="Z928">
            <v>418642.4</v>
          </cell>
          <cell r="AA928">
            <v>140</v>
          </cell>
        </row>
        <row r="929">
          <cell r="B929">
            <v>230000492</v>
          </cell>
          <cell r="C929" t="str">
            <v>Блок оконный ОР08х04</v>
          </cell>
          <cell r="D929" t="str">
            <v>ШТ</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row>
        <row r="930">
          <cell r="B930">
            <v>230000514</v>
          </cell>
          <cell r="C930" t="str">
            <v>Ванна чугунная 1,7х0,5</v>
          </cell>
          <cell r="D930" t="str">
            <v>ШТ</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row>
        <row r="931">
          <cell r="B931">
            <v>230000516</v>
          </cell>
          <cell r="C931" t="str">
            <v>Плитка напольная 30х30</v>
          </cell>
          <cell r="D931" t="str">
            <v>М2</v>
          </cell>
          <cell r="E931">
            <v>8000</v>
          </cell>
          <cell r="F931">
            <v>470</v>
          </cell>
          <cell r="G931">
            <v>124.72</v>
          </cell>
          <cell r="H931">
            <v>0</v>
          </cell>
          <cell r="I931">
            <v>0</v>
          </cell>
          <cell r="J931">
            <v>0</v>
          </cell>
          <cell r="K931">
            <v>-345.28</v>
          </cell>
          <cell r="L931">
            <v>345.28</v>
          </cell>
          <cell r="M931">
            <v>3760000</v>
          </cell>
          <cell r="N931">
            <v>3049096</v>
          </cell>
          <cell r="O931">
            <v>3049096</v>
          </cell>
          <cell r="P931">
            <v>0</v>
          </cell>
          <cell r="Q931">
            <v>0</v>
          </cell>
          <cell r="R931">
            <v>100</v>
          </cell>
          <cell r="S931">
            <v>286856</v>
          </cell>
          <cell r="T931">
            <v>230000</v>
          </cell>
          <cell r="U931">
            <v>24.72</v>
          </cell>
          <cell r="V931">
            <v>56856</v>
          </cell>
          <cell r="W931">
            <v>345.28</v>
          </cell>
          <cell r="X931">
            <v>2762240</v>
          </cell>
          <cell r="Y931">
            <v>470</v>
          </cell>
          <cell r="Z931">
            <v>2819096</v>
          </cell>
          <cell r="AA931">
            <v>345.28</v>
          </cell>
        </row>
        <row r="932">
          <cell r="B932">
            <v>230000539</v>
          </cell>
          <cell r="C932" t="str">
            <v>Смеситель для умывальника</v>
          </cell>
          <cell r="D932" t="str">
            <v>ШТ</v>
          </cell>
          <cell r="E932">
            <v>5880</v>
          </cell>
          <cell r="F932">
            <v>20</v>
          </cell>
          <cell r="G932">
            <v>0</v>
          </cell>
          <cell r="H932">
            <v>0</v>
          </cell>
          <cell r="I932">
            <v>0</v>
          </cell>
          <cell r="J932">
            <v>0</v>
          </cell>
          <cell r="K932">
            <v>-20</v>
          </cell>
          <cell r="L932">
            <v>0</v>
          </cell>
          <cell r="M932">
            <v>117600</v>
          </cell>
          <cell r="N932">
            <v>117600</v>
          </cell>
          <cell r="O932">
            <v>117600</v>
          </cell>
          <cell r="P932">
            <v>0</v>
          </cell>
          <cell r="Q932">
            <v>0</v>
          </cell>
          <cell r="R932">
            <v>0</v>
          </cell>
          <cell r="S932">
            <v>0</v>
          </cell>
          <cell r="T932">
            <v>0</v>
          </cell>
          <cell r="U932">
            <v>0</v>
          </cell>
          <cell r="V932">
            <v>0</v>
          </cell>
          <cell r="W932">
            <v>20</v>
          </cell>
          <cell r="X932">
            <v>117600</v>
          </cell>
          <cell r="Y932">
            <v>20</v>
          </cell>
          <cell r="Z932">
            <v>117600</v>
          </cell>
          <cell r="AA932">
            <v>20</v>
          </cell>
        </row>
        <row r="933">
          <cell r="B933">
            <v>230000544</v>
          </cell>
          <cell r="C933" t="str">
            <v>Битум нефтяной строительный БН90/10</v>
          </cell>
          <cell r="D933" t="str">
            <v>Т</v>
          </cell>
          <cell r="E933">
            <v>165892.85</v>
          </cell>
          <cell r="F933">
            <v>1.6</v>
          </cell>
          <cell r="G933">
            <v>25.95</v>
          </cell>
          <cell r="H933">
            <v>0</v>
          </cell>
          <cell r="I933">
            <v>0</v>
          </cell>
          <cell r="J933">
            <v>1</v>
          </cell>
          <cell r="K933">
            <v>24.35</v>
          </cell>
          <cell r="L933">
            <v>0</v>
          </cell>
          <cell r="M933">
            <v>265428.56</v>
          </cell>
          <cell r="N933">
            <v>240000</v>
          </cell>
          <cell r="O933">
            <v>240000</v>
          </cell>
          <cell r="P933">
            <v>0</v>
          </cell>
          <cell r="Q933">
            <v>0</v>
          </cell>
          <cell r="R933">
            <v>0</v>
          </cell>
          <cell r="S933">
            <v>3892500</v>
          </cell>
          <cell r="T933">
            <v>0</v>
          </cell>
          <cell r="U933">
            <v>2.6</v>
          </cell>
          <cell r="V933">
            <v>390000</v>
          </cell>
          <cell r="W933">
            <v>0</v>
          </cell>
          <cell r="X933">
            <v>0</v>
          </cell>
          <cell r="Y933">
            <v>1.6</v>
          </cell>
          <cell r="Z933">
            <v>240000</v>
          </cell>
          <cell r="AA933">
            <v>0</v>
          </cell>
        </row>
        <row r="934">
          <cell r="B934">
            <v>230000547</v>
          </cell>
          <cell r="C934" t="str">
            <v>Краска эмаль голубая НЦ-132</v>
          </cell>
          <cell r="D934" t="str">
            <v>КГ</v>
          </cell>
          <cell r="E934">
            <v>865</v>
          </cell>
          <cell r="F934">
            <v>1790</v>
          </cell>
          <cell r="G934">
            <v>0</v>
          </cell>
          <cell r="H934">
            <v>0</v>
          </cell>
          <cell r="I934">
            <v>0</v>
          </cell>
          <cell r="J934">
            <v>0</v>
          </cell>
          <cell r="K934">
            <v>-1790</v>
          </cell>
          <cell r="L934">
            <v>1790</v>
          </cell>
          <cell r="M934">
            <v>1548350</v>
          </cell>
          <cell r="N934">
            <v>1548350</v>
          </cell>
          <cell r="O934">
            <v>1548350</v>
          </cell>
          <cell r="P934">
            <v>0</v>
          </cell>
          <cell r="Q934">
            <v>0</v>
          </cell>
          <cell r="R934">
            <v>0</v>
          </cell>
          <cell r="S934">
            <v>0</v>
          </cell>
          <cell r="T934">
            <v>0</v>
          </cell>
          <cell r="U934">
            <v>0</v>
          </cell>
          <cell r="V934">
            <v>0</v>
          </cell>
          <cell r="W934">
            <v>1790</v>
          </cell>
          <cell r="X934">
            <v>1548350</v>
          </cell>
          <cell r="Y934">
            <v>1790</v>
          </cell>
          <cell r="Z934">
            <v>1548350</v>
          </cell>
          <cell r="AA934">
            <v>1790</v>
          </cell>
        </row>
        <row r="935">
          <cell r="B935">
            <v>230000548</v>
          </cell>
          <cell r="C935" t="str">
            <v>Краска эмаль красная НЦ-132</v>
          </cell>
          <cell r="D935" t="str">
            <v>КГ</v>
          </cell>
          <cell r="E935">
            <v>865</v>
          </cell>
          <cell r="F935">
            <v>1654.85</v>
          </cell>
          <cell r="G935">
            <v>1629.85</v>
          </cell>
          <cell r="H935">
            <v>0</v>
          </cell>
          <cell r="I935">
            <v>0</v>
          </cell>
          <cell r="J935">
            <v>0</v>
          </cell>
          <cell r="K935">
            <v>-25</v>
          </cell>
          <cell r="L935">
            <v>0</v>
          </cell>
          <cell r="M935">
            <v>1431445.25</v>
          </cell>
          <cell r="N935">
            <v>1415146.75</v>
          </cell>
          <cell r="O935">
            <v>1415146.75</v>
          </cell>
          <cell r="P935">
            <v>0</v>
          </cell>
          <cell r="Q935">
            <v>0</v>
          </cell>
          <cell r="R935">
            <v>0</v>
          </cell>
          <cell r="S935">
            <v>1393521.75</v>
          </cell>
          <cell r="T935">
            <v>0</v>
          </cell>
          <cell r="U935">
            <v>1629.85</v>
          </cell>
          <cell r="V935">
            <v>1393521.75</v>
          </cell>
          <cell r="W935">
            <v>25</v>
          </cell>
          <cell r="X935">
            <v>21625</v>
          </cell>
          <cell r="Y935">
            <v>1654.85</v>
          </cell>
          <cell r="Z935">
            <v>1415146.75</v>
          </cell>
          <cell r="AA935">
            <v>1654.85</v>
          </cell>
        </row>
        <row r="936">
          <cell r="B936">
            <v>230000559</v>
          </cell>
          <cell r="C936" t="str">
            <v>Блок дверной ДО 21х09 дерево</v>
          </cell>
          <cell r="D936" t="str">
            <v>ШТ</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row>
        <row r="937">
          <cell r="B937">
            <v>230000562</v>
          </cell>
          <cell r="C937" t="str">
            <v>Блок фундаментный ФБС 24.5.6</v>
          </cell>
          <cell r="D937" t="str">
            <v>ШТ</v>
          </cell>
          <cell r="E937">
            <v>23870</v>
          </cell>
          <cell r="F937">
            <v>114</v>
          </cell>
          <cell r="G937">
            <v>0</v>
          </cell>
          <cell r="H937">
            <v>0</v>
          </cell>
          <cell r="I937">
            <v>0</v>
          </cell>
          <cell r="J937">
            <v>0</v>
          </cell>
          <cell r="K937">
            <v>-114</v>
          </cell>
          <cell r="L937">
            <v>114</v>
          </cell>
          <cell r="M937">
            <v>2721180</v>
          </cell>
          <cell r="N937">
            <v>2721180</v>
          </cell>
          <cell r="O937">
            <v>2721180</v>
          </cell>
          <cell r="P937">
            <v>0</v>
          </cell>
          <cell r="Q937">
            <v>0</v>
          </cell>
          <cell r="R937">
            <v>0</v>
          </cell>
          <cell r="S937">
            <v>0</v>
          </cell>
          <cell r="T937">
            <v>0</v>
          </cell>
          <cell r="U937">
            <v>0</v>
          </cell>
          <cell r="V937">
            <v>0</v>
          </cell>
          <cell r="W937">
            <v>114</v>
          </cell>
          <cell r="X937">
            <v>2721180</v>
          </cell>
          <cell r="Y937">
            <v>114</v>
          </cell>
          <cell r="Z937">
            <v>2721180</v>
          </cell>
          <cell r="AA937">
            <v>114</v>
          </cell>
        </row>
        <row r="938">
          <cell r="B938">
            <v>230000563</v>
          </cell>
          <cell r="C938" t="str">
            <v>Плита днища ж/б ПН10, 1500х1500хх100мм</v>
          </cell>
          <cell r="D938" t="str">
            <v>ШТ</v>
          </cell>
          <cell r="E938">
            <v>0</v>
          </cell>
          <cell r="F938">
            <v>0</v>
          </cell>
          <cell r="G938">
            <v>5</v>
          </cell>
          <cell r="H938">
            <v>0</v>
          </cell>
          <cell r="I938">
            <v>0</v>
          </cell>
          <cell r="J938">
            <v>0</v>
          </cell>
          <cell r="K938">
            <v>5</v>
          </cell>
          <cell r="L938">
            <v>0</v>
          </cell>
          <cell r="M938">
            <v>0</v>
          </cell>
          <cell r="N938">
            <v>0</v>
          </cell>
          <cell r="O938">
            <v>0</v>
          </cell>
          <cell r="P938">
            <v>0</v>
          </cell>
          <cell r="Q938">
            <v>0</v>
          </cell>
          <cell r="R938">
            <v>0</v>
          </cell>
          <cell r="S938">
            <v>33482.1</v>
          </cell>
          <cell r="T938">
            <v>0</v>
          </cell>
          <cell r="U938">
            <v>0</v>
          </cell>
          <cell r="V938">
            <v>0</v>
          </cell>
          <cell r="W938">
            <v>0</v>
          </cell>
          <cell r="X938">
            <v>0</v>
          </cell>
          <cell r="Y938">
            <v>0</v>
          </cell>
          <cell r="Z938">
            <v>0</v>
          </cell>
          <cell r="AA938">
            <v>0</v>
          </cell>
        </row>
        <row r="939">
          <cell r="B939">
            <v>230000582</v>
          </cell>
          <cell r="C939" t="str">
            <v>Клей кафельный 25кг</v>
          </cell>
          <cell r="D939" t="str">
            <v>МЕШ</v>
          </cell>
          <cell r="E939">
            <v>1155</v>
          </cell>
          <cell r="F939">
            <v>270</v>
          </cell>
          <cell r="G939">
            <v>0</v>
          </cell>
          <cell r="H939">
            <v>0</v>
          </cell>
          <cell r="I939">
            <v>0</v>
          </cell>
          <cell r="J939">
            <v>0</v>
          </cell>
          <cell r="K939">
            <v>-270</v>
          </cell>
          <cell r="L939">
            <v>270</v>
          </cell>
          <cell r="M939">
            <v>311850</v>
          </cell>
          <cell r="N939">
            <v>311850</v>
          </cell>
          <cell r="O939">
            <v>311850</v>
          </cell>
          <cell r="P939">
            <v>0</v>
          </cell>
          <cell r="Q939">
            <v>0</v>
          </cell>
          <cell r="R939">
            <v>0</v>
          </cell>
          <cell r="S939">
            <v>0</v>
          </cell>
          <cell r="T939">
            <v>0</v>
          </cell>
          <cell r="U939">
            <v>0</v>
          </cell>
          <cell r="V939">
            <v>0</v>
          </cell>
          <cell r="W939">
            <v>270</v>
          </cell>
          <cell r="X939">
            <v>311850</v>
          </cell>
          <cell r="Y939">
            <v>270</v>
          </cell>
          <cell r="Z939">
            <v>311850</v>
          </cell>
          <cell r="AA939">
            <v>270</v>
          </cell>
        </row>
        <row r="940">
          <cell r="B940">
            <v>230000591</v>
          </cell>
          <cell r="C940" t="str">
            <v>Блок дверной ДГ 21х09 пластиковый</v>
          </cell>
          <cell r="D940" t="str">
            <v>ШТ</v>
          </cell>
          <cell r="E940">
            <v>0</v>
          </cell>
          <cell r="F940">
            <v>40</v>
          </cell>
          <cell r="G940">
            <v>264</v>
          </cell>
          <cell r="H940">
            <v>3</v>
          </cell>
          <cell r="I940">
            <v>0</v>
          </cell>
          <cell r="J940">
            <v>0</v>
          </cell>
          <cell r="K940">
            <v>227</v>
          </cell>
          <cell r="L940">
            <v>0</v>
          </cell>
          <cell r="M940">
            <v>0</v>
          </cell>
          <cell r="N940">
            <v>938581.59</v>
          </cell>
          <cell r="O940">
            <v>938581.59</v>
          </cell>
          <cell r="P940">
            <v>0</v>
          </cell>
          <cell r="Q940">
            <v>70393.61</v>
          </cell>
          <cell r="R940">
            <v>37</v>
          </cell>
          <cell r="S940">
            <v>6194637.5</v>
          </cell>
          <cell r="T940">
            <v>868187.98</v>
          </cell>
          <cell r="U940">
            <v>0</v>
          </cell>
          <cell r="V940">
            <v>0</v>
          </cell>
          <cell r="W940">
            <v>0</v>
          </cell>
          <cell r="X940">
            <v>0</v>
          </cell>
          <cell r="Y940">
            <v>37</v>
          </cell>
          <cell r="Z940">
            <v>0</v>
          </cell>
          <cell r="AA940">
            <v>0</v>
          </cell>
        </row>
        <row r="941">
          <cell r="B941">
            <v>230000593</v>
          </cell>
          <cell r="C941" t="str">
            <v>Блок дверной ДН 21х09 пластиковый</v>
          </cell>
          <cell r="D941" t="str">
            <v>ШТ</v>
          </cell>
          <cell r="E941">
            <v>0</v>
          </cell>
          <cell r="F941">
            <v>0</v>
          </cell>
          <cell r="G941">
            <v>689</v>
          </cell>
          <cell r="H941">
            <v>0</v>
          </cell>
          <cell r="I941">
            <v>0</v>
          </cell>
          <cell r="J941">
            <v>0</v>
          </cell>
          <cell r="K941">
            <v>689</v>
          </cell>
          <cell r="L941">
            <v>0</v>
          </cell>
          <cell r="M941">
            <v>0</v>
          </cell>
          <cell r="N941">
            <v>0</v>
          </cell>
          <cell r="O941">
            <v>0</v>
          </cell>
          <cell r="P941">
            <v>0</v>
          </cell>
          <cell r="Q941">
            <v>0</v>
          </cell>
          <cell r="R941">
            <v>0</v>
          </cell>
          <cell r="S941">
            <v>17128185.02</v>
          </cell>
          <cell r="T941">
            <v>0</v>
          </cell>
          <cell r="U941">
            <v>0</v>
          </cell>
          <cell r="V941">
            <v>0</v>
          </cell>
          <cell r="W941">
            <v>0</v>
          </cell>
          <cell r="X941">
            <v>0</v>
          </cell>
          <cell r="Y941">
            <v>0</v>
          </cell>
          <cell r="Z941">
            <v>0</v>
          </cell>
          <cell r="AA941">
            <v>0</v>
          </cell>
        </row>
        <row r="942">
          <cell r="B942">
            <v>230000596</v>
          </cell>
          <cell r="C942" t="str">
            <v>Блок дверной ДО 21х13 пластиковый</v>
          </cell>
          <cell r="D942" t="str">
            <v>ШТ</v>
          </cell>
          <cell r="E942">
            <v>0</v>
          </cell>
          <cell r="F942">
            <v>90</v>
          </cell>
          <cell r="G942">
            <v>236</v>
          </cell>
          <cell r="H942">
            <v>0</v>
          </cell>
          <cell r="I942">
            <v>0</v>
          </cell>
          <cell r="J942">
            <v>0</v>
          </cell>
          <cell r="K942">
            <v>146</v>
          </cell>
          <cell r="L942">
            <v>0</v>
          </cell>
          <cell r="M942">
            <v>0</v>
          </cell>
          <cell r="N942">
            <v>3266489.7</v>
          </cell>
          <cell r="O942">
            <v>3266489.7</v>
          </cell>
          <cell r="P942">
            <v>0</v>
          </cell>
          <cell r="Q942">
            <v>0</v>
          </cell>
          <cell r="R942">
            <v>90</v>
          </cell>
          <cell r="S942">
            <v>8565461.9600000009</v>
          </cell>
          <cell r="T942">
            <v>3266489.7</v>
          </cell>
          <cell r="U942">
            <v>0</v>
          </cell>
          <cell r="V942">
            <v>0</v>
          </cell>
          <cell r="W942">
            <v>0</v>
          </cell>
          <cell r="X942">
            <v>0</v>
          </cell>
          <cell r="Y942">
            <v>90</v>
          </cell>
          <cell r="Z942">
            <v>0</v>
          </cell>
          <cell r="AA942">
            <v>0</v>
          </cell>
        </row>
        <row r="943">
          <cell r="B943">
            <v>230000611</v>
          </cell>
          <cell r="C943" t="str">
            <v>Доска подоконная ПВХ 34х300х1680мм</v>
          </cell>
          <cell r="D943" t="str">
            <v>ШТ</v>
          </cell>
          <cell r="E943">
            <v>0</v>
          </cell>
          <cell r="F943">
            <v>0</v>
          </cell>
          <cell r="G943">
            <v>1859</v>
          </cell>
          <cell r="H943">
            <v>0</v>
          </cell>
          <cell r="I943">
            <v>0</v>
          </cell>
          <cell r="J943">
            <v>0</v>
          </cell>
          <cell r="K943">
            <v>1859</v>
          </cell>
          <cell r="L943">
            <v>0</v>
          </cell>
          <cell r="M943">
            <v>0</v>
          </cell>
          <cell r="N943">
            <v>0</v>
          </cell>
          <cell r="O943">
            <v>0</v>
          </cell>
          <cell r="P943">
            <v>0</v>
          </cell>
          <cell r="Q943">
            <v>0</v>
          </cell>
          <cell r="R943">
            <v>0</v>
          </cell>
          <cell r="S943">
            <v>6569393.3099999996</v>
          </cell>
          <cell r="T943">
            <v>0</v>
          </cell>
          <cell r="U943">
            <v>0</v>
          </cell>
          <cell r="V943">
            <v>0</v>
          </cell>
          <cell r="W943">
            <v>0</v>
          </cell>
          <cell r="X943">
            <v>0</v>
          </cell>
          <cell r="Y943">
            <v>0</v>
          </cell>
          <cell r="Z943">
            <v>0</v>
          </cell>
          <cell r="AA943">
            <v>0</v>
          </cell>
        </row>
        <row r="944">
          <cell r="B944">
            <v>230000612</v>
          </cell>
          <cell r="C944" t="str">
            <v>Доска подоконная ПД 34х300х1980 пластика</v>
          </cell>
          <cell r="D944" t="str">
            <v>ШТ</v>
          </cell>
          <cell r="E944">
            <v>0</v>
          </cell>
          <cell r="F944">
            <v>0</v>
          </cell>
          <cell r="G944">
            <v>1397</v>
          </cell>
          <cell r="H944">
            <v>0</v>
          </cell>
          <cell r="I944">
            <v>0</v>
          </cell>
          <cell r="J944">
            <v>0</v>
          </cell>
          <cell r="K944">
            <v>1397</v>
          </cell>
          <cell r="L944">
            <v>0</v>
          </cell>
          <cell r="M944">
            <v>0</v>
          </cell>
          <cell r="N944">
            <v>0</v>
          </cell>
          <cell r="O944">
            <v>0</v>
          </cell>
          <cell r="P944">
            <v>0</v>
          </cell>
          <cell r="Q944">
            <v>0</v>
          </cell>
          <cell r="R944">
            <v>0</v>
          </cell>
          <cell r="S944">
            <v>5893748.4900000002</v>
          </cell>
          <cell r="T944">
            <v>0</v>
          </cell>
          <cell r="U944">
            <v>0</v>
          </cell>
          <cell r="V944">
            <v>0</v>
          </cell>
          <cell r="W944">
            <v>0</v>
          </cell>
          <cell r="X944">
            <v>0</v>
          </cell>
          <cell r="Y944">
            <v>0</v>
          </cell>
          <cell r="Z944">
            <v>0</v>
          </cell>
          <cell r="AA944">
            <v>0</v>
          </cell>
        </row>
        <row r="945">
          <cell r="B945">
            <v>230000616</v>
          </cell>
          <cell r="C945" t="str">
            <v>Плитка керамическая настенная 20х30см</v>
          </cell>
          <cell r="D945" t="str">
            <v>М2</v>
          </cell>
          <cell r="E945">
            <v>7500</v>
          </cell>
          <cell r="F945">
            <v>380</v>
          </cell>
          <cell r="G945">
            <v>62</v>
          </cell>
          <cell r="H945">
            <v>0</v>
          </cell>
          <cell r="I945">
            <v>0</v>
          </cell>
          <cell r="J945">
            <v>0</v>
          </cell>
          <cell r="K945">
            <v>-318</v>
          </cell>
          <cell r="L945">
            <v>318</v>
          </cell>
          <cell r="M945">
            <v>2850000</v>
          </cell>
          <cell r="N945">
            <v>2538016</v>
          </cell>
          <cell r="O945">
            <v>2538016</v>
          </cell>
          <cell r="P945">
            <v>0</v>
          </cell>
          <cell r="Q945">
            <v>0</v>
          </cell>
          <cell r="R945">
            <v>47</v>
          </cell>
          <cell r="S945">
            <v>153016</v>
          </cell>
          <cell r="T945">
            <v>115996</v>
          </cell>
          <cell r="U945">
            <v>15</v>
          </cell>
          <cell r="V945">
            <v>37020</v>
          </cell>
          <cell r="W945">
            <v>318</v>
          </cell>
          <cell r="X945">
            <v>2385000</v>
          </cell>
          <cell r="Y945">
            <v>380</v>
          </cell>
          <cell r="Z945">
            <v>2538016</v>
          </cell>
          <cell r="AA945">
            <v>318</v>
          </cell>
        </row>
        <row r="946">
          <cell r="B946">
            <v>230000625</v>
          </cell>
          <cell r="C946" t="str">
            <v>Краска эмаль зеленая НЦ-132</v>
          </cell>
          <cell r="D946" t="str">
            <v>КГ</v>
          </cell>
          <cell r="E946">
            <v>865</v>
          </cell>
          <cell r="F946">
            <v>1344.8</v>
          </cell>
          <cell r="G946">
            <v>1344.8</v>
          </cell>
          <cell r="H946">
            <v>0</v>
          </cell>
          <cell r="I946">
            <v>0</v>
          </cell>
          <cell r="J946">
            <v>0</v>
          </cell>
          <cell r="K946">
            <v>0</v>
          </cell>
          <cell r="L946">
            <v>0</v>
          </cell>
          <cell r="M946">
            <v>1163252</v>
          </cell>
          <cell r="N946">
            <v>1149804</v>
          </cell>
          <cell r="O946">
            <v>1149804</v>
          </cell>
          <cell r="P946">
            <v>0</v>
          </cell>
          <cell r="Q946">
            <v>0</v>
          </cell>
          <cell r="R946">
            <v>0</v>
          </cell>
          <cell r="S946">
            <v>1149804</v>
          </cell>
          <cell r="T946">
            <v>0</v>
          </cell>
          <cell r="U946">
            <v>1344.8</v>
          </cell>
          <cell r="V946">
            <v>1149804</v>
          </cell>
          <cell r="W946">
            <v>0</v>
          </cell>
          <cell r="X946">
            <v>0</v>
          </cell>
          <cell r="Y946">
            <v>1344.8</v>
          </cell>
          <cell r="Z946">
            <v>1149804</v>
          </cell>
          <cell r="AA946">
            <v>1344.8</v>
          </cell>
        </row>
        <row r="947">
          <cell r="B947">
            <v>230000658</v>
          </cell>
          <cell r="C947" t="str">
            <v>Краска эмаль белая НЦ-132</v>
          </cell>
          <cell r="D947" t="str">
            <v>КГ</v>
          </cell>
          <cell r="E947">
            <v>865</v>
          </cell>
          <cell r="F947">
            <v>1600</v>
          </cell>
          <cell r="G947">
            <v>100</v>
          </cell>
          <cell r="H947">
            <v>0</v>
          </cell>
          <cell r="I947">
            <v>0</v>
          </cell>
          <cell r="J947">
            <v>0</v>
          </cell>
          <cell r="K947">
            <v>-1500</v>
          </cell>
          <cell r="L947">
            <v>1500</v>
          </cell>
          <cell r="M947">
            <v>1384000</v>
          </cell>
          <cell r="N947">
            <v>1376961.8</v>
          </cell>
          <cell r="O947">
            <v>1376961.8</v>
          </cell>
          <cell r="P947">
            <v>0</v>
          </cell>
          <cell r="Q947">
            <v>0</v>
          </cell>
          <cell r="R947">
            <v>100</v>
          </cell>
          <cell r="S947">
            <v>79461.8</v>
          </cell>
          <cell r="T947">
            <v>79462</v>
          </cell>
          <cell r="U947">
            <v>0</v>
          </cell>
          <cell r="V947">
            <v>0</v>
          </cell>
          <cell r="W947">
            <v>1500</v>
          </cell>
          <cell r="X947">
            <v>1297500</v>
          </cell>
          <cell r="Y947">
            <v>1600</v>
          </cell>
          <cell r="Z947">
            <v>1376961.8</v>
          </cell>
          <cell r="AA947">
            <v>1500</v>
          </cell>
        </row>
        <row r="948">
          <cell r="B948">
            <v>230000659</v>
          </cell>
          <cell r="C948" t="str">
            <v>Краска эмаль серая НЦ-132</v>
          </cell>
          <cell r="D948" t="str">
            <v>КГ</v>
          </cell>
          <cell r="E948">
            <v>865</v>
          </cell>
          <cell r="F948">
            <v>3049.6</v>
          </cell>
          <cell r="G948">
            <v>3124.6</v>
          </cell>
          <cell r="H948">
            <v>0</v>
          </cell>
          <cell r="I948">
            <v>0</v>
          </cell>
          <cell r="J948">
            <v>0</v>
          </cell>
          <cell r="K948">
            <v>75</v>
          </cell>
          <cell r="L948">
            <v>2949.6</v>
          </cell>
          <cell r="M948">
            <v>2637904</v>
          </cell>
          <cell r="N948">
            <v>2601372.29</v>
          </cell>
          <cell r="O948">
            <v>2601372.29</v>
          </cell>
          <cell r="P948">
            <v>0</v>
          </cell>
          <cell r="Q948">
            <v>0</v>
          </cell>
          <cell r="R948">
            <v>100</v>
          </cell>
          <cell r="S948">
            <v>2665497.29</v>
          </cell>
          <cell r="T948">
            <v>79464</v>
          </cell>
          <cell r="U948">
            <v>2949.6</v>
          </cell>
          <cell r="V948">
            <v>2521908</v>
          </cell>
          <cell r="W948">
            <v>0</v>
          </cell>
          <cell r="X948">
            <v>0</v>
          </cell>
          <cell r="Y948">
            <v>3049.6</v>
          </cell>
          <cell r="Z948">
            <v>2601372.29</v>
          </cell>
          <cell r="AA948">
            <v>2949.6</v>
          </cell>
        </row>
        <row r="949">
          <cell r="B949">
            <v>230000748</v>
          </cell>
          <cell r="C949" t="str">
            <v>Линолеум</v>
          </cell>
          <cell r="D949" t="str">
            <v>М2</v>
          </cell>
          <cell r="E949">
            <v>1090</v>
          </cell>
          <cell r="F949">
            <v>1200</v>
          </cell>
          <cell r="G949">
            <v>0</v>
          </cell>
          <cell r="H949">
            <v>0</v>
          </cell>
          <cell r="I949">
            <v>0</v>
          </cell>
          <cell r="J949">
            <v>0</v>
          </cell>
          <cell r="K949">
            <v>-1200</v>
          </cell>
          <cell r="L949">
            <v>0</v>
          </cell>
          <cell r="M949">
            <v>1308000</v>
          </cell>
          <cell r="N949">
            <v>1308000</v>
          </cell>
          <cell r="O949">
            <v>1308000</v>
          </cell>
          <cell r="P949">
            <v>0</v>
          </cell>
          <cell r="Q949">
            <v>0</v>
          </cell>
          <cell r="R949">
            <v>0</v>
          </cell>
          <cell r="S949">
            <v>0</v>
          </cell>
          <cell r="T949">
            <v>0</v>
          </cell>
          <cell r="U949">
            <v>0</v>
          </cell>
          <cell r="V949">
            <v>0</v>
          </cell>
          <cell r="W949">
            <v>1200</v>
          </cell>
          <cell r="X949">
            <v>1308000</v>
          </cell>
          <cell r="Y949">
            <v>1200</v>
          </cell>
          <cell r="Z949">
            <v>1308000</v>
          </cell>
          <cell r="AA949">
            <v>1200</v>
          </cell>
        </row>
        <row r="950">
          <cell r="B950">
            <v>230000751</v>
          </cell>
          <cell r="C950" t="str">
            <v>Краска эмаль черная НЦ-132</v>
          </cell>
          <cell r="D950" t="str">
            <v>КГ</v>
          </cell>
          <cell r="E950">
            <v>865</v>
          </cell>
          <cell r="F950">
            <v>1927.51</v>
          </cell>
          <cell r="G950">
            <v>2052.5100000000002</v>
          </cell>
          <cell r="H950">
            <v>0</v>
          </cell>
          <cell r="I950">
            <v>0</v>
          </cell>
          <cell r="J950">
            <v>0</v>
          </cell>
          <cell r="K950">
            <v>125</v>
          </cell>
          <cell r="L950">
            <v>1802.51</v>
          </cell>
          <cell r="M950">
            <v>1667296.15</v>
          </cell>
          <cell r="N950">
            <v>1640476.41</v>
          </cell>
          <cell r="O950">
            <v>1640476.41</v>
          </cell>
          <cell r="P950">
            <v>0</v>
          </cell>
          <cell r="Q950">
            <v>0</v>
          </cell>
          <cell r="R950">
            <v>125</v>
          </cell>
          <cell r="S950">
            <v>1747351.41</v>
          </cell>
          <cell r="T950">
            <v>99330</v>
          </cell>
          <cell r="U950">
            <v>1802.51</v>
          </cell>
          <cell r="V950">
            <v>1541146.05</v>
          </cell>
          <cell r="W950">
            <v>0</v>
          </cell>
          <cell r="X950">
            <v>0</v>
          </cell>
          <cell r="Y950">
            <v>1927.51</v>
          </cell>
          <cell r="Z950">
            <v>1640476.41</v>
          </cell>
          <cell r="AA950">
            <v>1802.51</v>
          </cell>
        </row>
        <row r="951">
          <cell r="B951">
            <v>230000760</v>
          </cell>
          <cell r="C951" t="str">
            <v>Краска эмаль синяя НЦ-132</v>
          </cell>
          <cell r="D951" t="str">
            <v>КГ</v>
          </cell>
          <cell r="E951">
            <v>865</v>
          </cell>
          <cell r="F951">
            <v>2020</v>
          </cell>
          <cell r="G951">
            <v>0</v>
          </cell>
          <cell r="H951">
            <v>0</v>
          </cell>
          <cell r="I951">
            <v>0</v>
          </cell>
          <cell r="J951">
            <v>0</v>
          </cell>
          <cell r="K951">
            <v>-2020</v>
          </cell>
          <cell r="L951">
            <v>2020</v>
          </cell>
          <cell r="M951">
            <v>1747300</v>
          </cell>
          <cell r="N951">
            <v>1747300</v>
          </cell>
          <cell r="O951">
            <v>1747300</v>
          </cell>
          <cell r="P951">
            <v>0</v>
          </cell>
          <cell r="Q951">
            <v>0</v>
          </cell>
          <cell r="R951">
            <v>0</v>
          </cell>
          <cell r="S951">
            <v>0</v>
          </cell>
          <cell r="T951">
            <v>0</v>
          </cell>
          <cell r="U951">
            <v>0</v>
          </cell>
          <cell r="V951">
            <v>0</v>
          </cell>
          <cell r="W951">
            <v>2020</v>
          </cell>
          <cell r="X951">
            <v>1747300</v>
          </cell>
          <cell r="Y951">
            <v>2020</v>
          </cell>
          <cell r="Z951">
            <v>1747300</v>
          </cell>
          <cell r="AA951">
            <v>2020</v>
          </cell>
        </row>
        <row r="952">
          <cell r="B952">
            <v>230000949</v>
          </cell>
          <cell r="C952" t="str">
            <v>Щебень плотных пород от 20 до 40 мм</v>
          </cell>
          <cell r="D952" t="str">
            <v>Т</v>
          </cell>
          <cell r="E952">
            <v>8160</v>
          </cell>
          <cell r="F952">
            <v>320</v>
          </cell>
          <cell r="G952">
            <v>214</v>
          </cell>
          <cell r="H952">
            <v>0</v>
          </cell>
          <cell r="I952">
            <v>0</v>
          </cell>
          <cell r="J952">
            <v>120</v>
          </cell>
          <cell r="K952">
            <v>-106</v>
          </cell>
          <cell r="L952">
            <v>226</v>
          </cell>
          <cell r="M952">
            <v>2611200</v>
          </cell>
          <cell r="N952">
            <v>2106160</v>
          </cell>
          <cell r="O952">
            <v>2106160</v>
          </cell>
          <cell r="P952">
            <v>0</v>
          </cell>
          <cell r="Q952">
            <v>0</v>
          </cell>
          <cell r="R952">
            <v>0</v>
          </cell>
          <cell r="S952">
            <v>1241200</v>
          </cell>
          <cell r="T952">
            <v>0</v>
          </cell>
          <cell r="U952">
            <v>214</v>
          </cell>
          <cell r="V952">
            <v>1241200</v>
          </cell>
          <cell r="W952">
            <v>226</v>
          </cell>
          <cell r="X952">
            <v>1844160</v>
          </cell>
          <cell r="Y952">
            <v>320</v>
          </cell>
          <cell r="Z952">
            <v>2106160</v>
          </cell>
          <cell r="AA952">
            <v>226</v>
          </cell>
        </row>
        <row r="953">
          <cell r="B953">
            <v>230000954</v>
          </cell>
          <cell r="C953" t="str">
            <v>Гвозди К 80мм</v>
          </cell>
          <cell r="D953" t="str">
            <v>КГ</v>
          </cell>
          <cell r="E953">
            <v>421</v>
          </cell>
          <cell r="F953">
            <v>30</v>
          </cell>
          <cell r="G953">
            <v>0</v>
          </cell>
          <cell r="H953">
            <v>0</v>
          </cell>
          <cell r="I953">
            <v>0</v>
          </cell>
          <cell r="J953">
            <v>0</v>
          </cell>
          <cell r="K953">
            <v>-30</v>
          </cell>
          <cell r="L953">
            <v>0</v>
          </cell>
          <cell r="M953">
            <v>12630</v>
          </cell>
          <cell r="N953">
            <v>12630</v>
          </cell>
          <cell r="O953">
            <v>12630</v>
          </cell>
          <cell r="P953">
            <v>0</v>
          </cell>
          <cell r="Q953">
            <v>0</v>
          </cell>
          <cell r="R953">
            <v>0</v>
          </cell>
          <cell r="S953">
            <v>0</v>
          </cell>
          <cell r="T953">
            <v>0</v>
          </cell>
          <cell r="U953">
            <v>0</v>
          </cell>
          <cell r="V953">
            <v>0</v>
          </cell>
          <cell r="W953">
            <v>30</v>
          </cell>
          <cell r="X953">
            <v>12630</v>
          </cell>
          <cell r="Y953">
            <v>30</v>
          </cell>
          <cell r="Z953">
            <v>12630</v>
          </cell>
          <cell r="AA953">
            <v>30</v>
          </cell>
        </row>
        <row r="954">
          <cell r="B954">
            <v>230000955</v>
          </cell>
          <cell r="C954" t="str">
            <v>Замок навесной механизм сувальдный</v>
          </cell>
          <cell r="D954" t="str">
            <v>ШТ</v>
          </cell>
          <cell r="E954">
            <v>3900</v>
          </cell>
          <cell r="F954">
            <v>164</v>
          </cell>
          <cell r="G954">
            <v>10</v>
          </cell>
          <cell r="H954">
            <v>0</v>
          </cell>
          <cell r="I954">
            <v>0</v>
          </cell>
          <cell r="J954">
            <v>0</v>
          </cell>
          <cell r="K954">
            <v>-154</v>
          </cell>
          <cell r="L954">
            <v>-10</v>
          </cell>
          <cell r="M954">
            <v>639600</v>
          </cell>
          <cell r="N954">
            <v>651600</v>
          </cell>
          <cell r="O954">
            <v>651600</v>
          </cell>
          <cell r="P954">
            <v>0</v>
          </cell>
          <cell r="Q954">
            <v>0</v>
          </cell>
          <cell r="R954">
            <v>10</v>
          </cell>
          <cell r="S954">
            <v>51000</v>
          </cell>
          <cell r="T954">
            <v>51000</v>
          </cell>
          <cell r="U954">
            <v>0</v>
          </cell>
          <cell r="V954">
            <v>0</v>
          </cell>
          <cell r="W954">
            <v>154</v>
          </cell>
          <cell r="X954">
            <v>600600</v>
          </cell>
          <cell r="Y954">
            <v>164</v>
          </cell>
          <cell r="Z954">
            <v>651600</v>
          </cell>
          <cell r="AA954">
            <v>154</v>
          </cell>
        </row>
        <row r="955">
          <cell r="B955">
            <v>230000970</v>
          </cell>
          <cell r="C955" t="str">
            <v>Ракушеблок</v>
          </cell>
          <cell r="D955" t="str">
            <v>М3</v>
          </cell>
          <cell r="E955">
            <v>0</v>
          </cell>
          <cell r="F955">
            <v>5</v>
          </cell>
          <cell r="G955">
            <v>0</v>
          </cell>
          <cell r="H955">
            <v>0</v>
          </cell>
          <cell r="I955">
            <v>0</v>
          </cell>
          <cell r="J955">
            <v>0</v>
          </cell>
          <cell r="K955">
            <v>-5</v>
          </cell>
          <cell r="L955">
            <v>5</v>
          </cell>
          <cell r="M955">
            <v>0</v>
          </cell>
          <cell r="N955">
            <v>0</v>
          </cell>
          <cell r="O955">
            <v>0</v>
          </cell>
          <cell r="P955">
            <v>0</v>
          </cell>
          <cell r="Q955">
            <v>0</v>
          </cell>
          <cell r="R955">
            <v>0</v>
          </cell>
          <cell r="S955">
            <v>0</v>
          </cell>
          <cell r="T955">
            <v>0</v>
          </cell>
          <cell r="U955">
            <v>0</v>
          </cell>
          <cell r="V955">
            <v>0</v>
          </cell>
          <cell r="W955">
            <v>5</v>
          </cell>
          <cell r="X955">
            <v>0</v>
          </cell>
          <cell r="Y955">
            <v>5</v>
          </cell>
          <cell r="Z955">
            <v>0</v>
          </cell>
          <cell r="AA955">
            <v>5</v>
          </cell>
        </row>
        <row r="956">
          <cell r="B956">
            <v>230001020</v>
          </cell>
          <cell r="C956" t="str">
            <v>Блок дверной ДГ 21-9П без порога дерево</v>
          </cell>
          <cell r="D956" t="str">
            <v>КМП</v>
          </cell>
          <cell r="E956">
            <v>41000</v>
          </cell>
          <cell r="F956">
            <v>15</v>
          </cell>
          <cell r="G956">
            <v>0</v>
          </cell>
          <cell r="H956">
            <v>0</v>
          </cell>
          <cell r="I956">
            <v>0</v>
          </cell>
          <cell r="J956">
            <v>0</v>
          </cell>
          <cell r="K956">
            <v>-15</v>
          </cell>
          <cell r="L956">
            <v>0</v>
          </cell>
          <cell r="M956">
            <v>615000</v>
          </cell>
          <cell r="N956">
            <v>615000</v>
          </cell>
          <cell r="O956">
            <v>615000</v>
          </cell>
          <cell r="P956">
            <v>0</v>
          </cell>
          <cell r="Q956">
            <v>0</v>
          </cell>
          <cell r="R956">
            <v>0</v>
          </cell>
          <cell r="S956">
            <v>0</v>
          </cell>
          <cell r="T956">
            <v>0</v>
          </cell>
          <cell r="U956">
            <v>0</v>
          </cell>
          <cell r="V956">
            <v>0</v>
          </cell>
          <cell r="W956">
            <v>15</v>
          </cell>
          <cell r="X956">
            <v>615000</v>
          </cell>
          <cell r="Y956">
            <v>15</v>
          </cell>
          <cell r="Z956">
            <v>615000</v>
          </cell>
          <cell r="AA956">
            <v>15</v>
          </cell>
        </row>
        <row r="957">
          <cell r="B957">
            <v>230001021</v>
          </cell>
          <cell r="C957" t="str">
            <v>мин.вата</v>
          </cell>
          <cell r="D957" t="str">
            <v>РУЛ</v>
          </cell>
          <cell r="E957">
            <v>8831.5499999999993</v>
          </cell>
          <cell r="F957">
            <v>185</v>
          </cell>
          <cell r="G957">
            <v>5</v>
          </cell>
          <cell r="H957">
            <v>0</v>
          </cell>
          <cell r="I957">
            <v>0</v>
          </cell>
          <cell r="J957">
            <v>20</v>
          </cell>
          <cell r="K957">
            <v>-180</v>
          </cell>
          <cell r="L957">
            <v>200</v>
          </cell>
          <cell r="M957">
            <v>1633836.75</v>
          </cell>
          <cell r="N957">
            <v>1622674</v>
          </cell>
          <cell r="O957">
            <v>1622674</v>
          </cell>
          <cell r="P957">
            <v>0</v>
          </cell>
          <cell r="Q957">
            <v>0</v>
          </cell>
          <cell r="R957">
            <v>0</v>
          </cell>
          <cell r="S957">
            <v>32995</v>
          </cell>
          <cell r="T957">
            <v>0</v>
          </cell>
          <cell r="U957">
            <v>5</v>
          </cell>
          <cell r="V957">
            <v>32995</v>
          </cell>
          <cell r="W957">
            <v>200</v>
          </cell>
          <cell r="X957">
            <v>1766310</v>
          </cell>
          <cell r="Y957">
            <v>185</v>
          </cell>
          <cell r="Z957">
            <v>1622674</v>
          </cell>
          <cell r="AA957">
            <v>200</v>
          </cell>
        </row>
        <row r="958">
          <cell r="B958">
            <v>230001022</v>
          </cell>
          <cell r="C958" t="str">
            <v>Плита минераловатная П-15, 1250х600х50мм</v>
          </cell>
          <cell r="D958" t="str">
            <v>М2</v>
          </cell>
          <cell r="E958">
            <v>1191.5999999999999</v>
          </cell>
          <cell r="F958">
            <v>1701</v>
          </cell>
          <cell r="G958">
            <v>0</v>
          </cell>
          <cell r="H958">
            <v>0</v>
          </cell>
          <cell r="I958">
            <v>0</v>
          </cell>
          <cell r="J958">
            <v>49</v>
          </cell>
          <cell r="K958">
            <v>-1701</v>
          </cell>
          <cell r="L958">
            <v>49</v>
          </cell>
          <cell r="M958">
            <v>2026911.6</v>
          </cell>
          <cell r="N958">
            <v>2026911.6</v>
          </cell>
          <cell r="O958">
            <v>2026911.6</v>
          </cell>
          <cell r="P958">
            <v>0</v>
          </cell>
          <cell r="Q958">
            <v>0</v>
          </cell>
          <cell r="R958">
            <v>0</v>
          </cell>
          <cell r="S958">
            <v>0</v>
          </cell>
          <cell r="T958">
            <v>0</v>
          </cell>
          <cell r="U958">
            <v>0</v>
          </cell>
          <cell r="V958">
            <v>0</v>
          </cell>
          <cell r="W958">
            <v>1750</v>
          </cell>
          <cell r="X958">
            <v>2085300</v>
          </cell>
          <cell r="Y958">
            <v>1701</v>
          </cell>
          <cell r="Z958">
            <v>2026911.6</v>
          </cell>
          <cell r="AA958">
            <v>1750</v>
          </cell>
        </row>
        <row r="959">
          <cell r="B959">
            <v>230001025</v>
          </cell>
          <cell r="C959" t="str">
            <v>Сместители для душа</v>
          </cell>
          <cell r="D959" t="str">
            <v>ШТ</v>
          </cell>
          <cell r="E959">
            <v>10334.99</v>
          </cell>
          <cell r="F959">
            <v>20</v>
          </cell>
          <cell r="G959">
            <v>0</v>
          </cell>
          <cell r="H959">
            <v>0</v>
          </cell>
          <cell r="I959">
            <v>0</v>
          </cell>
          <cell r="J959">
            <v>0</v>
          </cell>
          <cell r="K959">
            <v>-20</v>
          </cell>
          <cell r="L959">
            <v>0</v>
          </cell>
          <cell r="M959">
            <v>206699.8</v>
          </cell>
          <cell r="N959">
            <v>206699.8</v>
          </cell>
          <cell r="O959">
            <v>206699.8</v>
          </cell>
          <cell r="P959">
            <v>0</v>
          </cell>
          <cell r="Q959">
            <v>0</v>
          </cell>
          <cell r="R959">
            <v>0</v>
          </cell>
          <cell r="S959">
            <v>0</v>
          </cell>
          <cell r="T959">
            <v>0</v>
          </cell>
          <cell r="U959">
            <v>0</v>
          </cell>
          <cell r="V959">
            <v>0</v>
          </cell>
          <cell r="W959">
            <v>20</v>
          </cell>
          <cell r="X959">
            <v>206699.8</v>
          </cell>
          <cell r="Y959">
            <v>20</v>
          </cell>
          <cell r="Z959">
            <v>206699.8</v>
          </cell>
          <cell r="AA959">
            <v>20</v>
          </cell>
        </row>
        <row r="960">
          <cell r="B960">
            <v>230001070</v>
          </cell>
          <cell r="C960" t="str">
            <v>Клей универсальный 1л</v>
          </cell>
          <cell r="D960" t="str">
            <v>ШТ</v>
          </cell>
          <cell r="E960">
            <v>2400</v>
          </cell>
          <cell r="F960">
            <v>30</v>
          </cell>
          <cell r="G960">
            <v>0</v>
          </cell>
          <cell r="H960">
            <v>0</v>
          </cell>
          <cell r="I960">
            <v>0</v>
          </cell>
          <cell r="J960">
            <v>0</v>
          </cell>
          <cell r="K960">
            <v>-30</v>
          </cell>
          <cell r="L960">
            <v>0</v>
          </cell>
          <cell r="M960">
            <v>72000</v>
          </cell>
          <cell r="N960">
            <v>72000</v>
          </cell>
          <cell r="O960">
            <v>72000</v>
          </cell>
          <cell r="P960">
            <v>0</v>
          </cell>
          <cell r="Q960">
            <v>0</v>
          </cell>
          <cell r="R960">
            <v>0</v>
          </cell>
          <cell r="S960">
            <v>0</v>
          </cell>
          <cell r="T960">
            <v>0</v>
          </cell>
          <cell r="U960">
            <v>0</v>
          </cell>
          <cell r="V960">
            <v>0</v>
          </cell>
          <cell r="W960">
            <v>30</v>
          </cell>
          <cell r="X960">
            <v>72000</v>
          </cell>
          <cell r="Y960">
            <v>30</v>
          </cell>
          <cell r="Z960">
            <v>72000</v>
          </cell>
          <cell r="AA960">
            <v>30</v>
          </cell>
        </row>
        <row r="961">
          <cell r="B961">
            <v>230001080</v>
          </cell>
          <cell r="C961" t="str">
            <v>Колер красный, синий, зеленый 100мл</v>
          </cell>
          <cell r="D961" t="str">
            <v>ШТ</v>
          </cell>
          <cell r="E961">
            <v>782.25</v>
          </cell>
          <cell r="F961">
            <v>80</v>
          </cell>
          <cell r="G961">
            <v>5</v>
          </cell>
          <cell r="H961">
            <v>0</v>
          </cell>
          <cell r="I961">
            <v>0</v>
          </cell>
          <cell r="J961">
            <v>0</v>
          </cell>
          <cell r="K961">
            <v>-75</v>
          </cell>
          <cell r="L961">
            <v>-5</v>
          </cell>
          <cell r="M961">
            <v>62580</v>
          </cell>
          <cell r="N961">
            <v>62393.75</v>
          </cell>
          <cell r="O961">
            <v>62393.75</v>
          </cell>
          <cell r="P961">
            <v>0</v>
          </cell>
          <cell r="Q961">
            <v>0</v>
          </cell>
          <cell r="R961">
            <v>0</v>
          </cell>
          <cell r="S961">
            <v>3725</v>
          </cell>
          <cell r="T961">
            <v>0</v>
          </cell>
          <cell r="U961">
            <v>5</v>
          </cell>
          <cell r="V961">
            <v>3725</v>
          </cell>
          <cell r="W961">
            <v>75</v>
          </cell>
          <cell r="X961">
            <v>58668.75</v>
          </cell>
          <cell r="Y961">
            <v>80</v>
          </cell>
          <cell r="Z961">
            <v>62393.75</v>
          </cell>
          <cell r="AA961">
            <v>75</v>
          </cell>
        </row>
        <row r="962">
          <cell r="B962">
            <v>230001105</v>
          </cell>
          <cell r="C962" t="str">
            <v>Краска коричневая НЦ-132</v>
          </cell>
          <cell r="D962" t="str">
            <v>КГ</v>
          </cell>
          <cell r="E962">
            <v>865</v>
          </cell>
          <cell r="F962">
            <v>700</v>
          </cell>
          <cell r="G962">
            <v>0</v>
          </cell>
          <cell r="H962">
            <v>0</v>
          </cell>
          <cell r="I962">
            <v>0</v>
          </cell>
          <cell r="J962">
            <v>0</v>
          </cell>
          <cell r="K962">
            <v>-700</v>
          </cell>
          <cell r="L962">
            <v>700</v>
          </cell>
          <cell r="M962">
            <v>605500</v>
          </cell>
          <cell r="N962">
            <v>605500</v>
          </cell>
          <cell r="O962">
            <v>605500</v>
          </cell>
          <cell r="P962">
            <v>0</v>
          </cell>
          <cell r="Q962">
            <v>0</v>
          </cell>
          <cell r="R962">
            <v>0</v>
          </cell>
          <cell r="S962">
            <v>0</v>
          </cell>
          <cell r="T962">
            <v>0</v>
          </cell>
          <cell r="U962">
            <v>0</v>
          </cell>
          <cell r="V962">
            <v>0</v>
          </cell>
          <cell r="W962">
            <v>700</v>
          </cell>
          <cell r="X962">
            <v>605500</v>
          </cell>
          <cell r="Y962">
            <v>700</v>
          </cell>
          <cell r="Z962">
            <v>605500</v>
          </cell>
          <cell r="AA962">
            <v>700</v>
          </cell>
        </row>
        <row r="963">
          <cell r="B963">
            <v>230001111</v>
          </cell>
          <cell r="C963" t="str">
            <v>Гипсокартон</v>
          </cell>
          <cell r="D963" t="str">
            <v>ЛИС</v>
          </cell>
          <cell r="E963">
            <v>3600</v>
          </cell>
          <cell r="F963">
            <v>60</v>
          </cell>
          <cell r="G963">
            <v>0</v>
          </cell>
          <cell r="H963">
            <v>0</v>
          </cell>
          <cell r="I963">
            <v>0</v>
          </cell>
          <cell r="J963">
            <v>0</v>
          </cell>
          <cell r="K963">
            <v>-60</v>
          </cell>
          <cell r="L963">
            <v>0</v>
          </cell>
          <cell r="M963">
            <v>216000</v>
          </cell>
          <cell r="N963">
            <v>216000</v>
          </cell>
          <cell r="O963">
            <v>216000</v>
          </cell>
          <cell r="P963">
            <v>0</v>
          </cell>
          <cell r="Q963">
            <v>0</v>
          </cell>
          <cell r="R963">
            <v>0</v>
          </cell>
          <cell r="S963">
            <v>0</v>
          </cell>
          <cell r="T963">
            <v>0</v>
          </cell>
          <cell r="U963">
            <v>0</v>
          </cell>
          <cell r="V963">
            <v>0</v>
          </cell>
          <cell r="W963">
            <v>60</v>
          </cell>
          <cell r="X963">
            <v>216000</v>
          </cell>
          <cell r="Y963">
            <v>60</v>
          </cell>
          <cell r="Z963">
            <v>216000</v>
          </cell>
          <cell r="AA963">
            <v>60</v>
          </cell>
        </row>
        <row r="964">
          <cell r="B964">
            <v>230001199</v>
          </cell>
          <cell r="C964" t="str">
            <v>Краска ВД-АК-111 белая</v>
          </cell>
          <cell r="D964" t="str">
            <v>Т</v>
          </cell>
          <cell r="E964">
            <v>362892.5</v>
          </cell>
          <cell r="F964">
            <v>3.1</v>
          </cell>
          <cell r="G964">
            <v>0.79700000000000004</v>
          </cell>
          <cell r="H964">
            <v>0.05</v>
          </cell>
          <cell r="I964">
            <v>0</v>
          </cell>
          <cell r="J964">
            <v>1.347</v>
          </cell>
          <cell r="K964">
            <v>-2.2530000000000001</v>
          </cell>
          <cell r="L964">
            <v>3.6</v>
          </cell>
          <cell r="M964">
            <v>1124966.75</v>
          </cell>
          <cell r="N964">
            <v>1092871.8</v>
          </cell>
          <cell r="O964">
            <v>1092871.8</v>
          </cell>
          <cell r="P964">
            <v>0</v>
          </cell>
          <cell r="Q964">
            <v>16250</v>
          </cell>
          <cell r="R964">
            <v>0.42199999999999999</v>
          </cell>
          <cell r="S964">
            <v>259025</v>
          </cell>
          <cell r="T964">
            <v>137150</v>
          </cell>
          <cell r="U964">
            <v>0.375</v>
          </cell>
          <cell r="V964">
            <v>121875</v>
          </cell>
          <cell r="W964">
            <v>3.6</v>
          </cell>
          <cell r="X964">
            <v>1306413</v>
          </cell>
          <cell r="Y964">
            <v>3.05</v>
          </cell>
          <cell r="Z964">
            <v>1076621.8</v>
          </cell>
          <cell r="AA964">
            <v>3.6</v>
          </cell>
        </row>
        <row r="965">
          <cell r="B965">
            <v>230001240</v>
          </cell>
          <cell r="C965" t="str">
            <v>Доска обрезная 50мм х 6м</v>
          </cell>
          <cell r="D965" t="str">
            <v>М3</v>
          </cell>
          <cell r="E965">
            <v>78100</v>
          </cell>
          <cell r="F965">
            <v>32</v>
          </cell>
          <cell r="G965">
            <v>0</v>
          </cell>
          <cell r="H965">
            <v>0</v>
          </cell>
          <cell r="I965">
            <v>0</v>
          </cell>
          <cell r="J965">
            <v>8</v>
          </cell>
          <cell r="K965">
            <v>-32</v>
          </cell>
          <cell r="L965">
            <v>40</v>
          </cell>
          <cell r="M965">
            <v>2499200</v>
          </cell>
          <cell r="N965">
            <v>2499200</v>
          </cell>
          <cell r="O965">
            <v>2499200</v>
          </cell>
          <cell r="P965">
            <v>0</v>
          </cell>
          <cell r="Q965">
            <v>0</v>
          </cell>
          <cell r="R965">
            <v>0</v>
          </cell>
          <cell r="S965">
            <v>0</v>
          </cell>
          <cell r="T965">
            <v>0</v>
          </cell>
          <cell r="U965">
            <v>0</v>
          </cell>
          <cell r="V965">
            <v>0</v>
          </cell>
          <cell r="W965">
            <v>40</v>
          </cell>
          <cell r="X965">
            <v>3124000</v>
          </cell>
          <cell r="Y965">
            <v>32</v>
          </cell>
          <cell r="Z965">
            <v>2499200</v>
          </cell>
          <cell r="AA965">
            <v>40</v>
          </cell>
        </row>
        <row r="966">
          <cell r="B966">
            <v>230001300</v>
          </cell>
          <cell r="C966" t="str">
            <v>Праймер битумный</v>
          </cell>
          <cell r="D966" t="str">
            <v>КГ</v>
          </cell>
          <cell r="E966">
            <v>434</v>
          </cell>
          <cell r="F966">
            <v>550</v>
          </cell>
          <cell r="G966">
            <v>452</v>
          </cell>
          <cell r="H966">
            <v>0</v>
          </cell>
          <cell r="I966">
            <v>0</v>
          </cell>
          <cell r="J966">
            <v>0</v>
          </cell>
          <cell r="K966">
            <v>-98</v>
          </cell>
          <cell r="L966">
            <v>98</v>
          </cell>
          <cell r="M966">
            <v>238700</v>
          </cell>
          <cell r="N966">
            <v>238700</v>
          </cell>
          <cell r="O966">
            <v>238700</v>
          </cell>
          <cell r="P966">
            <v>0</v>
          </cell>
          <cell r="Q966">
            <v>0</v>
          </cell>
          <cell r="R966">
            <v>300</v>
          </cell>
          <cell r="S966">
            <v>196168</v>
          </cell>
          <cell r="T966">
            <v>130200</v>
          </cell>
          <cell r="U966">
            <v>152</v>
          </cell>
          <cell r="V966">
            <v>65968</v>
          </cell>
          <cell r="W966">
            <v>98</v>
          </cell>
          <cell r="X966">
            <v>42532</v>
          </cell>
          <cell r="Y966">
            <v>550</v>
          </cell>
          <cell r="Z966">
            <v>108500</v>
          </cell>
          <cell r="AA966">
            <v>98</v>
          </cell>
        </row>
        <row r="967">
          <cell r="B967">
            <v>230001430</v>
          </cell>
          <cell r="C967" t="str">
            <v>Блок дверн (дерево) ДО 21-10</v>
          </cell>
          <cell r="D967" t="str">
            <v>ШТ</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row>
        <row r="968">
          <cell r="B968">
            <v>230001441</v>
          </cell>
          <cell r="C968" t="str">
            <v>Коробка окон.блока</v>
          </cell>
          <cell r="D968" t="str">
            <v>ШТ</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row>
        <row r="969">
          <cell r="B969">
            <v>230001463</v>
          </cell>
          <cell r="C969" t="str">
            <v>Блок дверной ДГ 21-9П с порогом металл</v>
          </cell>
          <cell r="D969" t="str">
            <v>ШТ</v>
          </cell>
          <cell r="E969">
            <v>65000</v>
          </cell>
          <cell r="F969">
            <v>10</v>
          </cell>
          <cell r="G969">
            <v>0</v>
          </cell>
          <cell r="H969">
            <v>0</v>
          </cell>
          <cell r="I969">
            <v>0</v>
          </cell>
          <cell r="J969">
            <v>0</v>
          </cell>
          <cell r="K969">
            <v>-10</v>
          </cell>
          <cell r="L969">
            <v>0</v>
          </cell>
          <cell r="M969">
            <v>650000</v>
          </cell>
          <cell r="N969">
            <v>650000</v>
          </cell>
          <cell r="O969">
            <v>650000</v>
          </cell>
          <cell r="P969">
            <v>0</v>
          </cell>
          <cell r="Q969">
            <v>0</v>
          </cell>
          <cell r="R969">
            <v>0</v>
          </cell>
          <cell r="S969">
            <v>0</v>
          </cell>
          <cell r="T969">
            <v>0</v>
          </cell>
          <cell r="U969">
            <v>0</v>
          </cell>
          <cell r="V969">
            <v>0</v>
          </cell>
          <cell r="W969">
            <v>10</v>
          </cell>
          <cell r="X969">
            <v>650000</v>
          </cell>
          <cell r="Y969">
            <v>10</v>
          </cell>
          <cell r="Z969">
            <v>650000</v>
          </cell>
          <cell r="AA969">
            <v>10</v>
          </cell>
        </row>
        <row r="970">
          <cell r="B970">
            <v>230001464</v>
          </cell>
          <cell r="C970" t="str">
            <v>Дюбель 10х100 с термоголовкой</v>
          </cell>
          <cell r="D970" t="str">
            <v>ШТ</v>
          </cell>
          <cell r="E970">
            <v>0</v>
          </cell>
          <cell r="F970">
            <v>0</v>
          </cell>
          <cell r="G970">
            <v>2500</v>
          </cell>
          <cell r="H970">
            <v>0</v>
          </cell>
          <cell r="I970">
            <v>0</v>
          </cell>
          <cell r="J970">
            <v>0</v>
          </cell>
          <cell r="K970">
            <v>2500</v>
          </cell>
          <cell r="L970">
            <v>0</v>
          </cell>
          <cell r="M970">
            <v>0</v>
          </cell>
          <cell r="N970">
            <v>0</v>
          </cell>
          <cell r="O970">
            <v>0</v>
          </cell>
          <cell r="P970">
            <v>0</v>
          </cell>
          <cell r="Q970">
            <v>0</v>
          </cell>
          <cell r="R970">
            <v>0</v>
          </cell>
          <cell r="S970">
            <v>109910.72</v>
          </cell>
          <cell r="T970">
            <v>0</v>
          </cell>
          <cell r="U970">
            <v>0</v>
          </cell>
          <cell r="V970">
            <v>0</v>
          </cell>
          <cell r="W970">
            <v>0</v>
          </cell>
          <cell r="X970">
            <v>0</v>
          </cell>
          <cell r="Y970">
            <v>0</v>
          </cell>
          <cell r="Z970">
            <v>0</v>
          </cell>
          <cell r="AA970">
            <v>0</v>
          </cell>
        </row>
        <row r="971">
          <cell r="B971">
            <v>230001466</v>
          </cell>
          <cell r="C971" t="str">
            <v>Смесь сухая штукатурная гиспс основа чер</v>
          </cell>
          <cell r="D971" t="str">
            <v>КГ</v>
          </cell>
          <cell r="E971">
            <v>143.18</v>
          </cell>
          <cell r="F971">
            <v>2100</v>
          </cell>
          <cell r="G971">
            <v>0</v>
          </cell>
          <cell r="H971">
            <v>90</v>
          </cell>
          <cell r="I971">
            <v>0</v>
          </cell>
          <cell r="J971">
            <v>0</v>
          </cell>
          <cell r="K971">
            <v>-2010</v>
          </cell>
          <cell r="L971">
            <v>2010</v>
          </cell>
          <cell r="M971">
            <v>300678</v>
          </cell>
          <cell r="N971">
            <v>291706.8</v>
          </cell>
          <cell r="O971">
            <v>291706.8</v>
          </cell>
          <cell r="P971">
            <v>0</v>
          </cell>
          <cell r="Q971">
            <v>3915</v>
          </cell>
          <cell r="R971">
            <v>0</v>
          </cell>
          <cell r="S971">
            <v>0</v>
          </cell>
          <cell r="T971">
            <v>0</v>
          </cell>
          <cell r="U971">
            <v>0</v>
          </cell>
          <cell r="V971">
            <v>0</v>
          </cell>
          <cell r="W971">
            <v>2010</v>
          </cell>
          <cell r="X971">
            <v>287791.8</v>
          </cell>
          <cell r="Y971">
            <v>2010</v>
          </cell>
          <cell r="Z971">
            <v>287791.8</v>
          </cell>
          <cell r="AA971">
            <v>2010</v>
          </cell>
        </row>
        <row r="972">
          <cell r="B972">
            <v>230001467</v>
          </cell>
          <cell r="C972" t="str">
            <v>Смесь сухая штукатурная гиспс основа фин</v>
          </cell>
          <cell r="D972" t="str">
            <v>КГ</v>
          </cell>
          <cell r="E972">
            <v>150</v>
          </cell>
          <cell r="F972">
            <v>1650</v>
          </cell>
          <cell r="G972">
            <v>0</v>
          </cell>
          <cell r="H972">
            <v>0</v>
          </cell>
          <cell r="I972">
            <v>0</v>
          </cell>
          <cell r="J972">
            <v>0</v>
          </cell>
          <cell r="K972">
            <v>-1650</v>
          </cell>
          <cell r="L972">
            <v>0</v>
          </cell>
          <cell r="M972">
            <v>247500</v>
          </cell>
          <cell r="N972">
            <v>247500</v>
          </cell>
          <cell r="O972">
            <v>247500</v>
          </cell>
          <cell r="P972">
            <v>0</v>
          </cell>
          <cell r="Q972">
            <v>0</v>
          </cell>
          <cell r="R972">
            <v>0</v>
          </cell>
          <cell r="S972">
            <v>0</v>
          </cell>
          <cell r="T972">
            <v>0</v>
          </cell>
          <cell r="U972">
            <v>0</v>
          </cell>
          <cell r="V972">
            <v>0</v>
          </cell>
          <cell r="W972">
            <v>1650</v>
          </cell>
          <cell r="X972">
            <v>247500</v>
          </cell>
          <cell r="Y972">
            <v>1650</v>
          </cell>
          <cell r="Z972">
            <v>247500</v>
          </cell>
          <cell r="AA972">
            <v>1650</v>
          </cell>
        </row>
        <row r="973">
          <cell r="B973">
            <v>230001470</v>
          </cell>
          <cell r="C973" t="str">
            <v>Краска акриловый грунт красная</v>
          </cell>
          <cell r="D973" t="str">
            <v>КГ</v>
          </cell>
          <cell r="E973">
            <v>1245</v>
          </cell>
          <cell r="F973">
            <v>350</v>
          </cell>
          <cell r="G973">
            <v>1217</v>
          </cell>
          <cell r="H973">
            <v>0</v>
          </cell>
          <cell r="I973">
            <v>0</v>
          </cell>
          <cell r="J973">
            <v>0</v>
          </cell>
          <cell r="K973">
            <v>867</v>
          </cell>
          <cell r="L973">
            <v>0</v>
          </cell>
          <cell r="M973">
            <v>435750</v>
          </cell>
          <cell r="N973">
            <v>284301.5</v>
          </cell>
          <cell r="O973">
            <v>284301.5</v>
          </cell>
          <cell r="P973">
            <v>0</v>
          </cell>
          <cell r="Q973">
            <v>0</v>
          </cell>
          <cell r="R973">
            <v>0</v>
          </cell>
          <cell r="S973">
            <v>988559.55</v>
          </cell>
          <cell r="T973">
            <v>0</v>
          </cell>
          <cell r="U973">
            <v>350</v>
          </cell>
          <cell r="V973">
            <v>284301.5</v>
          </cell>
          <cell r="W973">
            <v>0</v>
          </cell>
          <cell r="X973">
            <v>0</v>
          </cell>
          <cell r="Y973">
            <v>350</v>
          </cell>
          <cell r="Z973">
            <v>284301.5</v>
          </cell>
          <cell r="AA973">
            <v>0</v>
          </cell>
        </row>
        <row r="974">
          <cell r="B974">
            <v>230001471</v>
          </cell>
          <cell r="C974" t="str">
            <v>Краска акриловый грунт темно-голубая</v>
          </cell>
          <cell r="D974" t="str">
            <v>КГ</v>
          </cell>
          <cell r="E974">
            <v>1295</v>
          </cell>
          <cell r="F974">
            <v>450</v>
          </cell>
          <cell r="G974">
            <v>1525</v>
          </cell>
          <cell r="H974">
            <v>0</v>
          </cell>
          <cell r="I974">
            <v>0</v>
          </cell>
          <cell r="J974">
            <v>0</v>
          </cell>
          <cell r="K974">
            <v>1075</v>
          </cell>
          <cell r="L974">
            <v>0</v>
          </cell>
          <cell r="M974">
            <v>582750</v>
          </cell>
          <cell r="N974">
            <v>373500</v>
          </cell>
          <cell r="O974">
            <v>373500</v>
          </cell>
          <cell r="P974">
            <v>0</v>
          </cell>
          <cell r="Q974">
            <v>0</v>
          </cell>
          <cell r="R974">
            <v>0</v>
          </cell>
          <cell r="S974">
            <v>1265750</v>
          </cell>
          <cell r="T974">
            <v>0</v>
          </cell>
          <cell r="U974">
            <v>450</v>
          </cell>
          <cell r="V974">
            <v>373500</v>
          </cell>
          <cell r="W974">
            <v>0</v>
          </cell>
          <cell r="X974">
            <v>0</v>
          </cell>
          <cell r="Y974">
            <v>450</v>
          </cell>
          <cell r="Z974">
            <v>373500</v>
          </cell>
          <cell r="AA974">
            <v>0</v>
          </cell>
        </row>
        <row r="975">
          <cell r="B975">
            <v>230001472</v>
          </cell>
          <cell r="C975" t="str">
            <v>Краска акриловый грунт синяя</v>
          </cell>
          <cell r="D975" t="str">
            <v>КГ</v>
          </cell>
          <cell r="E975">
            <v>1295</v>
          </cell>
          <cell r="F975">
            <v>150</v>
          </cell>
          <cell r="G975">
            <v>711</v>
          </cell>
          <cell r="H975">
            <v>0</v>
          </cell>
          <cell r="I975">
            <v>0</v>
          </cell>
          <cell r="J975">
            <v>0</v>
          </cell>
          <cell r="K975">
            <v>561</v>
          </cell>
          <cell r="L975">
            <v>0</v>
          </cell>
          <cell r="M975">
            <v>194250</v>
          </cell>
          <cell r="N975">
            <v>173025</v>
          </cell>
          <cell r="O975">
            <v>173025</v>
          </cell>
          <cell r="P975">
            <v>0</v>
          </cell>
          <cell r="Q975">
            <v>0</v>
          </cell>
          <cell r="R975">
            <v>0</v>
          </cell>
          <cell r="S975">
            <v>820138.5</v>
          </cell>
          <cell r="T975">
            <v>0</v>
          </cell>
          <cell r="U975">
            <v>150</v>
          </cell>
          <cell r="V975">
            <v>173025</v>
          </cell>
          <cell r="W975">
            <v>0</v>
          </cell>
          <cell r="X975">
            <v>0</v>
          </cell>
          <cell r="Y975">
            <v>150</v>
          </cell>
          <cell r="Z975">
            <v>173025</v>
          </cell>
          <cell r="AA975">
            <v>0</v>
          </cell>
        </row>
        <row r="976">
          <cell r="B976">
            <v>230001473</v>
          </cell>
          <cell r="C976" t="str">
            <v>Краска акриловый грунт черная</v>
          </cell>
          <cell r="D976" t="str">
            <v>КГ</v>
          </cell>
          <cell r="E976">
            <v>1245</v>
          </cell>
          <cell r="F976">
            <v>450</v>
          </cell>
          <cell r="G976">
            <v>525</v>
          </cell>
          <cell r="H976">
            <v>0</v>
          </cell>
          <cell r="I976">
            <v>0</v>
          </cell>
          <cell r="J976">
            <v>0</v>
          </cell>
          <cell r="K976">
            <v>75</v>
          </cell>
          <cell r="L976">
            <v>0</v>
          </cell>
          <cell r="M976">
            <v>560250</v>
          </cell>
          <cell r="N976">
            <v>346500</v>
          </cell>
          <cell r="O976">
            <v>346500</v>
          </cell>
          <cell r="P976">
            <v>0</v>
          </cell>
          <cell r="Q976">
            <v>0</v>
          </cell>
          <cell r="R976">
            <v>0</v>
          </cell>
          <cell r="S976">
            <v>404250</v>
          </cell>
          <cell r="T976">
            <v>0</v>
          </cell>
          <cell r="U976">
            <v>450</v>
          </cell>
          <cell r="V976">
            <v>346500</v>
          </cell>
          <cell r="W976">
            <v>0</v>
          </cell>
          <cell r="X976">
            <v>0</v>
          </cell>
          <cell r="Y976">
            <v>450</v>
          </cell>
          <cell r="Z976">
            <v>346500</v>
          </cell>
          <cell r="AA976">
            <v>0</v>
          </cell>
        </row>
        <row r="977">
          <cell r="B977">
            <v>230001474</v>
          </cell>
          <cell r="C977" t="str">
            <v>Разбавитель для грунта</v>
          </cell>
          <cell r="D977" t="str">
            <v>КГ</v>
          </cell>
          <cell r="E977">
            <v>0</v>
          </cell>
          <cell r="F977">
            <v>0</v>
          </cell>
          <cell r="G977">
            <v>606</v>
          </cell>
          <cell r="H977">
            <v>0</v>
          </cell>
          <cell r="I977">
            <v>0</v>
          </cell>
          <cell r="J977">
            <v>0</v>
          </cell>
          <cell r="K977">
            <v>606</v>
          </cell>
          <cell r="L977">
            <v>0</v>
          </cell>
          <cell r="M977">
            <v>0</v>
          </cell>
          <cell r="N977">
            <v>0</v>
          </cell>
          <cell r="O977">
            <v>0</v>
          </cell>
          <cell r="P977">
            <v>0</v>
          </cell>
          <cell r="Q977">
            <v>0</v>
          </cell>
          <cell r="R977">
            <v>0</v>
          </cell>
          <cell r="S977">
            <v>367236</v>
          </cell>
          <cell r="T977">
            <v>0</v>
          </cell>
          <cell r="U977">
            <v>0</v>
          </cell>
          <cell r="V977">
            <v>0</v>
          </cell>
          <cell r="W977">
            <v>0</v>
          </cell>
          <cell r="X977">
            <v>0</v>
          </cell>
          <cell r="Y977">
            <v>0</v>
          </cell>
          <cell r="Z977">
            <v>0</v>
          </cell>
          <cell r="AA977">
            <v>0</v>
          </cell>
        </row>
        <row r="978">
          <cell r="B978">
            <v>230001612</v>
          </cell>
          <cell r="C978" t="str">
            <v>Шпатлевка водостойкая  Финиш ВП (25 кг)</v>
          </cell>
          <cell r="D978" t="str">
            <v>КГ</v>
          </cell>
          <cell r="E978">
            <v>3823.08</v>
          </cell>
          <cell r="F978">
            <v>400</v>
          </cell>
          <cell r="G978">
            <v>0</v>
          </cell>
          <cell r="H978">
            <v>0</v>
          </cell>
          <cell r="I978">
            <v>0</v>
          </cell>
          <cell r="J978">
            <v>0</v>
          </cell>
          <cell r="K978">
            <v>-400</v>
          </cell>
          <cell r="L978">
            <v>0</v>
          </cell>
          <cell r="M978">
            <v>1529232</v>
          </cell>
          <cell r="N978">
            <v>1529232</v>
          </cell>
          <cell r="O978">
            <v>1529232</v>
          </cell>
          <cell r="P978">
            <v>0</v>
          </cell>
          <cell r="Q978">
            <v>0</v>
          </cell>
          <cell r="R978">
            <v>0</v>
          </cell>
          <cell r="S978">
            <v>0</v>
          </cell>
          <cell r="T978">
            <v>0</v>
          </cell>
          <cell r="U978">
            <v>0</v>
          </cell>
          <cell r="V978">
            <v>0</v>
          </cell>
          <cell r="W978">
            <v>400</v>
          </cell>
          <cell r="X978">
            <v>1529232</v>
          </cell>
          <cell r="Y978">
            <v>400</v>
          </cell>
          <cell r="Z978">
            <v>1529232</v>
          </cell>
          <cell r="AA978">
            <v>400</v>
          </cell>
        </row>
        <row r="979">
          <cell r="B979">
            <v>230001661</v>
          </cell>
          <cell r="C979" t="str">
            <v>Радиатор Чугунный 7 Секционный</v>
          </cell>
          <cell r="D979" t="str">
            <v>ШТ</v>
          </cell>
          <cell r="E979">
            <v>20000</v>
          </cell>
          <cell r="F979">
            <v>25</v>
          </cell>
          <cell r="G979">
            <v>8</v>
          </cell>
          <cell r="H979">
            <v>0</v>
          </cell>
          <cell r="I979">
            <v>0</v>
          </cell>
          <cell r="J979">
            <v>0</v>
          </cell>
          <cell r="K979">
            <v>-17</v>
          </cell>
          <cell r="L979">
            <v>17</v>
          </cell>
          <cell r="M979">
            <v>500000</v>
          </cell>
          <cell r="N979">
            <v>476920</v>
          </cell>
          <cell r="O979">
            <v>476920</v>
          </cell>
          <cell r="P979">
            <v>0</v>
          </cell>
          <cell r="Q979">
            <v>0</v>
          </cell>
          <cell r="R979">
            <v>0</v>
          </cell>
          <cell r="S979">
            <v>136920</v>
          </cell>
          <cell r="T979">
            <v>0</v>
          </cell>
          <cell r="U979">
            <v>8</v>
          </cell>
          <cell r="V979">
            <v>136920</v>
          </cell>
          <cell r="W979">
            <v>17</v>
          </cell>
          <cell r="X979">
            <v>340000</v>
          </cell>
          <cell r="Y979">
            <v>25</v>
          </cell>
          <cell r="Z979">
            <v>476920</v>
          </cell>
          <cell r="AA979">
            <v>17</v>
          </cell>
        </row>
        <row r="980">
          <cell r="B980">
            <v>230001724</v>
          </cell>
          <cell r="C980" t="str">
            <v>Мастика гидроизоляц битумно-полимерная</v>
          </cell>
          <cell r="D980" t="str">
            <v>КГ</v>
          </cell>
          <cell r="E980">
            <v>409.5</v>
          </cell>
          <cell r="F980">
            <v>300</v>
          </cell>
          <cell r="G980">
            <v>12046</v>
          </cell>
          <cell r="H980">
            <v>0</v>
          </cell>
          <cell r="I980">
            <v>0</v>
          </cell>
          <cell r="J980">
            <v>0</v>
          </cell>
          <cell r="K980">
            <v>11746</v>
          </cell>
          <cell r="L980">
            <v>0</v>
          </cell>
          <cell r="M980">
            <v>122850</v>
          </cell>
          <cell r="N980">
            <v>108750</v>
          </cell>
          <cell r="O980">
            <v>108750</v>
          </cell>
          <cell r="P980">
            <v>0</v>
          </cell>
          <cell r="Q980">
            <v>0</v>
          </cell>
          <cell r="R980">
            <v>0</v>
          </cell>
          <cell r="S980">
            <v>4366675</v>
          </cell>
          <cell r="T980">
            <v>0</v>
          </cell>
          <cell r="U980">
            <v>300</v>
          </cell>
          <cell r="V980">
            <v>108750</v>
          </cell>
          <cell r="W980">
            <v>0</v>
          </cell>
          <cell r="X980">
            <v>0</v>
          </cell>
          <cell r="Y980">
            <v>300</v>
          </cell>
          <cell r="Z980">
            <v>108750</v>
          </cell>
          <cell r="AA980">
            <v>0</v>
          </cell>
        </row>
        <row r="981">
          <cell r="B981">
            <v>230001844</v>
          </cell>
          <cell r="C981" t="str">
            <v>Абразивный порошок(Купершлак) 0,5-3,0мм</v>
          </cell>
          <cell r="D981" t="str">
            <v>Т</v>
          </cell>
          <cell r="E981">
            <v>0</v>
          </cell>
          <cell r="F981">
            <v>0</v>
          </cell>
          <cell r="G981">
            <v>35.392000000000003</v>
          </cell>
          <cell r="H981">
            <v>0</v>
          </cell>
          <cell r="I981">
            <v>0</v>
          </cell>
          <cell r="J981">
            <v>0</v>
          </cell>
          <cell r="K981">
            <v>35.392000000000003</v>
          </cell>
          <cell r="L981">
            <v>0</v>
          </cell>
          <cell r="M981">
            <v>0</v>
          </cell>
          <cell r="N981">
            <v>0</v>
          </cell>
          <cell r="O981">
            <v>0</v>
          </cell>
          <cell r="P981">
            <v>0</v>
          </cell>
          <cell r="Q981">
            <v>0</v>
          </cell>
          <cell r="R981">
            <v>0</v>
          </cell>
          <cell r="S981">
            <v>430120</v>
          </cell>
          <cell r="T981">
            <v>0</v>
          </cell>
          <cell r="U981">
            <v>0</v>
          </cell>
          <cell r="V981">
            <v>0</v>
          </cell>
          <cell r="W981">
            <v>0</v>
          </cell>
          <cell r="X981">
            <v>0</v>
          </cell>
          <cell r="Y981">
            <v>0</v>
          </cell>
          <cell r="Z981">
            <v>0</v>
          </cell>
          <cell r="AA981">
            <v>0</v>
          </cell>
        </row>
        <row r="982">
          <cell r="B982">
            <v>230001916</v>
          </cell>
          <cell r="C982" t="str">
            <v>Саморез оцинкованный 4,8х38мм</v>
          </cell>
          <cell r="D982" t="str">
            <v>ШТ</v>
          </cell>
          <cell r="E982">
            <v>16.46</v>
          </cell>
          <cell r="F982">
            <v>5000</v>
          </cell>
          <cell r="G982">
            <v>1488</v>
          </cell>
          <cell r="H982">
            <v>0</v>
          </cell>
          <cell r="I982">
            <v>0</v>
          </cell>
          <cell r="J982">
            <v>0</v>
          </cell>
          <cell r="K982">
            <v>-3512</v>
          </cell>
          <cell r="L982">
            <v>3512</v>
          </cell>
          <cell r="M982">
            <v>82300</v>
          </cell>
          <cell r="N982">
            <v>86079.52</v>
          </cell>
          <cell r="O982">
            <v>86079.52</v>
          </cell>
          <cell r="P982">
            <v>0</v>
          </cell>
          <cell r="Q982">
            <v>0</v>
          </cell>
          <cell r="R982">
            <v>0</v>
          </cell>
          <cell r="S982">
            <v>28272</v>
          </cell>
          <cell r="T982">
            <v>0</v>
          </cell>
          <cell r="U982">
            <v>1488</v>
          </cell>
          <cell r="V982">
            <v>28272</v>
          </cell>
          <cell r="W982">
            <v>3512</v>
          </cell>
          <cell r="X982">
            <v>57807.519999999997</v>
          </cell>
          <cell r="Y982">
            <v>5000</v>
          </cell>
          <cell r="Z982">
            <v>86079.52</v>
          </cell>
          <cell r="AA982">
            <v>3512</v>
          </cell>
        </row>
        <row r="983">
          <cell r="B983">
            <v>230001920</v>
          </cell>
          <cell r="C983" t="str">
            <v>Ламинат</v>
          </cell>
          <cell r="D983" t="str">
            <v>М2</v>
          </cell>
          <cell r="E983">
            <v>0</v>
          </cell>
          <cell r="F983">
            <v>200</v>
          </cell>
          <cell r="G983">
            <v>0</v>
          </cell>
          <cell r="H983">
            <v>0</v>
          </cell>
          <cell r="I983">
            <v>0</v>
          </cell>
          <cell r="J983">
            <v>0</v>
          </cell>
          <cell r="K983">
            <v>-200</v>
          </cell>
          <cell r="L983">
            <v>200</v>
          </cell>
          <cell r="M983">
            <v>0</v>
          </cell>
          <cell r="N983">
            <v>0</v>
          </cell>
          <cell r="O983">
            <v>0</v>
          </cell>
          <cell r="P983">
            <v>0</v>
          </cell>
          <cell r="Q983">
            <v>0</v>
          </cell>
          <cell r="R983">
            <v>0</v>
          </cell>
          <cell r="S983">
            <v>0</v>
          </cell>
          <cell r="T983">
            <v>0</v>
          </cell>
          <cell r="U983">
            <v>0</v>
          </cell>
          <cell r="V983">
            <v>0</v>
          </cell>
          <cell r="W983">
            <v>200</v>
          </cell>
          <cell r="X983">
            <v>0</v>
          </cell>
          <cell r="Y983">
            <v>200</v>
          </cell>
          <cell r="Z983">
            <v>0</v>
          </cell>
          <cell r="AA983">
            <v>200</v>
          </cell>
        </row>
        <row r="984">
          <cell r="B984">
            <v>230001922</v>
          </cell>
          <cell r="C984" t="str">
            <v>Плинтус ПВХ полужесткий-ПЖО</v>
          </cell>
          <cell r="D984" t="str">
            <v>М</v>
          </cell>
          <cell r="E984">
            <v>288.75</v>
          </cell>
          <cell r="F984">
            <v>470</v>
          </cell>
          <cell r="G984">
            <v>0</v>
          </cell>
          <cell r="H984">
            <v>0</v>
          </cell>
          <cell r="I984">
            <v>0</v>
          </cell>
          <cell r="J984">
            <v>0</v>
          </cell>
          <cell r="K984">
            <v>-470</v>
          </cell>
          <cell r="L984">
            <v>0</v>
          </cell>
          <cell r="M984">
            <v>135712.5</v>
          </cell>
          <cell r="N984">
            <v>135712.5</v>
          </cell>
          <cell r="O984">
            <v>135712.5</v>
          </cell>
          <cell r="P984">
            <v>0</v>
          </cell>
          <cell r="Q984">
            <v>0</v>
          </cell>
          <cell r="R984">
            <v>0</v>
          </cell>
          <cell r="S984">
            <v>0</v>
          </cell>
          <cell r="T984">
            <v>0</v>
          </cell>
          <cell r="U984">
            <v>0</v>
          </cell>
          <cell r="V984">
            <v>0</v>
          </cell>
          <cell r="W984">
            <v>470</v>
          </cell>
          <cell r="X984">
            <v>135712.5</v>
          </cell>
          <cell r="Y984">
            <v>470</v>
          </cell>
          <cell r="Z984">
            <v>135712.5</v>
          </cell>
          <cell r="AA984">
            <v>470</v>
          </cell>
        </row>
        <row r="985">
          <cell r="B985">
            <v>230001924</v>
          </cell>
          <cell r="C985" t="str">
            <v>Плита минеральная ПП-80(П-125)</v>
          </cell>
          <cell r="D985" t="str">
            <v>М3</v>
          </cell>
          <cell r="E985">
            <v>0</v>
          </cell>
          <cell r="F985">
            <v>0</v>
          </cell>
          <cell r="G985">
            <v>38.880000000000003</v>
          </cell>
          <cell r="H985">
            <v>0</v>
          </cell>
          <cell r="I985">
            <v>0</v>
          </cell>
          <cell r="J985">
            <v>0</v>
          </cell>
          <cell r="K985">
            <v>38.880000000000003</v>
          </cell>
          <cell r="L985">
            <v>0</v>
          </cell>
          <cell r="M985">
            <v>0</v>
          </cell>
          <cell r="N985">
            <v>0</v>
          </cell>
          <cell r="O985">
            <v>0</v>
          </cell>
          <cell r="P985">
            <v>0</v>
          </cell>
          <cell r="Q985">
            <v>0</v>
          </cell>
          <cell r="R985">
            <v>0</v>
          </cell>
          <cell r="S985">
            <v>486000</v>
          </cell>
          <cell r="T985">
            <v>0</v>
          </cell>
          <cell r="U985">
            <v>0</v>
          </cell>
          <cell r="V985">
            <v>0</v>
          </cell>
          <cell r="W985">
            <v>0</v>
          </cell>
          <cell r="X985">
            <v>0</v>
          </cell>
          <cell r="Y985">
            <v>0</v>
          </cell>
          <cell r="Z985">
            <v>0</v>
          </cell>
          <cell r="AA985">
            <v>0</v>
          </cell>
        </row>
        <row r="986">
          <cell r="B986">
            <v>230001968</v>
          </cell>
          <cell r="C986" t="str">
            <v>Блок дверной ДГ 21-9П с порогом дерево</v>
          </cell>
          <cell r="D986" t="str">
            <v>М2</v>
          </cell>
          <cell r="E986">
            <v>36000</v>
          </cell>
          <cell r="F986">
            <v>5</v>
          </cell>
          <cell r="G986">
            <v>0</v>
          </cell>
          <cell r="H986">
            <v>0</v>
          </cell>
          <cell r="I986">
            <v>0</v>
          </cell>
          <cell r="J986">
            <v>0</v>
          </cell>
          <cell r="K986">
            <v>-5</v>
          </cell>
          <cell r="L986">
            <v>0</v>
          </cell>
          <cell r="M986">
            <v>180000</v>
          </cell>
          <cell r="N986">
            <v>180000</v>
          </cell>
          <cell r="O986">
            <v>180000</v>
          </cell>
          <cell r="P986">
            <v>0</v>
          </cell>
          <cell r="Q986">
            <v>0</v>
          </cell>
          <cell r="R986">
            <v>0</v>
          </cell>
          <cell r="S986">
            <v>0</v>
          </cell>
          <cell r="T986">
            <v>0</v>
          </cell>
          <cell r="U986">
            <v>0</v>
          </cell>
          <cell r="V986">
            <v>0</v>
          </cell>
          <cell r="W986">
            <v>5</v>
          </cell>
          <cell r="X986">
            <v>180000</v>
          </cell>
          <cell r="Y986">
            <v>5</v>
          </cell>
          <cell r="Z986">
            <v>180000</v>
          </cell>
          <cell r="AA986">
            <v>5</v>
          </cell>
        </row>
        <row r="987">
          <cell r="B987">
            <v>230001976</v>
          </cell>
          <cell r="C987" t="str">
            <v>Коньковый элемент</v>
          </cell>
          <cell r="D987" t="str">
            <v>ШТ</v>
          </cell>
          <cell r="E987">
            <v>0</v>
          </cell>
          <cell r="F987">
            <v>20</v>
          </cell>
          <cell r="G987">
            <v>0</v>
          </cell>
          <cell r="H987">
            <v>0</v>
          </cell>
          <cell r="I987">
            <v>0</v>
          </cell>
          <cell r="J987">
            <v>0</v>
          </cell>
          <cell r="K987">
            <v>-20</v>
          </cell>
          <cell r="L987">
            <v>20</v>
          </cell>
          <cell r="M987">
            <v>0</v>
          </cell>
          <cell r="N987">
            <v>0</v>
          </cell>
          <cell r="O987">
            <v>0</v>
          </cell>
          <cell r="P987">
            <v>0</v>
          </cell>
          <cell r="Q987">
            <v>0</v>
          </cell>
          <cell r="R987">
            <v>0</v>
          </cell>
          <cell r="S987">
            <v>0</v>
          </cell>
          <cell r="T987">
            <v>0</v>
          </cell>
          <cell r="U987">
            <v>0</v>
          </cell>
          <cell r="V987">
            <v>0</v>
          </cell>
          <cell r="W987">
            <v>20</v>
          </cell>
          <cell r="X987">
            <v>0</v>
          </cell>
          <cell r="Y987">
            <v>20</v>
          </cell>
          <cell r="Z987">
            <v>0</v>
          </cell>
          <cell r="AA987">
            <v>20</v>
          </cell>
        </row>
        <row r="988">
          <cell r="B988">
            <v>230001978</v>
          </cell>
          <cell r="C988" t="str">
            <v>Затирка для швов керамической плитки</v>
          </cell>
          <cell r="D988" t="str">
            <v>КГ</v>
          </cell>
          <cell r="E988">
            <v>701.67</v>
          </cell>
          <cell r="F988">
            <v>40</v>
          </cell>
          <cell r="G988">
            <v>0</v>
          </cell>
          <cell r="H988">
            <v>0</v>
          </cell>
          <cell r="I988">
            <v>0</v>
          </cell>
          <cell r="J988">
            <v>0</v>
          </cell>
          <cell r="K988">
            <v>-40</v>
          </cell>
          <cell r="L988">
            <v>0</v>
          </cell>
          <cell r="M988">
            <v>28066.799999999999</v>
          </cell>
          <cell r="N988">
            <v>28066.799999999999</v>
          </cell>
          <cell r="O988">
            <v>28066.799999999999</v>
          </cell>
          <cell r="P988">
            <v>0</v>
          </cell>
          <cell r="Q988">
            <v>0</v>
          </cell>
          <cell r="R988">
            <v>0</v>
          </cell>
          <cell r="S988">
            <v>0</v>
          </cell>
          <cell r="T988">
            <v>0</v>
          </cell>
          <cell r="U988">
            <v>0</v>
          </cell>
          <cell r="V988">
            <v>0</v>
          </cell>
          <cell r="W988">
            <v>40</v>
          </cell>
          <cell r="X988">
            <v>28066.799999999999</v>
          </cell>
          <cell r="Y988">
            <v>40</v>
          </cell>
          <cell r="Z988">
            <v>28066.799999999999</v>
          </cell>
          <cell r="AA988">
            <v>40</v>
          </cell>
        </row>
        <row r="989">
          <cell r="B989">
            <v>230001992</v>
          </cell>
          <cell r="C989" t="str">
            <v>Герметик силиконовый для кухни и ванной</v>
          </cell>
          <cell r="D989" t="str">
            <v>ШТ</v>
          </cell>
          <cell r="E989">
            <v>1536</v>
          </cell>
          <cell r="F989">
            <v>80</v>
          </cell>
          <cell r="G989">
            <v>0</v>
          </cell>
          <cell r="H989">
            <v>0</v>
          </cell>
          <cell r="I989">
            <v>0</v>
          </cell>
          <cell r="J989">
            <v>0</v>
          </cell>
          <cell r="K989">
            <v>-80</v>
          </cell>
          <cell r="L989">
            <v>0</v>
          </cell>
          <cell r="M989">
            <v>122880</v>
          </cell>
          <cell r="N989">
            <v>122880</v>
          </cell>
          <cell r="O989">
            <v>122880</v>
          </cell>
          <cell r="P989">
            <v>0</v>
          </cell>
          <cell r="Q989">
            <v>0</v>
          </cell>
          <cell r="R989">
            <v>0</v>
          </cell>
          <cell r="S989">
            <v>0</v>
          </cell>
          <cell r="T989">
            <v>0</v>
          </cell>
          <cell r="U989">
            <v>0</v>
          </cell>
          <cell r="V989">
            <v>0</v>
          </cell>
          <cell r="W989">
            <v>80</v>
          </cell>
          <cell r="X989">
            <v>122880</v>
          </cell>
          <cell r="Y989">
            <v>80</v>
          </cell>
          <cell r="Z989">
            <v>122880</v>
          </cell>
          <cell r="AA989">
            <v>80</v>
          </cell>
        </row>
        <row r="990">
          <cell r="B990">
            <v>230002042</v>
          </cell>
          <cell r="C990" t="str">
            <v>Плита ж\б ФЛ8.24-3</v>
          </cell>
          <cell r="D990" t="str">
            <v>ШТ</v>
          </cell>
          <cell r="E990">
            <v>0</v>
          </cell>
          <cell r="F990">
            <v>0</v>
          </cell>
          <cell r="G990">
            <v>8</v>
          </cell>
          <cell r="H990">
            <v>0</v>
          </cell>
          <cell r="I990">
            <v>0</v>
          </cell>
          <cell r="J990">
            <v>0</v>
          </cell>
          <cell r="K990">
            <v>8</v>
          </cell>
          <cell r="L990">
            <v>0</v>
          </cell>
          <cell r="M990">
            <v>0</v>
          </cell>
          <cell r="N990">
            <v>0</v>
          </cell>
          <cell r="O990">
            <v>0</v>
          </cell>
          <cell r="P990">
            <v>0</v>
          </cell>
          <cell r="Q990">
            <v>0</v>
          </cell>
          <cell r="R990">
            <v>0</v>
          </cell>
          <cell r="S990">
            <v>0.08</v>
          </cell>
          <cell r="T990">
            <v>0</v>
          </cell>
          <cell r="U990">
            <v>0</v>
          </cell>
          <cell r="V990">
            <v>0</v>
          </cell>
          <cell r="W990">
            <v>0</v>
          </cell>
          <cell r="X990">
            <v>0</v>
          </cell>
          <cell r="Y990">
            <v>0</v>
          </cell>
          <cell r="Z990">
            <v>0</v>
          </cell>
          <cell r="AA990">
            <v>0</v>
          </cell>
        </row>
        <row r="991">
          <cell r="B991">
            <v>230002043</v>
          </cell>
          <cell r="C991" t="str">
            <v>Камень бортовой ж\б БР-100.20.8</v>
          </cell>
          <cell r="D991" t="str">
            <v>ШТ</v>
          </cell>
          <cell r="E991">
            <v>1198.8900000000001</v>
          </cell>
          <cell r="F991">
            <v>260</v>
          </cell>
          <cell r="G991">
            <v>0</v>
          </cell>
          <cell r="H991">
            <v>0</v>
          </cell>
          <cell r="I991">
            <v>0</v>
          </cell>
          <cell r="J991">
            <v>0</v>
          </cell>
          <cell r="K991">
            <v>-260</v>
          </cell>
          <cell r="L991">
            <v>0</v>
          </cell>
          <cell r="M991">
            <v>311711.40000000002</v>
          </cell>
          <cell r="N991">
            <v>311711.40000000002</v>
          </cell>
          <cell r="O991">
            <v>311711.40000000002</v>
          </cell>
          <cell r="P991">
            <v>0</v>
          </cell>
          <cell r="Q991">
            <v>0</v>
          </cell>
          <cell r="R991">
            <v>0</v>
          </cell>
          <cell r="S991">
            <v>0</v>
          </cell>
          <cell r="T991">
            <v>0</v>
          </cell>
          <cell r="U991">
            <v>0</v>
          </cell>
          <cell r="V991">
            <v>0</v>
          </cell>
          <cell r="W991">
            <v>260</v>
          </cell>
          <cell r="X991">
            <v>311711.40000000002</v>
          </cell>
          <cell r="Y991">
            <v>260</v>
          </cell>
          <cell r="Z991">
            <v>311711.40000000002</v>
          </cell>
          <cell r="AA991">
            <v>260</v>
          </cell>
        </row>
        <row r="992">
          <cell r="B992">
            <v>230002045</v>
          </cell>
          <cell r="C992" t="str">
            <v>Плита ПД 1П30.18 3000x1750x170мм</v>
          </cell>
          <cell r="D992" t="str">
            <v>ШТ</v>
          </cell>
          <cell r="E992">
            <v>89936</v>
          </cell>
          <cell r="F992">
            <v>70</v>
          </cell>
          <cell r="G992">
            <v>0</v>
          </cell>
          <cell r="H992">
            <v>0</v>
          </cell>
          <cell r="I992">
            <v>0</v>
          </cell>
          <cell r="J992">
            <v>0</v>
          </cell>
          <cell r="K992">
            <v>-70</v>
          </cell>
          <cell r="L992">
            <v>0</v>
          </cell>
          <cell r="M992">
            <v>6295520</v>
          </cell>
          <cell r="N992">
            <v>6295520</v>
          </cell>
          <cell r="O992">
            <v>6295520</v>
          </cell>
          <cell r="P992">
            <v>0</v>
          </cell>
          <cell r="Q992">
            <v>0</v>
          </cell>
          <cell r="R992">
            <v>0</v>
          </cell>
          <cell r="S992">
            <v>0</v>
          </cell>
          <cell r="T992">
            <v>0</v>
          </cell>
          <cell r="U992">
            <v>0</v>
          </cell>
          <cell r="V992">
            <v>0</v>
          </cell>
          <cell r="W992">
            <v>70</v>
          </cell>
          <cell r="X992">
            <v>6295520</v>
          </cell>
          <cell r="Y992">
            <v>70</v>
          </cell>
          <cell r="Z992">
            <v>6295520</v>
          </cell>
          <cell r="AA992">
            <v>70</v>
          </cell>
        </row>
        <row r="993">
          <cell r="B993">
            <v>230002046</v>
          </cell>
          <cell r="C993" t="str">
            <v>Плита ПД 1П30.15 3000x1500x170мм</v>
          </cell>
          <cell r="D993" t="str">
            <v>ШТ</v>
          </cell>
          <cell r="E993">
            <v>53227.9</v>
          </cell>
          <cell r="F993">
            <v>10</v>
          </cell>
          <cell r="G993">
            <v>2</v>
          </cell>
          <cell r="H993">
            <v>0</v>
          </cell>
          <cell r="I993">
            <v>0</v>
          </cell>
          <cell r="J993">
            <v>0</v>
          </cell>
          <cell r="K993">
            <v>-8</v>
          </cell>
          <cell r="L993">
            <v>8</v>
          </cell>
          <cell r="M993">
            <v>532279</v>
          </cell>
          <cell r="N993">
            <v>425823.22</v>
          </cell>
          <cell r="O993">
            <v>425823.22</v>
          </cell>
          <cell r="P993">
            <v>0</v>
          </cell>
          <cell r="Q993">
            <v>0</v>
          </cell>
          <cell r="R993">
            <v>0</v>
          </cell>
          <cell r="S993">
            <v>0.02</v>
          </cell>
          <cell r="T993">
            <v>0</v>
          </cell>
          <cell r="U993">
            <v>2</v>
          </cell>
          <cell r="V993">
            <v>0.02</v>
          </cell>
          <cell r="W993">
            <v>8</v>
          </cell>
          <cell r="X993">
            <v>425823.2</v>
          </cell>
          <cell r="Y993">
            <v>10</v>
          </cell>
          <cell r="Z993">
            <v>425823.22</v>
          </cell>
          <cell r="AA993">
            <v>8</v>
          </cell>
        </row>
        <row r="994">
          <cell r="B994">
            <v>230002047</v>
          </cell>
          <cell r="C994" t="str">
            <v>Плита перекрытия колодца ПП10(КЦП1-10-1)</v>
          </cell>
          <cell r="D994" t="str">
            <v>ШТ</v>
          </cell>
          <cell r="E994">
            <v>0</v>
          </cell>
          <cell r="F994">
            <v>0</v>
          </cell>
          <cell r="G994">
            <v>5</v>
          </cell>
          <cell r="H994">
            <v>0</v>
          </cell>
          <cell r="I994">
            <v>0</v>
          </cell>
          <cell r="J994">
            <v>0</v>
          </cell>
          <cell r="K994">
            <v>5</v>
          </cell>
          <cell r="L994">
            <v>0</v>
          </cell>
          <cell r="M994">
            <v>0</v>
          </cell>
          <cell r="N994">
            <v>0</v>
          </cell>
          <cell r="O994">
            <v>0</v>
          </cell>
          <cell r="P994">
            <v>0</v>
          </cell>
          <cell r="Q994">
            <v>0</v>
          </cell>
          <cell r="R994">
            <v>0</v>
          </cell>
          <cell r="S994">
            <v>15625</v>
          </cell>
          <cell r="T994">
            <v>0</v>
          </cell>
          <cell r="U994">
            <v>0</v>
          </cell>
          <cell r="V994">
            <v>0</v>
          </cell>
          <cell r="W994">
            <v>0</v>
          </cell>
          <cell r="X994">
            <v>0</v>
          </cell>
          <cell r="Y994">
            <v>0</v>
          </cell>
          <cell r="Z994">
            <v>0</v>
          </cell>
          <cell r="AA994">
            <v>0</v>
          </cell>
        </row>
        <row r="995">
          <cell r="B995">
            <v>230002049</v>
          </cell>
          <cell r="C995" t="str">
            <v>Кольцо стеновое КС 10.9</v>
          </cell>
          <cell r="D995" t="str">
            <v>ШТ</v>
          </cell>
          <cell r="E995">
            <v>0</v>
          </cell>
          <cell r="F995">
            <v>0</v>
          </cell>
          <cell r="G995">
            <v>5</v>
          </cell>
          <cell r="H995">
            <v>0</v>
          </cell>
          <cell r="I995">
            <v>0</v>
          </cell>
          <cell r="J995">
            <v>0</v>
          </cell>
          <cell r="K995">
            <v>5</v>
          </cell>
          <cell r="L995">
            <v>0</v>
          </cell>
          <cell r="M995">
            <v>0</v>
          </cell>
          <cell r="N995">
            <v>0</v>
          </cell>
          <cell r="O995">
            <v>0</v>
          </cell>
          <cell r="P995">
            <v>0</v>
          </cell>
          <cell r="Q995">
            <v>0</v>
          </cell>
          <cell r="R995">
            <v>0</v>
          </cell>
          <cell r="S995">
            <v>53571.4</v>
          </cell>
          <cell r="T995">
            <v>0</v>
          </cell>
          <cell r="U995">
            <v>0</v>
          </cell>
          <cell r="V995">
            <v>0</v>
          </cell>
          <cell r="W995">
            <v>0</v>
          </cell>
          <cell r="X995">
            <v>0</v>
          </cell>
          <cell r="Y995">
            <v>0</v>
          </cell>
          <cell r="Z995">
            <v>0</v>
          </cell>
          <cell r="AA995">
            <v>0</v>
          </cell>
        </row>
        <row r="996">
          <cell r="B996">
            <v>230002054</v>
          </cell>
          <cell r="C996" t="str">
            <v>Дверь металическая наружняя ДСН 2,1х0,9м</v>
          </cell>
          <cell r="D996" t="str">
            <v>ШТ</v>
          </cell>
          <cell r="E996">
            <v>171500</v>
          </cell>
          <cell r="F996">
            <v>3</v>
          </cell>
          <cell r="G996">
            <v>0</v>
          </cell>
          <cell r="H996">
            <v>0</v>
          </cell>
          <cell r="I996">
            <v>0</v>
          </cell>
          <cell r="J996">
            <v>0</v>
          </cell>
          <cell r="K996">
            <v>-3</v>
          </cell>
          <cell r="L996">
            <v>0</v>
          </cell>
          <cell r="M996">
            <v>514500</v>
          </cell>
          <cell r="N996">
            <v>514500</v>
          </cell>
          <cell r="O996">
            <v>514500</v>
          </cell>
          <cell r="P996">
            <v>0</v>
          </cell>
          <cell r="Q996">
            <v>0</v>
          </cell>
          <cell r="R996">
            <v>0</v>
          </cell>
          <cell r="S996">
            <v>0</v>
          </cell>
          <cell r="T996">
            <v>0</v>
          </cell>
          <cell r="U996">
            <v>0</v>
          </cell>
          <cell r="V996">
            <v>0</v>
          </cell>
          <cell r="W996">
            <v>3</v>
          </cell>
          <cell r="X996">
            <v>514500</v>
          </cell>
          <cell r="Y996">
            <v>3</v>
          </cell>
          <cell r="Z996">
            <v>514500</v>
          </cell>
          <cell r="AA996">
            <v>3</v>
          </cell>
        </row>
        <row r="997">
          <cell r="B997">
            <v>230002082</v>
          </cell>
          <cell r="C997" t="str">
            <v>Щебень плотных пород от 5 до 10 мм</v>
          </cell>
          <cell r="D997" t="str">
            <v>Т</v>
          </cell>
          <cell r="E997">
            <v>8160</v>
          </cell>
          <cell r="F997">
            <v>240</v>
          </cell>
          <cell r="G997">
            <v>26</v>
          </cell>
          <cell r="H997">
            <v>2</v>
          </cell>
          <cell r="I997">
            <v>0</v>
          </cell>
          <cell r="J997">
            <v>15</v>
          </cell>
          <cell r="K997">
            <v>-212</v>
          </cell>
          <cell r="L997">
            <v>227</v>
          </cell>
          <cell r="M997">
            <v>1958400</v>
          </cell>
          <cell r="N997">
            <v>1939556</v>
          </cell>
          <cell r="O997">
            <v>1939556</v>
          </cell>
          <cell r="P997">
            <v>0</v>
          </cell>
          <cell r="Q997">
            <v>14974</v>
          </cell>
          <cell r="R997">
            <v>26</v>
          </cell>
          <cell r="S997">
            <v>194662</v>
          </cell>
          <cell r="T997">
            <v>194662</v>
          </cell>
          <cell r="U997">
            <v>0</v>
          </cell>
          <cell r="V997">
            <v>0</v>
          </cell>
          <cell r="W997">
            <v>227</v>
          </cell>
          <cell r="X997">
            <v>1852320</v>
          </cell>
          <cell r="Y997">
            <v>238</v>
          </cell>
          <cell r="Z997">
            <v>1924582</v>
          </cell>
          <cell r="AA997">
            <v>227</v>
          </cell>
        </row>
        <row r="998">
          <cell r="B998">
            <v>230002350</v>
          </cell>
          <cell r="C998" t="str">
            <v>Лопата строительная растворная</v>
          </cell>
          <cell r="D998" t="str">
            <v>ШТ</v>
          </cell>
          <cell r="E998">
            <v>0</v>
          </cell>
          <cell r="F998">
            <v>5</v>
          </cell>
          <cell r="G998">
            <v>0</v>
          </cell>
          <cell r="H998">
            <v>0</v>
          </cell>
          <cell r="I998">
            <v>0</v>
          </cell>
          <cell r="J998">
            <v>0</v>
          </cell>
          <cell r="K998">
            <v>-5</v>
          </cell>
          <cell r="L998">
            <v>5</v>
          </cell>
          <cell r="M998">
            <v>0</v>
          </cell>
          <cell r="N998">
            <v>0</v>
          </cell>
          <cell r="O998">
            <v>0</v>
          </cell>
          <cell r="P998">
            <v>0</v>
          </cell>
          <cell r="Q998">
            <v>0</v>
          </cell>
          <cell r="R998">
            <v>0</v>
          </cell>
          <cell r="S998">
            <v>0</v>
          </cell>
          <cell r="T998">
            <v>0</v>
          </cell>
          <cell r="U998">
            <v>0</v>
          </cell>
          <cell r="V998">
            <v>0</v>
          </cell>
          <cell r="W998">
            <v>5</v>
          </cell>
          <cell r="X998">
            <v>0</v>
          </cell>
          <cell r="Y998">
            <v>5</v>
          </cell>
          <cell r="Z998">
            <v>0</v>
          </cell>
          <cell r="AA998">
            <v>5</v>
          </cell>
        </row>
        <row r="999">
          <cell r="B999">
            <v>230002351</v>
          </cell>
          <cell r="C999" t="str">
            <v>Грунтовка для стен</v>
          </cell>
          <cell r="D999" t="str">
            <v>Л</v>
          </cell>
          <cell r="E999">
            <v>207</v>
          </cell>
          <cell r="F999">
            <v>210</v>
          </cell>
          <cell r="G999">
            <v>0</v>
          </cell>
          <cell r="H999">
            <v>0</v>
          </cell>
          <cell r="I999">
            <v>0</v>
          </cell>
          <cell r="J999">
            <v>0</v>
          </cell>
          <cell r="K999">
            <v>-210</v>
          </cell>
          <cell r="L999">
            <v>0</v>
          </cell>
          <cell r="M999">
            <v>43470</v>
          </cell>
          <cell r="N999">
            <v>43470</v>
          </cell>
          <cell r="O999">
            <v>43470</v>
          </cell>
          <cell r="P999">
            <v>0</v>
          </cell>
          <cell r="Q999">
            <v>0</v>
          </cell>
          <cell r="R999">
            <v>0</v>
          </cell>
          <cell r="S999">
            <v>0</v>
          </cell>
          <cell r="T999">
            <v>0</v>
          </cell>
          <cell r="U999">
            <v>0</v>
          </cell>
          <cell r="V999">
            <v>0</v>
          </cell>
          <cell r="W999">
            <v>210</v>
          </cell>
          <cell r="X999">
            <v>43470</v>
          </cell>
          <cell r="Y999">
            <v>210</v>
          </cell>
          <cell r="Z999">
            <v>43470</v>
          </cell>
          <cell r="AA999">
            <v>210</v>
          </cell>
        </row>
        <row r="1000">
          <cell r="B1000">
            <v>230002357</v>
          </cell>
          <cell r="C1000" t="str">
            <v>Ручка дверная с врезным замком</v>
          </cell>
          <cell r="D1000" t="str">
            <v>ШТ</v>
          </cell>
          <cell r="E1000">
            <v>0</v>
          </cell>
          <cell r="F1000">
            <v>30</v>
          </cell>
          <cell r="G1000">
            <v>0</v>
          </cell>
          <cell r="H1000">
            <v>0</v>
          </cell>
          <cell r="I1000">
            <v>0</v>
          </cell>
          <cell r="J1000">
            <v>0</v>
          </cell>
          <cell r="K1000">
            <v>-30</v>
          </cell>
          <cell r="L1000">
            <v>30</v>
          </cell>
          <cell r="M1000">
            <v>0</v>
          </cell>
          <cell r="N1000">
            <v>0</v>
          </cell>
          <cell r="O1000">
            <v>0</v>
          </cell>
          <cell r="P1000">
            <v>0</v>
          </cell>
          <cell r="Q1000">
            <v>0</v>
          </cell>
          <cell r="R1000">
            <v>0</v>
          </cell>
          <cell r="S1000">
            <v>0</v>
          </cell>
          <cell r="T1000">
            <v>0</v>
          </cell>
          <cell r="U1000">
            <v>0</v>
          </cell>
          <cell r="V1000">
            <v>0</v>
          </cell>
          <cell r="W1000">
            <v>30</v>
          </cell>
          <cell r="X1000">
            <v>0</v>
          </cell>
          <cell r="Y1000">
            <v>30</v>
          </cell>
          <cell r="Z1000">
            <v>0</v>
          </cell>
          <cell r="AA1000">
            <v>30</v>
          </cell>
        </row>
        <row r="1001">
          <cell r="B1001">
            <v>230002358</v>
          </cell>
          <cell r="C1001" t="str">
            <v>Фанера толщиной 8мм</v>
          </cell>
          <cell r="D1001" t="str">
            <v>М2</v>
          </cell>
          <cell r="E1001">
            <v>0</v>
          </cell>
          <cell r="F1001">
            <v>36</v>
          </cell>
          <cell r="G1001">
            <v>0</v>
          </cell>
          <cell r="H1001">
            <v>0</v>
          </cell>
          <cell r="I1001">
            <v>0</v>
          </cell>
          <cell r="J1001">
            <v>0</v>
          </cell>
          <cell r="K1001">
            <v>-36</v>
          </cell>
          <cell r="L1001">
            <v>36</v>
          </cell>
          <cell r="M1001">
            <v>0</v>
          </cell>
          <cell r="N1001">
            <v>0</v>
          </cell>
          <cell r="O1001">
            <v>0</v>
          </cell>
          <cell r="P1001">
            <v>0</v>
          </cell>
          <cell r="Q1001">
            <v>0</v>
          </cell>
          <cell r="R1001">
            <v>0</v>
          </cell>
          <cell r="S1001">
            <v>0</v>
          </cell>
          <cell r="T1001">
            <v>0</v>
          </cell>
          <cell r="U1001">
            <v>0</v>
          </cell>
          <cell r="V1001">
            <v>0</v>
          </cell>
          <cell r="W1001">
            <v>36</v>
          </cell>
          <cell r="X1001">
            <v>0</v>
          </cell>
          <cell r="Y1001">
            <v>36</v>
          </cell>
          <cell r="Z1001">
            <v>0</v>
          </cell>
          <cell r="AA1001">
            <v>36</v>
          </cell>
        </row>
        <row r="1002">
          <cell r="B1002">
            <v>230002359</v>
          </cell>
          <cell r="C1002" t="str">
            <v>Фанера толщиной 18мм</v>
          </cell>
          <cell r="D1002" t="str">
            <v>М2</v>
          </cell>
          <cell r="E1002">
            <v>0</v>
          </cell>
          <cell r="F1002">
            <v>30</v>
          </cell>
          <cell r="G1002">
            <v>0</v>
          </cell>
          <cell r="H1002">
            <v>0</v>
          </cell>
          <cell r="I1002">
            <v>0</v>
          </cell>
          <cell r="J1002">
            <v>0</v>
          </cell>
          <cell r="K1002">
            <v>-30</v>
          </cell>
          <cell r="L1002">
            <v>30</v>
          </cell>
          <cell r="M1002">
            <v>0</v>
          </cell>
          <cell r="N1002">
            <v>0</v>
          </cell>
          <cell r="O1002">
            <v>0</v>
          </cell>
          <cell r="P1002">
            <v>0</v>
          </cell>
          <cell r="Q1002">
            <v>0</v>
          </cell>
          <cell r="R1002">
            <v>0</v>
          </cell>
          <cell r="S1002">
            <v>0</v>
          </cell>
          <cell r="T1002">
            <v>0</v>
          </cell>
          <cell r="U1002">
            <v>0</v>
          </cell>
          <cell r="V1002">
            <v>0</v>
          </cell>
          <cell r="W1002">
            <v>30</v>
          </cell>
          <cell r="X1002">
            <v>0</v>
          </cell>
          <cell r="Y1002">
            <v>30</v>
          </cell>
          <cell r="Z1002">
            <v>0</v>
          </cell>
          <cell r="AA1002">
            <v>30</v>
          </cell>
        </row>
        <row r="1003">
          <cell r="B1003">
            <v>230002426</v>
          </cell>
          <cell r="C1003" t="str">
            <v>Импост ПВХ трехкамерный</v>
          </cell>
          <cell r="D1003" t="str">
            <v>П/М</v>
          </cell>
          <cell r="E1003">
            <v>1000</v>
          </cell>
          <cell r="F1003">
            <v>400</v>
          </cell>
          <cell r="G1003">
            <v>416.51</v>
          </cell>
          <cell r="H1003">
            <v>46.36</v>
          </cell>
          <cell r="I1003">
            <v>0</v>
          </cell>
          <cell r="J1003">
            <v>0</v>
          </cell>
          <cell r="K1003">
            <v>62.87</v>
          </cell>
          <cell r="L1003">
            <v>-337.13</v>
          </cell>
          <cell r="M1003">
            <v>400000</v>
          </cell>
          <cell r="N1003">
            <v>396000</v>
          </cell>
          <cell r="O1003">
            <v>396000</v>
          </cell>
          <cell r="P1003">
            <v>0</v>
          </cell>
          <cell r="Q1003">
            <v>45896.4</v>
          </cell>
          <cell r="R1003">
            <v>124.01</v>
          </cell>
          <cell r="S1003">
            <v>412344.9</v>
          </cell>
          <cell r="T1003">
            <v>122769.9</v>
          </cell>
          <cell r="U1003">
            <v>229.63</v>
          </cell>
          <cell r="V1003">
            <v>227333.7</v>
          </cell>
          <cell r="W1003">
            <v>0</v>
          </cell>
          <cell r="X1003">
            <v>0</v>
          </cell>
          <cell r="Y1003">
            <v>353.64</v>
          </cell>
          <cell r="Z1003">
            <v>350103.6</v>
          </cell>
          <cell r="AA1003">
            <v>0</v>
          </cell>
        </row>
        <row r="1004">
          <cell r="B1004">
            <v>230002427</v>
          </cell>
          <cell r="C1004" t="str">
            <v>Рама ПВХ трехкамерная 63мм</v>
          </cell>
          <cell r="D1004" t="str">
            <v>П/М</v>
          </cell>
          <cell r="E1004">
            <v>780</v>
          </cell>
          <cell r="F1004">
            <v>1500</v>
          </cell>
          <cell r="G1004">
            <v>448.32</v>
          </cell>
          <cell r="H1004">
            <v>135.05000000000001</v>
          </cell>
          <cell r="I1004">
            <v>0</v>
          </cell>
          <cell r="J1004">
            <v>0</v>
          </cell>
          <cell r="K1004">
            <v>-916.63</v>
          </cell>
          <cell r="L1004">
            <v>-900</v>
          </cell>
          <cell r="M1004">
            <v>1170000</v>
          </cell>
          <cell r="N1004">
            <v>1175833.7</v>
          </cell>
          <cell r="O1004">
            <v>1175833.7</v>
          </cell>
          <cell r="P1004">
            <v>0</v>
          </cell>
          <cell r="Q1004">
            <v>106689.5</v>
          </cell>
          <cell r="R1004">
            <v>234</v>
          </cell>
          <cell r="S1004">
            <v>354172.8</v>
          </cell>
          <cell r="T1004">
            <v>184860</v>
          </cell>
          <cell r="U1004">
            <v>214.32</v>
          </cell>
          <cell r="V1004">
            <v>169312.8</v>
          </cell>
          <cell r="W1004">
            <v>916.63</v>
          </cell>
          <cell r="X1004">
            <v>714971.4</v>
          </cell>
          <cell r="Y1004">
            <v>1364.95</v>
          </cell>
          <cell r="Z1004">
            <v>1069144.2</v>
          </cell>
          <cell r="AA1004">
            <v>916.63</v>
          </cell>
        </row>
        <row r="1005">
          <cell r="B1005">
            <v>230002428</v>
          </cell>
          <cell r="C1005" t="str">
            <v>Створка ПВХ трехкамерная 77мм</v>
          </cell>
          <cell r="D1005" t="str">
            <v>П/М</v>
          </cell>
          <cell r="E1005">
            <v>900</v>
          </cell>
          <cell r="F1005">
            <v>1120</v>
          </cell>
          <cell r="G1005">
            <v>168.54</v>
          </cell>
          <cell r="H1005">
            <v>123.87</v>
          </cell>
          <cell r="I1005">
            <v>0</v>
          </cell>
          <cell r="J1005">
            <v>0</v>
          </cell>
          <cell r="K1005">
            <v>-827.59</v>
          </cell>
          <cell r="L1005">
            <v>-610</v>
          </cell>
          <cell r="M1005">
            <v>1008000</v>
          </cell>
          <cell r="N1005">
            <v>1034316.9</v>
          </cell>
          <cell r="O1005">
            <v>1034316.9</v>
          </cell>
          <cell r="P1005">
            <v>0</v>
          </cell>
          <cell r="Q1005">
            <v>122631.3</v>
          </cell>
          <cell r="R1005">
            <v>25.63</v>
          </cell>
          <cell r="S1005">
            <v>166854.6</v>
          </cell>
          <cell r="T1005">
            <v>25373.7</v>
          </cell>
          <cell r="U1005">
            <v>142.91</v>
          </cell>
          <cell r="V1005">
            <v>141480.9</v>
          </cell>
          <cell r="W1005">
            <v>827.59</v>
          </cell>
          <cell r="X1005">
            <v>744831</v>
          </cell>
          <cell r="Y1005">
            <v>996.13</v>
          </cell>
          <cell r="Z1005">
            <v>911685.6</v>
          </cell>
          <cell r="AA1005">
            <v>827.59</v>
          </cell>
        </row>
        <row r="1006">
          <cell r="B1006">
            <v>230002429</v>
          </cell>
          <cell r="C1006" t="str">
            <v>Профиль подставочный ПВХ длина 6,5м</v>
          </cell>
          <cell r="D1006" t="str">
            <v>П/М</v>
          </cell>
          <cell r="E1006">
            <v>400</v>
          </cell>
          <cell r="F1006">
            <v>500</v>
          </cell>
          <cell r="G1006">
            <v>222.53</v>
          </cell>
          <cell r="H1006">
            <v>35.47</v>
          </cell>
          <cell r="I1006">
            <v>0</v>
          </cell>
          <cell r="J1006">
            <v>0</v>
          </cell>
          <cell r="K1006">
            <v>-242</v>
          </cell>
          <cell r="L1006">
            <v>0</v>
          </cell>
          <cell r="M1006">
            <v>200000</v>
          </cell>
          <cell r="N1006">
            <v>169362.5</v>
          </cell>
          <cell r="O1006">
            <v>169362.5</v>
          </cell>
          <cell r="P1006">
            <v>0</v>
          </cell>
          <cell r="Q1006">
            <v>9975.94</v>
          </cell>
          <cell r="R1006">
            <v>222.53</v>
          </cell>
          <cell r="S1006">
            <v>62586.559999999998</v>
          </cell>
          <cell r="T1006">
            <v>62586.559999999998</v>
          </cell>
          <cell r="U1006">
            <v>0</v>
          </cell>
          <cell r="V1006">
            <v>0</v>
          </cell>
          <cell r="W1006">
            <v>242</v>
          </cell>
          <cell r="X1006">
            <v>96800</v>
          </cell>
          <cell r="Y1006">
            <v>464.53</v>
          </cell>
          <cell r="Z1006">
            <v>159386.56</v>
          </cell>
          <cell r="AA1006">
            <v>242</v>
          </cell>
        </row>
        <row r="1007">
          <cell r="B1007">
            <v>230002430</v>
          </cell>
          <cell r="C1007" t="str">
            <v>Профиль армирующий 32,5х25,5х1,5мм</v>
          </cell>
          <cell r="D1007" t="str">
            <v>П/М</v>
          </cell>
          <cell r="E1007">
            <v>453.5</v>
          </cell>
          <cell r="F1007">
            <v>1600</v>
          </cell>
          <cell r="G1007">
            <v>0</v>
          </cell>
          <cell r="H1007">
            <v>0</v>
          </cell>
          <cell r="I1007">
            <v>0</v>
          </cell>
          <cell r="J1007">
            <v>0</v>
          </cell>
          <cell r="K1007">
            <v>-1600</v>
          </cell>
          <cell r="L1007">
            <v>-400</v>
          </cell>
          <cell r="M1007">
            <v>725600</v>
          </cell>
          <cell r="N1007">
            <v>725600</v>
          </cell>
          <cell r="O1007">
            <v>725600</v>
          </cell>
          <cell r="P1007">
            <v>0</v>
          </cell>
          <cell r="Q1007">
            <v>0</v>
          </cell>
          <cell r="R1007">
            <v>0</v>
          </cell>
          <cell r="S1007">
            <v>0</v>
          </cell>
          <cell r="T1007">
            <v>0</v>
          </cell>
          <cell r="U1007">
            <v>0</v>
          </cell>
          <cell r="V1007">
            <v>0</v>
          </cell>
          <cell r="W1007">
            <v>1600</v>
          </cell>
          <cell r="X1007">
            <v>725600</v>
          </cell>
          <cell r="Y1007">
            <v>1600</v>
          </cell>
          <cell r="Z1007">
            <v>725600</v>
          </cell>
          <cell r="AA1007">
            <v>1600</v>
          </cell>
        </row>
        <row r="1008">
          <cell r="B1008">
            <v>230002431</v>
          </cell>
          <cell r="C1008" t="str">
            <v>Профиль армирующий 31,5х25х1,5мм</v>
          </cell>
          <cell r="D1008" t="str">
            <v>П/М</v>
          </cell>
          <cell r="E1008">
            <v>400</v>
          </cell>
          <cell r="F1008">
            <v>1600</v>
          </cell>
          <cell r="G1008">
            <v>3425.94</v>
          </cell>
          <cell r="H1008">
            <v>277.64999999999998</v>
          </cell>
          <cell r="I1008">
            <v>0</v>
          </cell>
          <cell r="J1008">
            <v>0</v>
          </cell>
          <cell r="K1008">
            <v>2103.59</v>
          </cell>
          <cell r="L1008">
            <v>0</v>
          </cell>
          <cell r="M1008">
            <v>640000</v>
          </cell>
          <cell r="N1008">
            <v>581520</v>
          </cell>
          <cell r="O1008">
            <v>581520</v>
          </cell>
          <cell r="P1008">
            <v>0</v>
          </cell>
          <cell r="Q1008">
            <v>100911.89</v>
          </cell>
          <cell r="R1008">
            <v>17.36</v>
          </cell>
          <cell r="S1008">
            <v>1245157.8899999999</v>
          </cell>
          <cell r="T1008">
            <v>6309.49</v>
          </cell>
          <cell r="U1008">
            <v>1304.99</v>
          </cell>
          <cell r="V1008">
            <v>474298.62</v>
          </cell>
          <cell r="W1008">
            <v>0</v>
          </cell>
          <cell r="X1008">
            <v>0</v>
          </cell>
          <cell r="Y1008">
            <v>1322.35</v>
          </cell>
          <cell r="Z1008">
            <v>480608.11</v>
          </cell>
          <cell r="AA1008">
            <v>0</v>
          </cell>
        </row>
        <row r="1009">
          <cell r="B1009">
            <v>230002432</v>
          </cell>
          <cell r="C1009" t="str">
            <v>Подоконник ПВХ 300мм</v>
          </cell>
          <cell r="D1009" t="str">
            <v>П/М</v>
          </cell>
          <cell r="E1009">
            <v>1260</v>
          </cell>
          <cell r="F1009">
            <v>100</v>
          </cell>
          <cell r="G1009">
            <v>193.74</v>
          </cell>
          <cell r="H1009">
            <v>46.26</v>
          </cell>
          <cell r="I1009">
            <v>0</v>
          </cell>
          <cell r="J1009">
            <v>0</v>
          </cell>
          <cell r="K1009">
            <v>140</v>
          </cell>
          <cell r="L1009">
            <v>0</v>
          </cell>
          <cell r="M1009">
            <v>126000</v>
          </cell>
          <cell r="N1009">
            <v>120000</v>
          </cell>
          <cell r="O1009">
            <v>120000</v>
          </cell>
          <cell r="P1009">
            <v>0</v>
          </cell>
          <cell r="Q1009">
            <v>55512</v>
          </cell>
          <cell r="R1009">
            <v>13.74</v>
          </cell>
          <cell r="S1009">
            <v>232488</v>
          </cell>
          <cell r="T1009">
            <v>16488</v>
          </cell>
          <cell r="U1009">
            <v>40</v>
          </cell>
          <cell r="V1009">
            <v>48000</v>
          </cell>
          <cell r="W1009">
            <v>0</v>
          </cell>
          <cell r="X1009">
            <v>0</v>
          </cell>
          <cell r="Y1009">
            <v>53.74</v>
          </cell>
          <cell r="Z1009">
            <v>64488</v>
          </cell>
          <cell r="AA1009">
            <v>0</v>
          </cell>
        </row>
        <row r="1010">
          <cell r="B1010">
            <v>230002433</v>
          </cell>
          <cell r="C1010" t="str">
            <v>Сито молекулярное от 0,5 до 2мм</v>
          </cell>
          <cell r="D1010" t="str">
            <v>КГ</v>
          </cell>
          <cell r="E1010">
            <v>515</v>
          </cell>
          <cell r="F1010">
            <v>250</v>
          </cell>
          <cell r="G1010">
            <v>200</v>
          </cell>
          <cell r="H1010">
            <v>8.6199999999999992</v>
          </cell>
          <cell r="I1010">
            <v>0</v>
          </cell>
          <cell r="J1010">
            <v>0</v>
          </cell>
          <cell r="K1010">
            <v>-41.38</v>
          </cell>
          <cell r="L1010">
            <v>0</v>
          </cell>
          <cell r="M1010">
            <v>128750</v>
          </cell>
          <cell r="N1010">
            <v>130836.2</v>
          </cell>
          <cell r="O1010">
            <v>130836.2</v>
          </cell>
          <cell r="P1010">
            <v>0</v>
          </cell>
          <cell r="Q1010">
            <v>4525.5</v>
          </cell>
          <cell r="R1010">
            <v>0</v>
          </cell>
          <cell r="S1010">
            <v>105000</v>
          </cell>
          <cell r="T1010">
            <v>0</v>
          </cell>
          <cell r="U1010">
            <v>200</v>
          </cell>
          <cell r="V1010">
            <v>105000</v>
          </cell>
          <cell r="W1010">
            <v>41.38</v>
          </cell>
          <cell r="X1010">
            <v>21310.7</v>
          </cell>
          <cell r="Y1010">
            <v>241.38</v>
          </cell>
          <cell r="Z1010">
            <v>126310.7</v>
          </cell>
          <cell r="AA1010">
            <v>41.38</v>
          </cell>
        </row>
        <row r="1011">
          <cell r="B1011">
            <v>230002434</v>
          </cell>
          <cell r="C1011" t="str">
            <v>Рамка дистанционная (спейсер) 16мм</v>
          </cell>
          <cell r="D1011" t="str">
            <v>П/М</v>
          </cell>
          <cell r="E1011">
            <v>68.22</v>
          </cell>
          <cell r="F1011">
            <v>3202.07</v>
          </cell>
          <cell r="G1011">
            <v>2010.71</v>
          </cell>
          <cell r="H1011">
            <v>202.07</v>
          </cell>
          <cell r="I1011">
            <v>0</v>
          </cell>
          <cell r="J1011">
            <v>0</v>
          </cell>
          <cell r="K1011">
            <v>-989.29</v>
          </cell>
          <cell r="L1011">
            <v>2.0699999999999998</v>
          </cell>
          <cell r="M1011">
            <v>218445.22</v>
          </cell>
          <cell r="N1011">
            <v>206894.5</v>
          </cell>
          <cell r="O1011">
            <v>206894.5</v>
          </cell>
          <cell r="P1011">
            <v>0</v>
          </cell>
          <cell r="Q1011">
            <v>12730.41</v>
          </cell>
          <cell r="R1011">
            <v>567.30999999999995</v>
          </cell>
          <cell r="S1011">
            <v>126674.73</v>
          </cell>
          <cell r="T1011">
            <v>35740.53</v>
          </cell>
          <cell r="U1011">
            <v>1443.4</v>
          </cell>
          <cell r="V1011">
            <v>90934.2</v>
          </cell>
          <cell r="W1011">
            <v>989.29</v>
          </cell>
          <cell r="X1011">
            <v>67489.36</v>
          </cell>
          <cell r="Y1011">
            <v>3000</v>
          </cell>
          <cell r="Z1011">
            <v>194164.09</v>
          </cell>
          <cell r="AA1011">
            <v>989.29</v>
          </cell>
        </row>
        <row r="1012">
          <cell r="B1012">
            <v>230002435</v>
          </cell>
          <cell r="C1012" t="str">
            <v>Стекло М-1СВР-2600х1800х4мм</v>
          </cell>
          <cell r="D1012" t="str">
            <v>М2</v>
          </cell>
          <cell r="E1012">
            <v>2125</v>
          </cell>
          <cell r="F1012">
            <v>800</v>
          </cell>
          <cell r="G1012">
            <v>923.96</v>
          </cell>
          <cell r="H1012">
            <v>68.2</v>
          </cell>
          <cell r="I1012">
            <v>0</v>
          </cell>
          <cell r="J1012">
            <v>0</v>
          </cell>
          <cell r="K1012">
            <v>192.16</v>
          </cell>
          <cell r="L1012">
            <v>-527.84</v>
          </cell>
          <cell r="M1012">
            <v>1700000</v>
          </cell>
          <cell r="N1012">
            <v>1160000</v>
          </cell>
          <cell r="O1012">
            <v>1160000</v>
          </cell>
          <cell r="P1012">
            <v>0</v>
          </cell>
          <cell r="Q1012">
            <v>98890</v>
          </cell>
          <cell r="R1012">
            <v>324.92</v>
          </cell>
          <cell r="S1012">
            <v>1339742</v>
          </cell>
          <cell r="T1012">
            <v>471134</v>
          </cell>
          <cell r="U1012">
            <v>406.88</v>
          </cell>
          <cell r="V1012">
            <v>589976</v>
          </cell>
          <cell r="W1012">
            <v>0</v>
          </cell>
          <cell r="X1012">
            <v>0</v>
          </cell>
          <cell r="Y1012">
            <v>731.8</v>
          </cell>
          <cell r="Z1012">
            <v>776098</v>
          </cell>
          <cell r="AA1012">
            <v>0</v>
          </cell>
        </row>
        <row r="1013">
          <cell r="B1013">
            <v>230002436</v>
          </cell>
          <cell r="C1013" t="str">
            <v>Уголок спейсера полипропилен 16мм</v>
          </cell>
          <cell r="D1013" t="str">
            <v>ШТ</v>
          </cell>
          <cell r="E1013">
            <v>10</v>
          </cell>
          <cell r="F1013">
            <v>4000</v>
          </cell>
          <cell r="G1013">
            <v>2673</v>
          </cell>
          <cell r="H1013">
            <v>215</v>
          </cell>
          <cell r="I1013">
            <v>0</v>
          </cell>
          <cell r="J1013">
            <v>0</v>
          </cell>
          <cell r="K1013">
            <v>-1112</v>
          </cell>
          <cell r="L1013">
            <v>-130</v>
          </cell>
          <cell r="M1013">
            <v>40000</v>
          </cell>
          <cell r="N1013">
            <v>65992</v>
          </cell>
          <cell r="O1013">
            <v>65992</v>
          </cell>
          <cell r="P1013">
            <v>0</v>
          </cell>
          <cell r="Q1013">
            <v>4085</v>
          </cell>
          <cell r="R1013">
            <v>677</v>
          </cell>
          <cell r="S1013">
            <v>50787</v>
          </cell>
          <cell r="T1013">
            <v>12863</v>
          </cell>
          <cell r="U1013">
            <v>1996</v>
          </cell>
          <cell r="V1013">
            <v>37924</v>
          </cell>
          <cell r="W1013">
            <v>1112</v>
          </cell>
          <cell r="X1013">
            <v>11120</v>
          </cell>
          <cell r="Y1013">
            <v>3785</v>
          </cell>
          <cell r="Z1013">
            <v>61907</v>
          </cell>
          <cell r="AA1013">
            <v>1112</v>
          </cell>
        </row>
        <row r="1014">
          <cell r="B1014">
            <v>230002437</v>
          </cell>
          <cell r="C1014" t="str">
            <v>Герметик холодный</v>
          </cell>
          <cell r="D1014" t="str">
            <v>КГ</v>
          </cell>
          <cell r="E1014">
            <v>3000</v>
          </cell>
          <cell r="F1014">
            <v>300</v>
          </cell>
          <cell r="G1014">
            <v>187.79</v>
          </cell>
          <cell r="H1014">
            <v>14.22</v>
          </cell>
          <cell r="I1014">
            <v>0</v>
          </cell>
          <cell r="J1014">
            <v>0</v>
          </cell>
          <cell r="K1014">
            <v>-97.99</v>
          </cell>
          <cell r="L1014">
            <v>97.99</v>
          </cell>
          <cell r="M1014">
            <v>900000</v>
          </cell>
          <cell r="N1014">
            <v>776773.9</v>
          </cell>
          <cell r="O1014">
            <v>776773.9</v>
          </cell>
          <cell r="P1014">
            <v>0</v>
          </cell>
          <cell r="Q1014">
            <v>33985.800000000003</v>
          </cell>
          <cell r="R1014">
            <v>43.79</v>
          </cell>
          <cell r="S1014">
            <v>448818.1</v>
          </cell>
          <cell r="T1014">
            <v>104658.1</v>
          </cell>
          <cell r="U1014">
            <v>144</v>
          </cell>
          <cell r="V1014">
            <v>344160</v>
          </cell>
          <cell r="W1014">
            <v>97.99</v>
          </cell>
          <cell r="X1014">
            <v>293970</v>
          </cell>
          <cell r="Y1014">
            <v>285.77999999999997</v>
          </cell>
          <cell r="Z1014">
            <v>742788.1</v>
          </cell>
          <cell r="AA1014">
            <v>97.99</v>
          </cell>
        </row>
        <row r="1015">
          <cell r="B1015">
            <v>230002438</v>
          </cell>
          <cell r="C1015" t="str">
            <v>Крепление москитной сетки верх-низ</v>
          </cell>
          <cell r="D1015" t="str">
            <v>ШТ</v>
          </cell>
          <cell r="E1015">
            <v>60</v>
          </cell>
          <cell r="F1015">
            <v>1600</v>
          </cell>
          <cell r="G1015">
            <v>0</v>
          </cell>
          <cell r="H1015">
            <v>0</v>
          </cell>
          <cell r="I1015">
            <v>0</v>
          </cell>
          <cell r="J1015">
            <v>0</v>
          </cell>
          <cell r="K1015">
            <v>-1600</v>
          </cell>
          <cell r="L1015">
            <v>0</v>
          </cell>
          <cell r="M1015">
            <v>96000</v>
          </cell>
          <cell r="N1015">
            <v>96000</v>
          </cell>
          <cell r="O1015">
            <v>96000</v>
          </cell>
          <cell r="P1015">
            <v>0</v>
          </cell>
          <cell r="Q1015">
            <v>0</v>
          </cell>
          <cell r="R1015">
            <v>0</v>
          </cell>
          <cell r="S1015">
            <v>0</v>
          </cell>
          <cell r="T1015">
            <v>0</v>
          </cell>
          <cell r="U1015">
            <v>0</v>
          </cell>
          <cell r="V1015">
            <v>0</v>
          </cell>
          <cell r="W1015">
            <v>1600</v>
          </cell>
          <cell r="X1015">
            <v>96000</v>
          </cell>
          <cell r="Y1015">
            <v>1600</v>
          </cell>
          <cell r="Z1015">
            <v>96000</v>
          </cell>
          <cell r="AA1015">
            <v>1600</v>
          </cell>
        </row>
        <row r="1016">
          <cell r="B1016">
            <v>230002439</v>
          </cell>
          <cell r="C1016" t="str">
            <v>Накладка торцевая подоконника В-40</v>
          </cell>
          <cell r="D1016" t="str">
            <v>ШТ</v>
          </cell>
          <cell r="E1016">
            <v>250</v>
          </cell>
          <cell r="F1016">
            <v>200</v>
          </cell>
          <cell r="G1016">
            <v>64</v>
          </cell>
          <cell r="H1016">
            <v>27</v>
          </cell>
          <cell r="I1016">
            <v>0</v>
          </cell>
          <cell r="J1016">
            <v>0</v>
          </cell>
          <cell r="K1016">
            <v>-109</v>
          </cell>
          <cell r="L1016">
            <v>109</v>
          </cell>
          <cell r="M1016">
            <v>50000</v>
          </cell>
          <cell r="N1016">
            <v>47562.51</v>
          </cell>
          <cell r="O1016">
            <v>47562.51</v>
          </cell>
          <cell r="P1016">
            <v>0</v>
          </cell>
          <cell r="Q1016">
            <v>6026.79</v>
          </cell>
          <cell r="R1016">
            <v>64</v>
          </cell>
          <cell r="S1016">
            <v>14285.72</v>
          </cell>
          <cell r="T1016">
            <v>14285.44</v>
          </cell>
          <cell r="U1016">
            <v>0</v>
          </cell>
          <cell r="V1016">
            <v>0</v>
          </cell>
          <cell r="W1016">
            <v>109</v>
          </cell>
          <cell r="X1016">
            <v>27250</v>
          </cell>
          <cell r="Y1016">
            <v>173</v>
          </cell>
          <cell r="Z1016">
            <v>41535.72</v>
          </cell>
          <cell r="AA1016">
            <v>109</v>
          </cell>
        </row>
        <row r="1017">
          <cell r="B1017">
            <v>230002440</v>
          </cell>
          <cell r="C1017" t="str">
            <v>Профиль москитной сетки 10х25 мм</v>
          </cell>
          <cell r="D1017" t="str">
            <v>П/М</v>
          </cell>
          <cell r="E1017">
            <v>300</v>
          </cell>
          <cell r="F1017">
            <v>1600</v>
          </cell>
          <cell r="G1017">
            <v>0</v>
          </cell>
          <cell r="H1017">
            <v>0</v>
          </cell>
          <cell r="I1017">
            <v>0</v>
          </cell>
          <cell r="J1017">
            <v>0</v>
          </cell>
          <cell r="K1017">
            <v>-1600</v>
          </cell>
          <cell r="L1017">
            <v>0</v>
          </cell>
          <cell r="M1017">
            <v>480000</v>
          </cell>
          <cell r="N1017">
            <v>480000</v>
          </cell>
          <cell r="O1017">
            <v>480000</v>
          </cell>
          <cell r="P1017">
            <v>0</v>
          </cell>
          <cell r="Q1017">
            <v>0</v>
          </cell>
          <cell r="R1017">
            <v>0</v>
          </cell>
          <cell r="S1017">
            <v>0</v>
          </cell>
          <cell r="T1017">
            <v>0</v>
          </cell>
          <cell r="U1017">
            <v>0</v>
          </cell>
          <cell r="V1017">
            <v>0</v>
          </cell>
          <cell r="W1017">
            <v>1600</v>
          </cell>
          <cell r="X1017">
            <v>480000</v>
          </cell>
          <cell r="Y1017">
            <v>1600</v>
          </cell>
          <cell r="Z1017">
            <v>480000</v>
          </cell>
          <cell r="AA1017">
            <v>1600</v>
          </cell>
        </row>
        <row r="1018">
          <cell r="B1018">
            <v>230002442</v>
          </cell>
          <cell r="C1018" t="str">
            <v>Ручка москитной сетки под шнур</v>
          </cell>
          <cell r="D1018" t="str">
            <v>ШТ</v>
          </cell>
          <cell r="E1018">
            <v>50</v>
          </cell>
          <cell r="F1018">
            <v>828</v>
          </cell>
          <cell r="G1018">
            <v>0</v>
          </cell>
          <cell r="H1018">
            <v>0</v>
          </cell>
          <cell r="I1018">
            <v>0</v>
          </cell>
          <cell r="J1018">
            <v>0</v>
          </cell>
          <cell r="K1018">
            <v>-828</v>
          </cell>
          <cell r="L1018">
            <v>0</v>
          </cell>
          <cell r="M1018">
            <v>41400</v>
          </cell>
          <cell r="N1018">
            <v>41400</v>
          </cell>
          <cell r="O1018">
            <v>41400</v>
          </cell>
          <cell r="P1018">
            <v>0</v>
          </cell>
          <cell r="Q1018">
            <v>0</v>
          </cell>
          <cell r="R1018">
            <v>0</v>
          </cell>
          <cell r="S1018">
            <v>0</v>
          </cell>
          <cell r="T1018">
            <v>0</v>
          </cell>
          <cell r="U1018">
            <v>0</v>
          </cell>
          <cell r="V1018">
            <v>0</v>
          </cell>
          <cell r="W1018">
            <v>828</v>
          </cell>
          <cell r="X1018">
            <v>41400</v>
          </cell>
          <cell r="Y1018">
            <v>828</v>
          </cell>
          <cell r="Z1018">
            <v>41400</v>
          </cell>
          <cell r="AA1018">
            <v>828</v>
          </cell>
        </row>
        <row r="1019">
          <cell r="B1019">
            <v>230002443</v>
          </cell>
          <cell r="C1019" t="str">
            <v>Резина натяжная для москитной сетки 6мм</v>
          </cell>
          <cell r="D1019" t="str">
            <v>П/М</v>
          </cell>
          <cell r="E1019">
            <v>35</v>
          </cell>
          <cell r="F1019">
            <v>1500</v>
          </cell>
          <cell r="G1019">
            <v>0</v>
          </cell>
          <cell r="H1019">
            <v>0</v>
          </cell>
          <cell r="I1019">
            <v>0</v>
          </cell>
          <cell r="J1019">
            <v>0</v>
          </cell>
          <cell r="K1019">
            <v>-1500</v>
          </cell>
          <cell r="L1019">
            <v>0</v>
          </cell>
          <cell r="M1019">
            <v>52500</v>
          </cell>
          <cell r="N1019">
            <v>52500</v>
          </cell>
          <cell r="O1019">
            <v>52500</v>
          </cell>
          <cell r="P1019">
            <v>0</v>
          </cell>
          <cell r="Q1019">
            <v>0</v>
          </cell>
          <cell r="R1019">
            <v>0</v>
          </cell>
          <cell r="S1019">
            <v>0</v>
          </cell>
          <cell r="T1019">
            <v>0</v>
          </cell>
          <cell r="U1019">
            <v>0</v>
          </cell>
          <cell r="V1019">
            <v>0</v>
          </cell>
          <cell r="W1019">
            <v>1500</v>
          </cell>
          <cell r="X1019">
            <v>52500</v>
          </cell>
          <cell r="Y1019">
            <v>1500</v>
          </cell>
          <cell r="Z1019">
            <v>52500</v>
          </cell>
          <cell r="AA1019">
            <v>1500</v>
          </cell>
        </row>
        <row r="1020">
          <cell r="B1020">
            <v>230002444</v>
          </cell>
          <cell r="C1020" t="str">
            <v>Соединитель импоста</v>
          </cell>
          <cell r="D1020" t="str">
            <v>ШТ</v>
          </cell>
          <cell r="E1020">
            <v>500</v>
          </cell>
          <cell r="F1020">
            <v>850</v>
          </cell>
          <cell r="G1020">
            <v>652</v>
          </cell>
          <cell r="H1020">
            <v>53</v>
          </cell>
          <cell r="I1020">
            <v>0</v>
          </cell>
          <cell r="J1020">
            <v>0</v>
          </cell>
          <cell r="K1020">
            <v>-145</v>
          </cell>
          <cell r="L1020">
            <v>0</v>
          </cell>
          <cell r="M1020">
            <v>425000</v>
          </cell>
          <cell r="N1020">
            <v>353795</v>
          </cell>
          <cell r="O1020">
            <v>353795</v>
          </cell>
          <cell r="P1020">
            <v>0</v>
          </cell>
          <cell r="Q1020">
            <v>21147</v>
          </cell>
          <cell r="R1020">
            <v>169</v>
          </cell>
          <cell r="S1020">
            <v>260148</v>
          </cell>
          <cell r="T1020">
            <v>67431</v>
          </cell>
          <cell r="U1020">
            <v>483</v>
          </cell>
          <cell r="V1020">
            <v>192717</v>
          </cell>
          <cell r="W1020">
            <v>145</v>
          </cell>
          <cell r="X1020">
            <v>72500</v>
          </cell>
          <cell r="Y1020">
            <v>797</v>
          </cell>
          <cell r="Z1020">
            <v>332648</v>
          </cell>
          <cell r="AA1020">
            <v>145</v>
          </cell>
        </row>
        <row r="1021">
          <cell r="B1021">
            <v>230002445</v>
          </cell>
          <cell r="C1021" t="str">
            <v>Уголок москитной сетки 10х25мм</v>
          </cell>
          <cell r="D1021" t="str">
            <v>ШТ</v>
          </cell>
          <cell r="E1021">
            <v>35</v>
          </cell>
          <cell r="F1021">
            <v>1000</v>
          </cell>
          <cell r="G1021">
            <v>0</v>
          </cell>
          <cell r="H1021">
            <v>0</v>
          </cell>
          <cell r="I1021">
            <v>0</v>
          </cell>
          <cell r="J1021">
            <v>0</v>
          </cell>
          <cell r="K1021">
            <v>-1000</v>
          </cell>
          <cell r="L1021">
            <v>-700</v>
          </cell>
          <cell r="M1021">
            <v>35000</v>
          </cell>
          <cell r="N1021">
            <v>35000</v>
          </cell>
          <cell r="O1021">
            <v>35000</v>
          </cell>
          <cell r="P1021">
            <v>0</v>
          </cell>
          <cell r="Q1021">
            <v>0</v>
          </cell>
          <cell r="R1021">
            <v>0</v>
          </cell>
          <cell r="S1021">
            <v>0</v>
          </cell>
          <cell r="T1021">
            <v>0</v>
          </cell>
          <cell r="U1021">
            <v>0</v>
          </cell>
          <cell r="V1021">
            <v>0</v>
          </cell>
          <cell r="W1021">
            <v>1000</v>
          </cell>
          <cell r="X1021">
            <v>35000</v>
          </cell>
          <cell r="Y1021">
            <v>1000</v>
          </cell>
          <cell r="Z1021">
            <v>35000</v>
          </cell>
          <cell r="AA1021">
            <v>1000</v>
          </cell>
        </row>
        <row r="1022">
          <cell r="B1022">
            <v>230002446</v>
          </cell>
          <cell r="C1022" t="str">
            <v>Фиксатор 1х100 мм</v>
          </cell>
          <cell r="D1022" t="str">
            <v>ШТ</v>
          </cell>
          <cell r="E1022">
            <v>6</v>
          </cell>
          <cell r="F1022">
            <v>550</v>
          </cell>
          <cell r="G1022">
            <v>676</v>
          </cell>
          <cell r="H1022">
            <v>0</v>
          </cell>
          <cell r="I1022">
            <v>0</v>
          </cell>
          <cell r="J1022">
            <v>0</v>
          </cell>
          <cell r="K1022">
            <v>126</v>
          </cell>
          <cell r="L1022">
            <v>0</v>
          </cell>
          <cell r="M1022">
            <v>3300</v>
          </cell>
          <cell r="N1022">
            <v>2750</v>
          </cell>
          <cell r="O1022">
            <v>2750</v>
          </cell>
          <cell r="P1022">
            <v>0</v>
          </cell>
          <cell r="Q1022">
            <v>0</v>
          </cell>
          <cell r="R1022">
            <v>300</v>
          </cell>
          <cell r="S1022">
            <v>3380</v>
          </cell>
          <cell r="T1022">
            <v>1500</v>
          </cell>
          <cell r="U1022">
            <v>250</v>
          </cell>
          <cell r="V1022">
            <v>1250</v>
          </cell>
          <cell r="W1022">
            <v>0</v>
          </cell>
          <cell r="X1022">
            <v>0</v>
          </cell>
          <cell r="Y1022">
            <v>550</v>
          </cell>
          <cell r="Z1022">
            <v>2750</v>
          </cell>
          <cell r="AA1022">
            <v>0</v>
          </cell>
        </row>
        <row r="1023">
          <cell r="B1023">
            <v>230002447</v>
          </cell>
          <cell r="C1023" t="str">
            <v>Фиксатор 2х100 мм</v>
          </cell>
          <cell r="D1023" t="str">
            <v>ШТ</v>
          </cell>
          <cell r="E1023">
            <v>8</v>
          </cell>
          <cell r="F1023">
            <v>500</v>
          </cell>
          <cell r="G1023">
            <v>519</v>
          </cell>
          <cell r="H1023">
            <v>53</v>
          </cell>
          <cell r="I1023">
            <v>0</v>
          </cell>
          <cell r="J1023">
            <v>0</v>
          </cell>
          <cell r="K1023">
            <v>72</v>
          </cell>
          <cell r="L1023">
            <v>-278</v>
          </cell>
          <cell r="M1023">
            <v>4000</v>
          </cell>
          <cell r="N1023">
            <v>4500</v>
          </cell>
          <cell r="O1023">
            <v>4500</v>
          </cell>
          <cell r="P1023">
            <v>0</v>
          </cell>
          <cell r="Q1023">
            <v>477</v>
          </cell>
          <cell r="R1023">
            <v>443</v>
          </cell>
          <cell r="S1023">
            <v>4671</v>
          </cell>
          <cell r="T1023">
            <v>3987</v>
          </cell>
          <cell r="U1023">
            <v>4</v>
          </cell>
          <cell r="V1023">
            <v>36</v>
          </cell>
          <cell r="W1023">
            <v>0</v>
          </cell>
          <cell r="X1023">
            <v>0</v>
          </cell>
          <cell r="Y1023">
            <v>447</v>
          </cell>
          <cell r="Z1023">
            <v>4023</v>
          </cell>
          <cell r="AA1023">
            <v>0</v>
          </cell>
        </row>
        <row r="1024">
          <cell r="B1024">
            <v>230002448</v>
          </cell>
          <cell r="C1024" t="str">
            <v>Фиксатор 3х100 мм</v>
          </cell>
          <cell r="D1024" t="str">
            <v>ШТ</v>
          </cell>
          <cell r="E1024">
            <v>10</v>
          </cell>
          <cell r="F1024">
            <v>500</v>
          </cell>
          <cell r="G1024">
            <v>743</v>
          </cell>
          <cell r="H1024">
            <v>0</v>
          </cell>
          <cell r="I1024">
            <v>0</v>
          </cell>
          <cell r="J1024">
            <v>0</v>
          </cell>
          <cell r="K1024">
            <v>243</v>
          </cell>
          <cell r="L1024">
            <v>-107</v>
          </cell>
          <cell r="M1024">
            <v>5000</v>
          </cell>
          <cell r="N1024">
            <v>7000</v>
          </cell>
          <cell r="O1024">
            <v>7000</v>
          </cell>
          <cell r="P1024">
            <v>0</v>
          </cell>
          <cell r="Q1024">
            <v>0</v>
          </cell>
          <cell r="R1024">
            <v>300</v>
          </cell>
          <cell r="S1024">
            <v>10402</v>
          </cell>
          <cell r="T1024">
            <v>4200</v>
          </cell>
          <cell r="U1024">
            <v>200</v>
          </cell>
          <cell r="V1024">
            <v>2800</v>
          </cell>
          <cell r="W1024">
            <v>0</v>
          </cell>
          <cell r="X1024">
            <v>0</v>
          </cell>
          <cell r="Y1024">
            <v>500</v>
          </cell>
          <cell r="Z1024">
            <v>7000</v>
          </cell>
          <cell r="AA1024">
            <v>0</v>
          </cell>
        </row>
        <row r="1025">
          <cell r="B1025">
            <v>230002449</v>
          </cell>
          <cell r="C1025" t="str">
            <v>Фиксатор 6х100 мм</v>
          </cell>
          <cell r="D1025" t="str">
            <v>ШТ</v>
          </cell>
          <cell r="E1025">
            <v>15</v>
          </cell>
          <cell r="F1025">
            <v>1800</v>
          </cell>
          <cell r="G1025">
            <v>2700</v>
          </cell>
          <cell r="H1025">
            <v>0</v>
          </cell>
          <cell r="I1025">
            <v>0</v>
          </cell>
          <cell r="J1025">
            <v>0</v>
          </cell>
          <cell r="K1025">
            <v>900</v>
          </cell>
          <cell r="L1025">
            <v>-200</v>
          </cell>
          <cell r="M1025">
            <v>27000</v>
          </cell>
          <cell r="N1025">
            <v>32400</v>
          </cell>
          <cell r="O1025">
            <v>32400</v>
          </cell>
          <cell r="P1025">
            <v>0</v>
          </cell>
          <cell r="Q1025">
            <v>0</v>
          </cell>
          <cell r="R1025">
            <v>300</v>
          </cell>
          <cell r="S1025">
            <v>48600</v>
          </cell>
          <cell r="T1025">
            <v>5400</v>
          </cell>
          <cell r="U1025">
            <v>1500</v>
          </cell>
          <cell r="V1025">
            <v>27000</v>
          </cell>
          <cell r="W1025">
            <v>0</v>
          </cell>
          <cell r="X1025">
            <v>0</v>
          </cell>
          <cell r="Y1025">
            <v>1800</v>
          </cell>
          <cell r="Z1025">
            <v>32400</v>
          </cell>
          <cell r="AA1025">
            <v>0</v>
          </cell>
        </row>
        <row r="1026">
          <cell r="B1026">
            <v>230002450</v>
          </cell>
          <cell r="C1026" t="str">
            <v>Фурнитура поворотная</v>
          </cell>
          <cell r="D1026" t="str">
            <v>КМП</v>
          </cell>
          <cell r="E1026">
            <v>1450</v>
          </cell>
          <cell r="F1026">
            <v>200</v>
          </cell>
          <cell r="G1026">
            <v>347</v>
          </cell>
          <cell r="H1026">
            <v>27</v>
          </cell>
          <cell r="I1026">
            <v>0</v>
          </cell>
          <cell r="J1026">
            <v>0</v>
          </cell>
          <cell r="K1026">
            <v>174</v>
          </cell>
          <cell r="L1026">
            <v>-76</v>
          </cell>
          <cell r="M1026">
            <v>290000</v>
          </cell>
          <cell r="N1026">
            <v>266000</v>
          </cell>
          <cell r="O1026">
            <v>266000</v>
          </cell>
          <cell r="P1026">
            <v>0</v>
          </cell>
          <cell r="Q1026">
            <v>35910</v>
          </cell>
          <cell r="R1026">
            <v>8</v>
          </cell>
          <cell r="S1026">
            <v>461510</v>
          </cell>
          <cell r="T1026">
            <v>10640</v>
          </cell>
          <cell r="U1026">
            <v>165</v>
          </cell>
          <cell r="V1026">
            <v>219450</v>
          </cell>
          <cell r="W1026">
            <v>0</v>
          </cell>
          <cell r="X1026">
            <v>0</v>
          </cell>
          <cell r="Y1026">
            <v>173</v>
          </cell>
          <cell r="Z1026">
            <v>230090</v>
          </cell>
          <cell r="AA1026">
            <v>0</v>
          </cell>
        </row>
        <row r="1027">
          <cell r="B1027">
            <v>230002451</v>
          </cell>
          <cell r="C1027" t="str">
            <v>Фурнитура поворотная откидная</v>
          </cell>
          <cell r="D1027" t="str">
            <v>КМП</v>
          </cell>
          <cell r="E1027">
            <v>3500</v>
          </cell>
          <cell r="F1027">
            <v>50</v>
          </cell>
          <cell r="G1027">
            <v>165</v>
          </cell>
          <cell r="H1027">
            <v>0</v>
          </cell>
          <cell r="I1027">
            <v>0</v>
          </cell>
          <cell r="J1027">
            <v>0</v>
          </cell>
          <cell r="K1027">
            <v>115</v>
          </cell>
          <cell r="L1027">
            <v>0</v>
          </cell>
          <cell r="M1027">
            <v>175000</v>
          </cell>
          <cell r="N1027">
            <v>160000</v>
          </cell>
          <cell r="O1027">
            <v>160000</v>
          </cell>
          <cell r="P1027">
            <v>0</v>
          </cell>
          <cell r="Q1027">
            <v>0</v>
          </cell>
          <cell r="R1027">
            <v>0</v>
          </cell>
          <cell r="S1027">
            <v>528000</v>
          </cell>
          <cell r="T1027">
            <v>0</v>
          </cell>
          <cell r="U1027">
            <v>50</v>
          </cell>
          <cell r="V1027">
            <v>160000</v>
          </cell>
          <cell r="W1027">
            <v>0</v>
          </cell>
          <cell r="X1027">
            <v>0</v>
          </cell>
          <cell r="Y1027">
            <v>50</v>
          </cell>
          <cell r="Z1027">
            <v>160000</v>
          </cell>
          <cell r="AA1027">
            <v>0</v>
          </cell>
        </row>
        <row r="1028">
          <cell r="B1028">
            <v>230002452</v>
          </cell>
          <cell r="C1028" t="str">
            <v>Пленка тефлоновая</v>
          </cell>
          <cell r="D1028" t="str">
            <v>М2</v>
          </cell>
          <cell r="E1028">
            <v>0</v>
          </cell>
          <cell r="F1028">
            <v>5.88</v>
          </cell>
          <cell r="G1028">
            <v>0</v>
          </cell>
          <cell r="H1028">
            <v>5.88</v>
          </cell>
          <cell r="I1028">
            <v>0</v>
          </cell>
          <cell r="J1028">
            <v>0</v>
          </cell>
          <cell r="K1028">
            <v>0</v>
          </cell>
          <cell r="L1028">
            <v>0</v>
          </cell>
          <cell r="M1028">
            <v>0</v>
          </cell>
          <cell r="N1028">
            <v>2100</v>
          </cell>
          <cell r="O1028">
            <v>2100</v>
          </cell>
          <cell r="P1028">
            <v>0</v>
          </cell>
          <cell r="Q1028">
            <v>2100</v>
          </cell>
          <cell r="R1028">
            <v>0</v>
          </cell>
          <cell r="S1028">
            <v>0</v>
          </cell>
          <cell r="T1028">
            <v>0</v>
          </cell>
          <cell r="U1028">
            <v>0</v>
          </cell>
          <cell r="V1028">
            <v>0</v>
          </cell>
          <cell r="W1028">
            <v>0</v>
          </cell>
          <cell r="X1028">
            <v>0</v>
          </cell>
          <cell r="Y1028">
            <v>0</v>
          </cell>
          <cell r="Z1028">
            <v>0</v>
          </cell>
          <cell r="AA1028">
            <v>0</v>
          </cell>
        </row>
        <row r="1029">
          <cell r="B1029">
            <v>230002461</v>
          </cell>
          <cell r="C1029" t="str">
            <v>Насадка крестовая</v>
          </cell>
          <cell r="D1029" t="str">
            <v>ШТ</v>
          </cell>
          <cell r="E1029">
            <v>482.33</v>
          </cell>
          <cell r="F1029">
            <v>50</v>
          </cell>
          <cell r="G1029">
            <v>0</v>
          </cell>
          <cell r="H1029">
            <v>0</v>
          </cell>
          <cell r="I1029">
            <v>0</v>
          </cell>
          <cell r="J1029">
            <v>0</v>
          </cell>
          <cell r="K1029">
            <v>-50</v>
          </cell>
          <cell r="L1029">
            <v>50</v>
          </cell>
          <cell r="M1029">
            <v>24116.5</v>
          </cell>
          <cell r="N1029">
            <v>24116.5</v>
          </cell>
          <cell r="O1029">
            <v>24116.5</v>
          </cell>
          <cell r="P1029">
            <v>0</v>
          </cell>
          <cell r="Q1029">
            <v>0</v>
          </cell>
          <cell r="R1029">
            <v>0</v>
          </cell>
          <cell r="S1029">
            <v>0</v>
          </cell>
          <cell r="T1029">
            <v>0</v>
          </cell>
          <cell r="U1029">
            <v>0</v>
          </cell>
          <cell r="V1029">
            <v>0</v>
          </cell>
          <cell r="W1029">
            <v>50</v>
          </cell>
          <cell r="X1029">
            <v>24116.5</v>
          </cell>
          <cell r="Y1029">
            <v>50</v>
          </cell>
          <cell r="Z1029">
            <v>24116.5</v>
          </cell>
          <cell r="AA1029">
            <v>50</v>
          </cell>
        </row>
        <row r="1030">
          <cell r="B1030">
            <v>230002497</v>
          </cell>
          <cell r="C1030" t="str">
            <v>Растворитель скипидар живичный в.с.</v>
          </cell>
          <cell r="D1030" t="str">
            <v>КГ</v>
          </cell>
          <cell r="E1030">
            <v>0</v>
          </cell>
          <cell r="F1030">
            <v>70</v>
          </cell>
          <cell r="G1030">
            <v>160</v>
          </cell>
          <cell r="H1030">
            <v>40</v>
          </cell>
          <cell r="I1030">
            <v>0</v>
          </cell>
          <cell r="J1030">
            <v>0</v>
          </cell>
          <cell r="K1030">
            <v>130</v>
          </cell>
          <cell r="L1030">
            <v>0</v>
          </cell>
          <cell r="M1030">
            <v>0</v>
          </cell>
          <cell r="N1030">
            <v>84000</v>
          </cell>
          <cell r="O1030">
            <v>84000</v>
          </cell>
          <cell r="P1030">
            <v>0</v>
          </cell>
          <cell r="Q1030">
            <v>48000</v>
          </cell>
          <cell r="R1030">
            <v>30</v>
          </cell>
          <cell r="S1030">
            <v>192000</v>
          </cell>
          <cell r="T1030">
            <v>36000</v>
          </cell>
          <cell r="U1030">
            <v>0</v>
          </cell>
          <cell r="V1030">
            <v>0</v>
          </cell>
          <cell r="W1030">
            <v>0</v>
          </cell>
          <cell r="X1030">
            <v>0</v>
          </cell>
          <cell r="Y1030">
            <v>30</v>
          </cell>
          <cell r="Z1030">
            <v>0</v>
          </cell>
          <cell r="AA1030">
            <v>0</v>
          </cell>
        </row>
        <row r="1031">
          <cell r="B1031">
            <v>230002498</v>
          </cell>
          <cell r="C1031" t="str">
            <v>Пигменты органические</v>
          </cell>
          <cell r="D1031" t="str">
            <v>Т</v>
          </cell>
          <cell r="E1031">
            <v>761607.14</v>
          </cell>
          <cell r="F1031">
            <v>0.98</v>
          </cell>
          <cell r="G1031">
            <v>3.84</v>
          </cell>
          <cell r="H1031">
            <v>0.16</v>
          </cell>
          <cell r="I1031">
            <v>0</v>
          </cell>
          <cell r="J1031">
            <v>0</v>
          </cell>
          <cell r="K1031">
            <v>3.02</v>
          </cell>
          <cell r="L1031">
            <v>0</v>
          </cell>
          <cell r="M1031">
            <v>746375</v>
          </cell>
          <cell r="N1031">
            <v>744800</v>
          </cell>
          <cell r="O1031">
            <v>744800</v>
          </cell>
          <cell r="P1031">
            <v>0</v>
          </cell>
          <cell r="Q1031">
            <v>121600</v>
          </cell>
          <cell r="R1031">
            <v>0.41499999999999998</v>
          </cell>
          <cell r="S1031">
            <v>2918400</v>
          </cell>
          <cell r="T1031">
            <v>315400</v>
          </cell>
          <cell r="U1031">
            <v>0.40500000000000003</v>
          </cell>
          <cell r="V1031">
            <v>307800</v>
          </cell>
          <cell r="W1031">
            <v>0</v>
          </cell>
          <cell r="X1031">
            <v>0</v>
          </cell>
          <cell r="Y1031">
            <v>0.82</v>
          </cell>
          <cell r="Z1031">
            <v>623200</v>
          </cell>
          <cell r="AA1031">
            <v>0</v>
          </cell>
        </row>
        <row r="1032">
          <cell r="B1032">
            <v>230002499</v>
          </cell>
          <cell r="C1032" t="str">
            <v>Клей полиуретановый 200л</v>
          </cell>
          <cell r="D1032" t="str">
            <v>Т</v>
          </cell>
          <cell r="E1032">
            <v>1160714.8700000001</v>
          </cell>
          <cell r="F1032">
            <v>3</v>
          </cell>
          <cell r="G1032">
            <v>1.54</v>
          </cell>
          <cell r="H1032">
            <v>0.46</v>
          </cell>
          <cell r="I1032">
            <v>0</v>
          </cell>
          <cell r="J1032">
            <v>0</v>
          </cell>
          <cell r="K1032">
            <v>-1</v>
          </cell>
          <cell r="L1032">
            <v>1</v>
          </cell>
          <cell r="M1032">
            <v>3482144.61</v>
          </cell>
          <cell r="N1032">
            <v>4160714.87</v>
          </cell>
          <cell r="O1032">
            <v>4160714.87</v>
          </cell>
          <cell r="P1032">
            <v>0</v>
          </cell>
          <cell r="Q1032">
            <v>690000</v>
          </cell>
          <cell r="R1032">
            <v>0.68</v>
          </cell>
          <cell r="S1032">
            <v>2310000</v>
          </cell>
          <cell r="T1032">
            <v>1020000</v>
          </cell>
          <cell r="U1032">
            <v>0.86</v>
          </cell>
          <cell r="V1032">
            <v>1290000</v>
          </cell>
          <cell r="W1032">
            <v>1</v>
          </cell>
          <cell r="X1032">
            <v>1160714.8700000001</v>
          </cell>
          <cell r="Y1032">
            <v>2.54</v>
          </cell>
          <cell r="Z1032">
            <v>3470714.87</v>
          </cell>
          <cell r="AA1032">
            <v>1</v>
          </cell>
        </row>
        <row r="1033">
          <cell r="B1033">
            <v>230002604</v>
          </cell>
          <cell r="C1033" t="str">
            <v>Краска акриловый грунт желтый</v>
          </cell>
          <cell r="D1033" t="str">
            <v>КГ</v>
          </cell>
          <cell r="E1033">
            <v>0</v>
          </cell>
          <cell r="F1033">
            <v>0</v>
          </cell>
          <cell r="G1033">
            <v>855</v>
          </cell>
          <cell r="H1033">
            <v>0</v>
          </cell>
          <cell r="I1033">
            <v>0</v>
          </cell>
          <cell r="J1033">
            <v>0</v>
          </cell>
          <cell r="K1033">
            <v>855</v>
          </cell>
          <cell r="L1033">
            <v>0</v>
          </cell>
          <cell r="M1033">
            <v>0</v>
          </cell>
          <cell r="N1033">
            <v>0</v>
          </cell>
          <cell r="O1033">
            <v>0</v>
          </cell>
          <cell r="P1033">
            <v>0</v>
          </cell>
          <cell r="Q1033">
            <v>0</v>
          </cell>
          <cell r="R1033">
            <v>0</v>
          </cell>
          <cell r="S1033">
            <v>694992.85</v>
          </cell>
          <cell r="T1033">
            <v>0</v>
          </cell>
          <cell r="U1033">
            <v>0</v>
          </cell>
          <cell r="V1033">
            <v>0</v>
          </cell>
          <cell r="W1033">
            <v>0</v>
          </cell>
          <cell r="X1033">
            <v>0</v>
          </cell>
          <cell r="Y1033">
            <v>0</v>
          </cell>
          <cell r="Z1033">
            <v>0</v>
          </cell>
          <cell r="AA1033">
            <v>0</v>
          </cell>
        </row>
        <row r="1034">
          <cell r="B1034">
            <v>230002652</v>
          </cell>
          <cell r="C1034" t="str">
            <v>Профиль армирующий 45х30х1,2мм</v>
          </cell>
          <cell r="D1034" t="str">
            <v>П/М</v>
          </cell>
          <cell r="E1034">
            <v>621</v>
          </cell>
          <cell r="F1034">
            <v>1000</v>
          </cell>
          <cell r="G1034">
            <v>500</v>
          </cell>
          <cell r="H1034">
            <v>0</v>
          </cell>
          <cell r="I1034">
            <v>0</v>
          </cell>
          <cell r="J1034">
            <v>0</v>
          </cell>
          <cell r="K1034">
            <v>-500</v>
          </cell>
          <cell r="L1034">
            <v>0</v>
          </cell>
          <cell r="M1034">
            <v>621000</v>
          </cell>
          <cell r="N1034">
            <v>610500</v>
          </cell>
          <cell r="O1034">
            <v>610500</v>
          </cell>
          <cell r="P1034">
            <v>0</v>
          </cell>
          <cell r="Q1034">
            <v>0</v>
          </cell>
          <cell r="R1034">
            <v>0</v>
          </cell>
          <cell r="S1034">
            <v>300000</v>
          </cell>
          <cell r="T1034">
            <v>0</v>
          </cell>
          <cell r="U1034">
            <v>500</v>
          </cell>
          <cell r="V1034">
            <v>300000</v>
          </cell>
          <cell r="W1034">
            <v>500</v>
          </cell>
          <cell r="X1034">
            <v>310500</v>
          </cell>
          <cell r="Y1034">
            <v>1000</v>
          </cell>
          <cell r="Z1034">
            <v>610500</v>
          </cell>
          <cell r="AA1034">
            <v>500</v>
          </cell>
        </row>
        <row r="1035">
          <cell r="B1035">
            <v>230002655</v>
          </cell>
          <cell r="C1035" t="str">
            <v>Доска подоконная ПВХ 20х400х6000мм</v>
          </cell>
          <cell r="D1035" t="str">
            <v>П/М</v>
          </cell>
          <cell r="E1035">
            <v>3033.45</v>
          </cell>
          <cell r="F1035">
            <v>100</v>
          </cell>
          <cell r="G1035">
            <v>120</v>
          </cell>
          <cell r="H1035">
            <v>0</v>
          </cell>
          <cell r="I1035">
            <v>0</v>
          </cell>
          <cell r="J1035">
            <v>0</v>
          </cell>
          <cell r="K1035">
            <v>20</v>
          </cell>
          <cell r="L1035">
            <v>0</v>
          </cell>
          <cell r="M1035">
            <v>303345</v>
          </cell>
          <cell r="N1035">
            <v>288900</v>
          </cell>
          <cell r="O1035">
            <v>288900</v>
          </cell>
          <cell r="P1035">
            <v>0</v>
          </cell>
          <cell r="Q1035">
            <v>0</v>
          </cell>
          <cell r="R1035">
            <v>0</v>
          </cell>
          <cell r="S1035">
            <v>346680</v>
          </cell>
          <cell r="T1035">
            <v>0</v>
          </cell>
          <cell r="U1035">
            <v>100</v>
          </cell>
          <cell r="V1035">
            <v>288900</v>
          </cell>
          <cell r="W1035">
            <v>0</v>
          </cell>
          <cell r="X1035">
            <v>0</v>
          </cell>
          <cell r="Y1035">
            <v>100</v>
          </cell>
          <cell r="Z1035">
            <v>288900</v>
          </cell>
          <cell r="AA1035">
            <v>0</v>
          </cell>
        </row>
        <row r="1036">
          <cell r="B1036">
            <v>230002656</v>
          </cell>
          <cell r="C1036" t="str">
            <v>Доска подоконная ПВХ 20х500х6000мм</v>
          </cell>
          <cell r="D1036" t="str">
            <v>П/М</v>
          </cell>
          <cell r="E1036">
            <v>3675</v>
          </cell>
          <cell r="F1036">
            <v>100</v>
          </cell>
          <cell r="G1036">
            <v>0</v>
          </cell>
          <cell r="H1036">
            <v>0</v>
          </cell>
          <cell r="I1036">
            <v>0</v>
          </cell>
          <cell r="J1036">
            <v>0</v>
          </cell>
          <cell r="K1036">
            <v>-100</v>
          </cell>
          <cell r="L1036">
            <v>0</v>
          </cell>
          <cell r="M1036">
            <v>367500</v>
          </cell>
          <cell r="N1036">
            <v>367500</v>
          </cell>
          <cell r="O1036">
            <v>367500</v>
          </cell>
          <cell r="P1036">
            <v>0</v>
          </cell>
          <cell r="Q1036">
            <v>0</v>
          </cell>
          <cell r="R1036">
            <v>0</v>
          </cell>
          <cell r="S1036">
            <v>0</v>
          </cell>
          <cell r="T1036">
            <v>0</v>
          </cell>
          <cell r="U1036">
            <v>0</v>
          </cell>
          <cell r="V1036">
            <v>0</v>
          </cell>
          <cell r="W1036">
            <v>100</v>
          </cell>
          <cell r="X1036">
            <v>367500</v>
          </cell>
          <cell r="Y1036">
            <v>100</v>
          </cell>
          <cell r="Z1036">
            <v>367500</v>
          </cell>
          <cell r="AA1036">
            <v>100</v>
          </cell>
        </row>
        <row r="1037">
          <cell r="B1037">
            <v>230002658</v>
          </cell>
          <cell r="C1037" t="str">
            <v>Доска подоконная ПВХ 20х350х6000мм</v>
          </cell>
          <cell r="D1037" t="str">
            <v>П/М</v>
          </cell>
          <cell r="E1037">
            <v>2625</v>
          </cell>
          <cell r="F1037">
            <v>100</v>
          </cell>
          <cell r="G1037">
            <v>240</v>
          </cell>
          <cell r="H1037">
            <v>0</v>
          </cell>
          <cell r="I1037">
            <v>0</v>
          </cell>
          <cell r="J1037">
            <v>0</v>
          </cell>
          <cell r="K1037">
            <v>140</v>
          </cell>
          <cell r="L1037">
            <v>0</v>
          </cell>
          <cell r="M1037">
            <v>262500</v>
          </cell>
          <cell r="N1037">
            <v>250000</v>
          </cell>
          <cell r="O1037">
            <v>250000</v>
          </cell>
          <cell r="P1037">
            <v>0</v>
          </cell>
          <cell r="Q1037">
            <v>0</v>
          </cell>
          <cell r="R1037">
            <v>0</v>
          </cell>
          <cell r="S1037">
            <v>600000</v>
          </cell>
          <cell r="T1037">
            <v>0</v>
          </cell>
          <cell r="U1037">
            <v>100</v>
          </cell>
          <cell r="V1037">
            <v>250000</v>
          </cell>
          <cell r="W1037">
            <v>0</v>
          </cell>
          <cell r="X1037">
            <v>0</v>
          </cell>
          <cell r="Y1037">
            <v>100</v>
          </cell>
          <cell r="Z1037">
            <v>250000</v>
          </cell>
          <cell r="AA1037">
            <v>0</v>
          </cell>
        </row>
        <row r="1038">
          <cell r="B1038">
            <v>230002659</v>
          </cell>
          <cell r="C1038" t="str">
            <v>Шуруп 4,8х152мм</v>
          </cell>
          <cell r="D1038" t="str">
            <v>ШТ</v>
          </cell>
          <cell r="E1038">
            <v>51.75</v>
          </cell>
          <cell r="F1038">
            <v>200</v>
          </cell>
          <cell r="G1038">
            <v>1800</v>
          </cell>
          <cell r="H1038">
            <v>200</v>
          </cell>
          <cell r="I1038">
            <v>0</v>
          </cell>
          <cell r="J1038">
            <v>0</v>
          </cell>
          <cell r="K1038">
            <v>1800</v>
          </cell>
          <cell r="L1038">
            <v>0</v>
          </cell>
          <cell r="M1038">
            <v>10350</v>
          </cell>
          <cell r="N1038">
            <v>9600</v>
          </cell>
          <cell r="O1038">
            <v>9600</v>
          </cell>
          <cell r="P1038">
            <v>0</v>
          </cell>
          <cell r="Q1038">
            <v>9600</v>
          </cell>
          <cell r="R1038">
            <v>0</v>
          </cell>
          <cell r="S1038">
            <v>86400</v>
          </cell>
          <cell r="T1038">
            <v>0</v>
          </cell>
          <cell r="U1038">
            <v>0</v>
          </cell>
          <cell r="V1038">
            <v>0</v>
          </cell>
          <cell r="W1038">
            <v>0</v>
          </cell>
          <cell r="X1038">
            <v>0</v>
          </cell>
          <cell r="Y1038">
            <v>0</v>
          </cell>
          <cell r="Z1038">
            <v>0</v>
          </cell>
          <cell r="AA1038">
            <v>0</v>
          </cell>
        </row>
        <row r="1039">
          <cell r="B1039">
            <v>230002663</v>
          </cell>
          <cell r="C1039" t="str">
            <v>Навес дверной ПН-100-У</v>
          </cell>
          <cell r="D1039" t="str">
            <v>ШТ</v>
          </cell>
          <cell r="E1039">
            <v>0</v>
          </cell>
          <cell r="F1039">
            <v>6</v>
          </cell>
          <cell r="G1039">
            <v>878</v>
          </cell>
          <cell r="H1039">
            <v>6</v>
          </cell>
          <cell r="I1039">
            <v>0</v>
          </cell>
          <cell r="J1039">
            <v>0</v>
          </cell>
          <cell r="K1039">
            <v>878</v>
          </cell>
          <cell r="L1039">
            <v>0</v>
          </cell>
          <cell r="M1039">
            <v>0</v>
          </cell>
          <cell r="N1039">
            <v>1710</v>
          </cell>
          <cell r="O1039">
            <v>1710</v>
          </cell>
          <cell r="P1039">
            <v>0</v>
          </cell>
          <cell r="Q1039">
            <v>1710</v>
          </cell>
          <cell r="R1039">
            <v>0</v>
          </cell>
          <cell r="S1039">
            <v>250230</v>
          </cell>
          <cell r="T1039">
            <v>0</v>
          </cell>
          <cell r="U1039">
            <v>0</v>
          </cell>
          <cell r="V1039">
            <v>0</v>
          </cell>
          <cell r="W1039">
            <v>0</v>
          </cell>
          <cell r="X1039">
            <v>0</v>
          </cell>
          <cell r="Y1039">
            <v>0</v>
          </cell>
          <cell r="Z1039">
            <v>0</v>
          </cell>
          <cell r="AA1039">
            <v>0</v>
          </cell>
        </row>
        <row r="1040">
          <cell r="B1040">
            <v>230002666</v>
          </cell>
          <cell r="C1040" t="str">
            <v>Шпингалет дверной встраиваемый 1800мм</v>
          </cell>
          <cell r="D1040" t="str">
            <v>ШТ</v>
          </cell>
          <cell r="E1040">
            <v>5175</v>
          </cell>
          <cell r="F1040">
            <v>0</v>
          </cell>
          <cell r="G1040">
            <v>150</v>
          </cell>
          <cell r="H1040">
            <v>0</v>
          </cell>
          <cell r="I1040">
            <v>0</v>
          </cell>
          <cell r="J1040">
            <v>0</v>
          </cell>
          <cell r="K1040">
            <v>150</v>
          </cell>
          <cell r="L1040">
            <v>0</v>
          </cell>
          <cell r="M1040">
            <v>0</v>
          </cell>
          <cell r="N1040">
            <v>0</v>
          </cell>
          <cell r="O1040">
            <v>0</v>
          </cell>
          <cell r="P1040">
            <v>0</v>
          </cell>
          <cell r="Q1040">
            <v>0</v>
          </cell>
          <cell r="R1040">
            <v>0</v>
          </cell>
          <cell r="S1040">
            <v>345000</v>
          </cell>
          <cell r="T1040">
            <v>0</v>
          </cell>
          <cell r="U1040">
            <v>0</v>
          </cell>
          <cell r="V1040">
            <v>0</v>
          </cell>
          <cell r="W1040">
            <v>0</v>
          </cell>
          <cell r="X1040">
            <v>0</v>
          </cell>
          <cell r="Y1040">
            <v>0</v>
          </cell>
          <cell r="Z1040">
            <v>0</v>
          </cell>
          <cell r="AA1040">
            <v>0</v>
          </cell>
        </row>
        <row r="1041">
          <cell r="B1041">
            <v>230002677</v>
          </cell>
          <cell r="C1041" t="str">
            <v>Ручка двери ПВХ нажимная с язычком</v>
          </cell>
          <cell r="D1041" t="str">
            <v>ШТ</v>
          </cell>
          <cell r="E1041">
            <v>1035</v>
          </cell>
          <cell r="F1041">
            <v>210</v>
          </cell>
          <cell r="G1041">
            <v>0</v>
          </cell>
          <cell r="H1041">
            <v>0</v>
          </cell>
          <cell r="I1041">
            <v>0</v>
          </cell>
          <cell r="J1041">
            <v>0</v>
          </cell>
          <cell r="K1041">
            <v>-210</v>
          </cell>
          <cell r="L1041">
            <v>0</v>
          </cell>
          <cell r="M1041">
            <v>217350</v>
          </cell>
          <cell r="N1041">
            <v>217350</v>
          </cell>
          <cell r="O1041">
            <v>217350</v>
          </cell>
          <cell r="P1041">
            <v>0</v>
          </cell>
          <cell r="Q1041">
            <v>0</v>
          </cell>
          <cell r="R1041">
            <v>0</v>
          </cell>
          <cell r="S1041">
            <v>0</v>
          </cell>
          <cell r="T1041">
            <v>0</v>
          </cell>
          <cell r="U1041">
            <v>0</v>
          </cell>
          <cell r="V1041">
            <v>0</v>
          </cell>
          <cell r="W1041">
            <v>210</v>
          </cell>
          <cell r="X1041">
            <v>217350</v>
          </cell>
          <cell r="Y1041">
            <v>210</v>
          </cell>
          <cell r="Z1041">
            <v>217350</v>
          </cell>
          <cell r="AA1041">
            <v>210</v>
          </cell>
        </row>
        <row r="1042">
          <cell r="B1042">
            <v>230002678</v>
          </cell>
          <cell r="C1042" t="str">
            <v>Замок врезной двери ПВХ 85х35см</v>
          </cell>
          <cell r="D1042" t="str">
            <v>ШТ</v>
          </cell>
          <cell r="E1042">
            <v>2904</v>
          </cell>
          <cell r="F1042">
            <v>320</v>
          </cell>
          <cell r="G1042">
            <v>250</v>
          </cell>
          <cell r="H1042">
            <v>0</v>
          </cell>
          <cell r="I1042">
            <v>0</v>
          </cell>
          <cell r="J1042">
            <v>0</v>
          </cell>
          <cell r="K1042">
            <v>-70</v>
          </cell>
          <cell r="L1042">
            <v>70</v>
          </cell>
          <cell r="M1042">
            <v>929280</v>
          </cell>
          <cell r="N1042">
            <v>653280</v>
          </cell>
          <cell r="O1042">
            <v>653280</v>
          </cell>
          <cell r="P1042">
            <v>0</v>
          </cell>
          <cell r="Q1042">
            <v>0</v>
          </cell>
          <cell r="R1042">
            <v>0</v>
          </cell>
          <cell r="S1042">
            <v>450000</v>
          </cell>
          <cell r="T1042">
            <v>0</v>
          </cell>
          <cell r="U1042">
            <v>250</v>
          </cell>
          <cell r="V1042">
            <v>450000</v>
          </cell>
          <cell r="W1042">
            <v>70</v>
          </cell>
          <cell r="X1042">
            <v>203280</v>
          </cell>
          <cell r="Y1042">
            <v>320</v>
          </cell>
          <cell r="Z1042">
            <v>653280</v>
          </cell>
          <cell r="AA1042">
            <v>70</v>
          </cell>
        </row>
        <row r="1043">
          <cell r="B1043">
            <v>230002715</v>
          </cell>
          <cell r="C1043" t="str">
            <v>Грунтовка (клей-праймер) ГБП-1</v>
          </cell>
          <cell r="D1043" t="str">
            <v>КГ</v>
          </cell>
          <cell r="E1043">
            <v>2255</v>
          </cell>
          <cell r="F1043">
            <v>450</v>
          </cell>
          <cell r="G1043">
            <v>0</v>
          </cell>
          <cell r="H1043">
            <v>0</v>
          </cell>
          <cell r="I1043">
            <v>0</v>
          </cell>
          <cell r="J1043">
            <v>0</v>
          </cell>
          <cell r="K1043">
            <v>-450</v>
          </cell>
          <cell r="L1043">
            <v>0</v>
          </cell>
          <cell r="M1043">
            <v>1014750</v>
          </cell>
          <cell r="N1043">
            <v>1014750</v>
          </cell>
          <cell r="O1043">
            <v>1014750</v>
          </cell>
          <cell r="P1043">
            <v>0</v>
          </cell>
          <cell r="Q1043">
            <v>0</v>
          </cell>
          <cell r="R1043">
            <v>0</v>
          </cell>
          <cell r="S1043">
            <v>0</v>
          </cell>
          <cell r="T1043">
            <v>0</v>
          </cell>
          <cell r="U1043">
            <v>0</v>
          </cell>
          <cell r="V1043">
            <v>0</v>
          </cell>
          <cell r="W1043">
            <v>450</v>
          </cell>
          <cell r="X1043">
            <v>1014750</v>
          </cell>
          <cell r="Y1043">
            <v>450</v>
          </cell>
          <cell r="Z1043">
            <v>1014750</v>
          </cell>
          <cell r="AA1043">
            <v>450</v>
          </cell>
        </row>
        <row r="1044">
          <cell r="B1044">
            <v>230002716</v>
          </cell>
          <cell r="C1044" t="str">
            <v>Плитка керамогранит напольная 30х30см</v>
          </cell>
          <cell r="D1044" t="str">
            <v>М2</v>
          </cell>
          <cell r="E1044">
            <v>2683.67</v>
          </cell>
          <cell r="F1044">
            <v>100</v>
          </cell>
          <cell r="G1044">
            <v>0</v>
          </cell>
          <cell r="H1044">
            <v>0</v>
          </cell>
          <cell r="I1044">
            <v>0</v>
          </cell>
          <cell r="J1044">
            <v>0</v>
          </cell>
          <cell r="K1044">
            <v>-100</v>
          </cell>
          <cell r="L1044">
            <v>0</v>
          </cell>
          <cell r="M1044">
            <v>268367</v>
          </cell>
          <cell r="N1044">
            <v>268367</v>
          </cell>
          <cell r="O1044">
            <v>268367</v>
          </cell>
          <cell r="P1044">
            <v>0</v>
          </cell>
          <cell r="Q1044">
            <v>0</v>
          </cell>
          <cell r="R1044">
            <v>0</v>
          </cell>
          <cell r="S1044">
            <v>0</v>
          </cell>
          <cell r="T1044">
            <v>0</v>
          </cell>
          <cell r="U1044">
            <v>0</v>
          </cell>
          <cell r="V1044">
            <v>0</v>
          </cell>
          <cell r="W1044">
            <v>100</v>
          </cell>
          <cell r="X1044">
            <v>268367</v>
          </cell>
          <cell r="Y1044">
            <v>100</v>
          </cell>
          <cell r="Z1044">
            <v>268367</v>
          </cell>
          <cell r="AA1044">
            <v>100</v>
          </cell>
        </row>
        <row r="1045">
          <cell r="B1045">
            <v>230002717</v>
          </cell>
          <cell r="C1045" t="str">
            <v>Сердцевина замка двери дерево 70мм</v>
          </cell>
          <cell r="D1045" t="str">
            <v>ШТ</v>
          </cell>
          <cell r="E1045">
            <v>1000</v>
          </cell>
          <cell r="F1045">
            <v>200</v>
          </cell>
          <cell r="G1045">
            <v>0</v>
          </cell>
          <cell r="H1045">
            <v>0</v>
          </cell>
          <cell r="I1045">
            <v>0</v>
          </cell>
          <cell r="J1045">
            <v>0</v>
          </cell>
          <cell r="K1045">
            <v>-200</v>
          </cell>
          <cell r="L1045">
            <v>200</v>
          </cell>
          <cell r="M1045">
            <v>200000</v>
          </cell>
          <cell r="N1045">
            <v>200000</v>
          </cell>
          <cell r="O1045">
            <v>200000</v>
          </cell>
          <cell r="P1045">
            <v>0</v>
          </cell>
          <cell r="Q1045">
            <v>0</v>
          </cell>
          <cell r="R1045">
            <v>0</v>
          </cell>
          <cell r="S1045">
            <v>0</v>
          </cell>
          <cell r="T1045">
            <v>0</v>
          </cell>
          <cell r="U1045">
            <v>0</v>
          </cell>
          <cell r="V1045">
            <v>0</v>
          </cell>
          <cell r="W1045">
            <v>200</v>
          </cell>
          <cell r="X1045">
            <v>200000</v>
          </cell>
          <cell r="Y1045">
            <v>200</v>
          </cell>
          <cell r="Z1045">
            <v>200000</v>
          </cell>
          <cell r="AA1045">
            <v>200</v>
          </cell>
        </row>
        <row r="1046">
          <cell r="B1046">
            <v>230002722</v>
          </cell>
          <cell r="C1046" t="str">
            <v>Краска ВД-ВА-224 белая</v>
          </cell>
          <cell r="D1046" t="str">
            <v>Т</v>
          </cell>
          <cell r="E1046">
            <v>359352.17</v>
          </cell>
          <cell r="F1046">
            <v>0.7</v>
          </cell>
          <cell r="G1046">
            <v>1.17</v>
          </cell>
          <cell r="H1046">
            <v>0</v>
          </cell>
          <cell r="I1046">
            <v>0</v>
          </cell>
          <cell r="J1046">
            <v>0</v>
          </cell>
          <cell r="K1046">
            <v>0.47</v>
          </cell>
          <cell r="L1046">
            <v>0</v>
          </cell>
          <cell r="M1046">
            <v>251546.52</v>
          </cell>
          <cell r="N1046">
            <v>251546.51</v>
          </cell>
          <cell r="O1046">
            <v>251546.51</v>
          </cell>
          <cell r="P1046">
            <v>0</v>
          </cell>
          <cell r="Q1046">
            <v>0</v>
          </cell>
          <cell r="R1046">
            <v>0</v>
          </cell>
          <cell r="S1046">
            <v>420442.03</v>
          </cell>
          <cell r="T1046">
            <v>0</v>
          </cell>
          <cell r="U1046">
            <v>0.7</v>
          </cell>
          <cell r="V1046">
            <v>251546.51</v>
          </cell>
          <cell r="W1046">
            <v>0</v>
          </cell>
          <cell r="X1046">
            <v>0</v>
          </cell>
          <cell r="Y1046">
            <v>0.7</v>
          </cell>
          <cell r="Z1046">
            <v>251546.51</v>
          </cell>
          <cell r="AA1046">
            <v>0</v>
          </cell>
        </row>
        <row r="1047">
          <cell r="B1047">
            <v>230002770</v>
          </cell>
          <cell r="C1047" t="str">
            <v>Краска эмаль белая ХВ-785</v>
          </cell>
          <cell r="D1047" t="str">
            <v>КГ</v>
          </cell>
          <cell r="E1047">
            <v>981.67</v>
          </cell>
          <cell r="F1047">
            <v>35</v>
          </cell>
          <cell r="G1047">
            <v>35</v>
          </cell>
          <cell r="H1047">
            <v>0</v>
          </cell>
          <cell r="I1047">
            <v>0</v>
          </cell>
          <cell r="J1047">
            <v>0</v>
          </cell>
          <cell r="K1047">
            <v>0</v>
          </cell>
          <cell r="L1047">
            <v>0</v>
          </cell>
          <cell r="M1047">
            <v>34358.46</v>
          </cell>
          <cell r="N1047">
            <v>33600</v>
          </cell>
          <cell r="O1047">
            <v>33600</v>
          </cell>
          <cell r="P1047">
            <v>0</v>
          </cell>
          <cell r="Q1047">
            <v>0</v>
          </cell>
          <cell r="R1047">
            <v>0</v>
          </cell>
          <cell r="S1047">
            <v>33600</v>
          </cell>
          <cell r="T1047">
            <v>0</v>
          </cell>
          <cell r="U1047">
            <v>35</v>
          </cell>
          <cell r="V1047">
            <v>33600</v>
          </cell>
          <cell r="W1047">
            <v>0</v>
          </cell>
          <cell r="X1047">
            <v>0</v>
          </cell>
          <cell r="Y1047">
            <v>35</v>
          </cell>
          <cell r="Z1047">
            <v>33600</v>
          </cell>
          <cell r="AA1047">
            <v>35</v>
          </cell>
        </row>
        <row r="1048">
          <cell r="B1048">
            <v>230002773</v>
          </cell>
          <cell r="C1048" t="str">
            <v>Сурик железный АК</v>
          </cell>
          <cell r="D1048" t="str">
            <v>КГ</v>
          </cell>
          <cell r="E1048">
            <v>207</v>
          </cell>
          <cell r="F1048">
            <v>19.25</v>
          </cell>
          <cell r="G1048">
            <v>0</v>
          </cell>
          <cell r="H1048">
            <v>0</v>
          </cell>
          <cell r="I1048">
            <v>0</v>
          </cell>
          <cell r="J1048">
            <v>0</v>
          </cell>
          <cell r="K1048">
            <v>-19.25</v>
          </cell>
          <cell r="L1048">
            <v>0</v>
          </cell>
          <cell r="M1048">
            <v>3984.75</v>
          </cell>
          <cell r="N1048">
            <v>3984.75</v>
          </cell>
          <cell r="O1048">
            <v>3984.75</v>
          </cell>
          <cell r="P1048">
            <v>0</v>
          </cell>
          <cell r="Q1048">
            <v>0</v>
          </cell>
          <cell r="R1048">
            <v>0</v>
          </cell>
          <cell r="S1048">
            <v>0</v>
          </cell>
          <cell r="T1048">
            <v>0</v>
          </cell>
          <cell r="U1048">
            <v>0</v>
          </cell>
          <cell r="V1048">
            <v>0</v>
          </cell>
          <cell r="W1048">
            <v>19.25</v>
          </cell>
          <cell r="X1048">
            <v>3984.75</v>
          </cell>
          <cell r="Y1048">
            <v>19.25</v>
          </cell>
          <cell r="Z1048">
            <v>3984.75</v>
          </cell>
          <cell r="AA1048">
            <v>19.25</v>
          </cell>
        </row>
        <row r="1049">
          <cell r="B1049">
            <v>250000064</v>
          </cell>
          <cell r="C1049" t="str">
            <v>Шкурка шлифовальная водостойкая листовая</v>
          </cell>
          <cell r="D1049" t="str">
            <v>М2</v>
          </cell>
          <cell r="E1049">
            <v>175.95</v>
          </cell>
          <cell r="F1049">
            <v>70</v>
          </cell>
          <cell r="G1049">
            <v>0</v>
          </cell>
          <cell r="H1049">
            <v>0</v>
          </cell>
          <cell r="I1049">
            <v>0</v>
          </cell>
          <cell r="J1049">
            <v>0</v>
          </cell>
          <cell r="K1049">
            <v>-70</v>
          </cell>
          <cell r="L1049">
            <v>70</v>
          </cell>
          <cell r="M1049">
            <v>12316.5</v>
          </cell>
          <cell r="N1049">
            <v>12316.5</v>
          </cell>
          <cell r="O1049">
            <v>12316.5</v>
          </cell>
          <cell r="P1049">
            <v>0</v>
          </cell>
          <cell r="Q1049">
            <v>0</v>
          </cell>
          <cell r="R1049">
            <v>0</v>
          </cell>
          <cell r="S1049">
            <v>0</v>
          </cell>
          <cell r="T1049">
            <v>0</v>
          </cell>
          <cell r="U1049">
            <v>0</v>
          </cell>
          <cell r="V1049">
            <v>0</v>
          </cell>
          <cell r="W1049">
            <v>70</v>
          </cell>
          <cell r="X1049">
            <v>12316.5</v>
          </cell>
          <cell r="Y1049">
            <v>70</v>
          </cell>
          <cell r="Z1049">
            <v>12316.5</v>
          </cell>
          <cell r="AA1049">
            <v>70</v>
          </cell>
        </row>
        <row r="1050">
          <cell r="B1050">
            <v>250000240</v>
          </cell>
          <cell r="C1050" t="str">
            <v>Мастерок</v>
          </cell>
          <cell r="D1050" t="str">
            <v>ШТ</v>
          </cell>
          <cell r="E1050">
            <v>1500</v>
          </cell>
          <cell r="F1050">
            <v>28</v>
          </cell>
          <cell r="G1050">
            <v>0</v>
          </cell>
          <cell r="H1050">
            <v>0</v>
          </cell>
          <cell r="I1050">
            <v>0</v>
          </cell>
          <cell r="J1050">
            <v>0</v>
          </cell>
          <cell r="K1050">
            <v>-28</v>
          </cell>
          <cell r="L1050">
            <v>0</v>
          </cell>
          <cell r="M1050">
            <v>42000</v>
          </cell>
          <cell r="N1050">
            <v>42000</v>
          </cell>
          <cell r="O1050">
            <v>42000</v>
          </cell>
          <cell r="P1050">
            <v>0</v>
          </cell>
          <cell r="Q1050">
            <v>0</v>
          </cell>
          <cell r="R1050">
            <v>0</v>
          </cell>
          <cell r="S1050">
            <v>0</v>
          </cell>
          <cell r="T1050">
            <v>0</v>
          </cell>
          <cell r="U1050">
            <v>0</v>
          </cell>
          <cell r="V1050">
            <v>0</v>
          </cell>
          <cell r="W1050">
            <v>28</v>
          </cell>
          <cell r="X1050">
            <v>42000</v>
          </cell>
          <cell r="Y1050">
            <v>28</v>
          </cell>
          <cell r="Z1050">
            <v>42000</v>
          </cell>
          <cell r="AA1050">
            <v>28</v>
          </cell>
        </row>
        <row r="1051">
          <cell r="B1051">
            <v>250000241</v>
          </cell>
          <cell r="C1051" t="str">
            <v>Молоток с деревянной ручкой</v>
          </cell>
          <cell r="D1051" t="str">
            <v>ШТ</v>
          </cell>
          <cell r="E1051">
            <v>1850</v>
          </cell>
          <cell r="F1051">
            <v>16</v>
          </cell>
          <cell r="G1051">
            <v>0</v>
          </cell>
          <cell r="H1051">
            <v>0</v>
          </cell>
          <cell r="I1051">
            <v>0</v>
          </cell>
          <cell r="J1051">
            <v>0</v>
          </cell>
          <cell r="K1051">
            <v>-16</v>
          </cell>
          <cell r="L1051">
            <v>0</v>
          </cell>
          <cell r="M1051">
            <v>29600</v>
          </cell>
          <cell r="N1051">
            <v>29600</v>
          </cell>
          <cell r="O1051">
            <v>29600</v>
          </cell>
          <cell r="P1051">
            <v>0</v>
          </cell>
          <cell r="Q1051">
            <v>0</v>
          </cell>
          <cell r="R1051">
            <v>0</v>
          </cell>
          <cell r="S1051">
            <v>0</v>
          </cell>
          <cell r="T1051">
            <v>0</v>
          </cell>
          <cell r="U1051">
            <v>0</v>
          </cell>
          <cell r="V1051">
            <v>0</v>
          </cell>
          <cell r="W1051">
            <v>16</v>
          </cell>
          <cell r="X1051">
            <v>29600</v>
          </cell>
          <cell r="Y1051">
            <v>16</v>
          </cell>
          <cell r="Z1051">
            <v>29600</v>
          </cell>
          <cell r="AA1051">
            <v>16</v>
          </cell>
        </row>
        <row r="1052">
          <cell r="B1052">
            <v>250001019</v>
          </cell>
          <cell r="C1052" t="str">
            <v>Валик малярный ВМ100</v>
          </cell>
          <cell r="D1052" t="str">
            <v>ШТ</v>
          </cell>
          <cell r="E1052">
            <v>792.8</v>
          </cell>
          <cell r="F1052">
            <v>161</v>
          </cell>
          <cell r="G1052">
            <v>0</v>
          </cell>
          <cell r="H1052">
            <v>0</v>
          </cell>
          <cell r="I1052">
            <v>0</v>
          </cell>
          <cell r="J1052">
            <v>0</v>
          </cell>
          <cell r="K1052">
            <v>-161</v>
          </cell>
          <cell r="L1052">
            <v>0</v>
          </cell>
          <cell r="M1052">
            <v>127640.8</v>
          </cell>
          <cell r="N1052">
            <v>127640.8</v>
          </cell>
          <cell r="O1052">
            <v>127640.8</v>
          </cell>
          <cell r="P1052">
            <v>0</v>
          </cell>
          <cell r="Q1052">
            <v>0</v>
          </cell>
          <cell r="R1052">
            <v>0</v>
          </cell>
          <cell r="S1052">
            <v>0</v>
          </cell>
          <cell r="T1052">
            <v>0</v>
          </cell>
          <cell r="U1052">
            <v>0</v>
          </cell>
          <cell r="V1052">
            <v>0</v>
          </cell>
          <cell r="W1052">
            <v>161</v>
          </cell>
          <cell r="X1052">
            <v>127640.8</v>
          </cell>
          <cell r="Y1052">
            <v>161</v>
          </cell>
          <cell r="Z1052">
            <v>127640.8</v>
          </cell>
          <cell r="AA1052">
            <v>161</v>
          </cell>
        </row>
        <row r="1053">
          <cell r="B1053">
            <v>250001020</v>
          </cell>
          <cell r="C1053" t="str">
            <v>Валик малярный ВМ250</v>
          </cell>
          <cell r="D1053" t="str">
            <v>ШТ</v>
          </cell>
          <cell r="E1053">
            <v>0</v>
          </cell>
          <cell r="F1053">
            <v>0</v>
          </cell>
          <cell r="G1053">
            <v>3</v>
          </cell>
          <cell r="H1053">
            <v>0</v>
          </cell>
          <cell r="I1053">
            <v>0</v>
          </cell>
          <cell r="J1053">
            <v>0</v>
          </cell>
          <cell r="K1053">
            <v>3</v>
          </cell>
          <cell r="L1053">
            <v>0</v>
          </cell>
          <cell r="M1053">
            <v>0</v>
          </cell>
          <cell r="N1053">
            <v>0</v>
          </cell>
          <cell r="O1053">
            <v>0</v>
          </cell>
          <cell r="P1053">
            <v>0</v>
          </cell>
          <cell r="Q1053">
            <v>0</v>
          </cell>
          <cell r="R1053">
            <v>0</v>
          </cell>
          <cell r="S1053">
            <v>1977</v>
          </cell>
          <cell r="T1053">
            <v>0</v>
          </cell>
          <cell r="U1053">
            <v>0</v>
          </cell>
          <cell r="V1053">
            <v>0</v>
          </cell>
          <cell r="W1053">
            <v>0</v>
          </cell>
          <cell r="X1053">
            <v>0</v>
          </cell>
          <cell r="Y1053">
            <v>0</v>
          </cell>
          <cell r="Z1053">
            <v>0</v>
          </cell>
          <cell r="AA1053">
            <v>0</v>
          </cell>
        </row>
        <row r="1054">
          <cell r="B1054">
            <v>250001030</v>
          </cell>
          <cell r="C1054" t="str">
            <v>Кисть волосяная</v>
          </cell>
          <cell r="D1054" t="str">
            <v>ШТ</v>
          </cell>
          <cell r="E1054">
            <v>1000</v>
          </cell>
          <cell r="F1054">
            <v>60</v>
          </cell>
          <cell r="G1054">
            <v>0</v>
          </cell>
          <cell r="H1054">
            <v>0</v>
          </cell>
          <cell r="I1054">
            <v>0</v>
          </cell>
          <cell r="J1054">
            <v>0</v>
          </cell>
          <cell r="K1054">
            <v>-60</v>
          </cell>
          <cell r="L1054">
            <v>0</v>
          </cell>
          <cell r="M1054">
            <v>60000</v>
          </cell>
          <cell r="N1054">
            <v>60000</v>
          </cell>
          <cell r="O1054">
            <v>60000</v>
          </cell>
          <cell r="P1054">
            <v>0</v>
          </cell>
          <cell r="Q1054">
            <v>0</v>
          </cell>
          <cell r="R1054">
            <v>0</v>
          </cell>
          <cell r="S1054">
            <v>0</v>
          </cell>
          <cell r="T1054">
            <v>0</v>
          </cell>
          <cell r="U1054">
            <v>0</v>
          </cell>
          <cell r="V1054">
            <v>0</v>
          </cell>
          <cell r="W1054">
            <v>60</v>
          </cell>
          <cell r="X1054">
            <v>60000</v>
          </cell>
          <cell r="Y1054">
            <v>60</v>
          </cell>
          <cell r="Z1054">
            <v>60000</v>
          </cell>
          <cell r="AA1054">
            <v>60</v>
          </cell>
        </row>
        <row r="1055">
          <cell r="B1055">
            <v>250001031</v>
          </cell>
          <cell r="C1055" t="str">
            <v>Кисть КФ-100</v>
          </cell>
          <cell r="D1055" t="str">
            <v>ШТ</v>
          </cell>
          <cell r="E1055">
            <v>1018.5</v>
          </cell>
          <cell r="F1055">
            <v>317</v>
          </cell>
          <cell r="G1055">
            <v>100</v>
          </cell>
          <cell r="H1055">
            <v>0</v>
          </cell>
          <cell r="I1055">
            <v>0</v>
          </cell>
          <cell r="J1055">
            <v>0</v>
          </cell>
          <cell r="K1055">
            <v>-217</v>
          </cell>
          <cell r="L1055">
            <v>-100</v>
          </cell>
          <cell r="M1055">
            <v>322864.5</v>
          </cell>
          <cell r="N1055">
            <v>318014.5</v>
          </cell>
          <cell r="O1055">
            <v>318014.5</v>
          </cell>
          <cell r="P1055">
            <v>0</v>
          </cell>
          <cell r="Q1055">
            <v>0</v>
          </cell>
          <cell r="R1055">
            <v>10</v>
          </cell>
          <cell r="S1055">
            <v>97000</v>
          </cell>
          <cell r="T1055">
            <v>9700</v>
          </cell>
          <cell r="U1055">
            <v>90</v>
          </cell>
          <cell r="V1055">
            <v>87300</v>
          </cell>
          <cell r="W1055">
            <v>217</v>
          </cell>
          <cell r="X1055">
            <v>221014.5</v>
          </cell>
          <cell r="Y1055">
            <v>317</v>
          </cell>
          <cell r="Z1055">
            <v>318014.5</v>
          </cell>
          <cell r="AA1055">
            <v>217</v>
          </cell>
        </row>
        <row r="1056">
          <cell r="B1056">
            <v>250001032</v>
          </cell>
          <cell r="C1056" t="str">
            <v>Кисть маховая</v>
          </cell>
          <cell r="D1056" t="str">
            <v>ШТ</v>
          </cell>
          <cell r="E1056">
            <v>1638</v>
          </cell>
          <cell r="F1056">
            <v>170</v>
          </cell>
          <cell r="G1056">
            <v>0</v>
          </cell>
          <cell r="H1056">
            <v>0</v>
          </cell>
          <cell r="I1056">
            <v>0</v>
          </cell>
          <cell r="J1056">
            <v>0</v>
          </cell>
          <cell r="K1056">
            <v>-170</v>
          </cell>
          <cell r="L1056">
            <v>0</v>
          </cell>
          <cell r="M1056">
            <v>278460</v>
          </cell>
          <cell r="N1056">
            <v>278460</v>
          </cell>
          <cell r="O1056">
            <v>278460</v>
          </cell>
          <cell r="P1056">
            <v>0</v>
          </cell>
          <cell r="Q1056">
            <v>0</v>
          </cell>
          <cell r="R1056">
            <v>0</v>
          </cell>
          <cell r="S1056">
            <v>0</v>
          </cell>
          <cell r="T1056">
            <v>0</v>
          </cell>
          <cell r="U1056">
            <v>0</v>
          </cell>
          <cell r="V1056">
            <v>0</v>
          </cell>
          <cell r="W1056">
            <v>170</v>
          </cell>
          <cell r="X1056">
            <v>278460</v>
          </cell>
          <cell r="Y1056">
            <v>170</v>
          </cell>
          <cell r="Z1056">
            <v>278460</v>
          </cell>
          <cell r="AA1056">
            <v>170</v>
          </cell>
        </row>
        <row r="1057">
          <cell r="B1057">
            <v>250001091</v>
          </cell>
          <cell r="C1057" t="str">
            <v>Набор маляра 22 предмета</v>
          </cell>
          <cell r="D1057" t="str">
            <v>КМП</v>
          </cell>
          <cell r="E1057">
            <v>54266.67</v>
          </cell>
          <cell r="F1057">
            <v>14</v>
          </cell>
          <cell r="G1057">
            <v>0</v>
          </cell>
          <cell r="H1057">
            <v>0</v>
          </cell>
          <cell r="I1057">
            <v>0</v>
          </cell>
          <cell r="J1057">
            <v>0</v>
          </cell>
          <cell r="K1057">
            <v>-14</v>
          </cell>
          <cell r="L1057">
            <v>0</v>
          </cell>
          <cell r="M1057">
            <v>759733.38</v>
          </cell>
          <cell r="N1057">
            <v>759733.38</v>
          </cell>
          <cell r="O1057">
            <v>759733.38</v>
          </cell>
          <cell r="P1057">
            <v>0</v>
          </cell>
          <cell r="Q1057">
            <v>0</v>
          </cell>
          <cell r="R1057">
            <v>0</v>
          </cell>
          <cell r="S1057">
            <v>0</v>
          </cell>
          <cell r="T1057">
            <v>0</v>
          </cell>
          <cell r="U1057">
            <v>0</v>
          </cell>
          <cell r="V1057">
            <v>0</v>
          </cell>
          <cell r="W1057">
            <v>14</v>
          </cell>
          <cell r="X1057">
            <v>759733.38</v>
          </cell>
          <cell r="Y1057">
            <v>14</v>
          </cell>
          <cell r="Z1057">
            <v>759733.38</v>
          </cell>
          <cell r="AA1057">
            <v>14</v>
          </cell>
        </row>
        <row r="1058">
          <cell r="B1058">
            <v>250001094</v>
          </cell>
          <cell r="C1058" t="str">
            <v>Набор плотника 22 предмета</v>
          </cell>
          <cell r="D1058" t="str">
            <v>ШТ</v>
          </cell>
          <cell r="E1058">
            <v>80575</v>
          </cell>
          <cell r="F1058">
            <v>12</v>
          </cell>
          <cell r="G1058">
            <v>1</v>
          </cell>
          <cell r="H1058">
            <v>0</v>
          </cell>
          <cell r="I1058">
            <v>0</v>
          </cell>
          <cell r="J1058">
            <v>0</v>
          </cell>
          <cell r="K1058">
            <v>-11</v>
          </cell>
          <cell r="L1058">
            <v>-1</v>
          </cell>
          <cell r="M1058">
            <v>966900</v>
          </cell>
          <cell r="N1058">
            <v>925825</v>
          </cell>
          <cell r="O1058">
            <v>925825</v>
          </cell>
          <cell r="P1058">
            <v>0</v>
          </cell>
          <cell r="Q1058">
            <v>0</v>
          </cell>
          <cell r="R1058">
            <v>0</v>
          </cell>
          <cell r="S1058">
            <v>39500</v>
          </cell>
          <cell r="T1058">
            <v>0</v>
          </cell>
          <cell r="U1058">
            <v>1</v>
          </cell>
          <cell r="V1058">
            <v>39500</v>
          </cell>
          <cell r="W1058">
            <v>11</v>
          </cell>
          <cell r="X1058">
            <v>886325</v>
          </cell>
          <cell r="Y1058">
            <v>12</v>
          </cell>
          <cell r="Z1058">
            <v>925825</v>
          </cell>
          <cell r="AA1058">
            <v>11</v>
          </cell>
        </row>
        <row r="1059">
          <cell r="B1059">
            <v>250001097</v>
          </cell>
          <cell r="C1059" t="str">
            <v>Набор столяра 35 предметов</v>
          </cell>
          <cell r="D1059" t="str">
            <v>КМП</v>
          </cell>
          <cell r="E1059">
            <v>62500</v>
          </cell>
          <cell r="F1059">
            <v>1</v>
          </cell>
          <cell r="G1059">
            <v>0</v>
          </cell>
          <cell r="H1059">
            <v>0</v>
          </cell>
          <cell r="I1059">
            <v>0</v>
          </cell>
          <cell r="J1059">
            <v>0</v>
          </cell>
          <cell r="K1059">
            <v>-1</v>
          </cell>
          <cell r="L1059">
            <v>0</v>
          </cell>
          <cell r="M1059">
            <v>62500</v>
          </cell>
          <cell r="N1059">
            <v>62500</v>
          </cell>
          <cell r="O1059">
            <v>62500</v>
          </cell>
          <cell r="P1059">
            <v>0</v>
          </cell>
          <cell r="Q1059">
            <v>0</v>
          </cell>
          <cell r="R1059">
            <v>0</v>
          </cell>
          <cell r="S1059">
            <v>0</v>
          </cell>
          <cell r="T1059">
            <v>0</v>
          </cell>
          <cell r="U1059">
            <v>0</v>
          </cell>
          <cell r="V1059">
            <v>0</v>
          </cell>
          <cell r="W1059">
            <v>1</v>
          </cell>
          <cell r="X1059">
            <v>62500</v>
          </cell>
          <cell r="Y1059">
            <v>1</v>
          </cell>
          <cell r="Z1059">
            <v>62500</v>
          </cell>
          <cell r="AA1059">
            <v>1</v>
          </cell>
        </row>
        <row r="1060">
          <cell r="B1060">
            <v>250001126</v>
          </cell>
          <cell r="C1060" t="str">
            <v>Стеклорез алмазный</v>
          </cell>
          <cell r="D1060" t="str">
            <v>ШТ</v>
          </cell>
          <cell r="E1060">
            <v>3250</v>
          </cell>
          <cell r="F1060">
            <v>2</v>
          </cell>
          <cell r="G1060">
            <v>0</v>
          </cell>
          <cell r="H1060">
            <v>0</v>
          </cell>
          <cell r="I1060">
            <v>0</v>
          </cell>
          <cell r="J1060">
            <v>0</v>
          </cell>
          <cell r="K1060">
            <v>-2</v>
          </cell>
          <cell r="L1060">
            <v>0</v>
          </cell>
          <cell r="M1060">
            <v>6500</v>
          </cell>
          <cell r="N1060">
            <v>6500</v>
          </cell>
          <cell r="O1060">
            <v>6500</v>
          </cell>
          <cell r="P1060">
            <v>0</v>
          </cell>
          <cell r="Q1060">
            <v>0</v>
          </cell>
          <cell r="R1060">
            <v>0</v>
          </cell>
          <cell r="S1060">
            <v>0</v>
          </cell>
          <cell r="T1060">
            <v>0</v>
          </cell>
          <cell r="U1060">
            <v>0</v>
          </cell>
          <cell r="V1060">
            <v>0</v>
          </cell>
          <cell r="W1060">
            <v>2</v>
          </cell>
          <cell r="X1060">
            <v>6500</v>
          </cell>
          <cell r="Y1060">
            <v>2</v>
          </cell>
          <cell r="Z1060">
            <v>6500</v>
          </cell>
          <cell r="AA1060">
            <v>2</v>
          </cell>
        </row>
        <row r="1061">
          <cell r="B1061">
            <v>250001135</v>
          </cell>
          <cell r="C1061" t="str">
            <v>Щетка побелочная</v>
          </cell>
          <cell r="D1061" t="str">
            <v>ШТ</v>
          </cell>
          <cell r="E1061">
            <v>1035</v>
          </cell>
          <cell r="F1061">
            <v>85</v>
          </cell>
          <cell r="G1061">
            <v>10</v>
          </cell>
          <cell r="H1061">
            <v>0</v>
          </cell>
          <cell r="I1061">
            <v>0</v>
          </cell>
          <cell r="J1061">
            <v>0</v>
          </cell>
          <cell r="K1061">
            <v>-75</v>
          </cell>
          <cell r="L1061">
            <v>-10</v>
          </cell>
          <cell r="M1061">
            <v>87975</v>
          </cell>
          <cell r="N1061">
            <v>84125</v>
          </cell>
          <cell r="O1061">
            <v>84125</v>
          </cell>
          <cell r="P1061">
            <v>0</v>
          </cell>
          <cell r="Q1061">
            <v>0</v>
          </cell>
          <cell r="R1061">
            <v>0</v>
          </cell>
          <cell r="S1061">
            <v>6500</v>
          </cell>
          <cell r="T1061">
            <v>0</v>
          </cell>
          <cell r="U1061">
            <v>10</v>
          </cell>
          <cell r="V1061">
            <v>6500</v>
          </cell>
          <cell r="W1061">
            <v>75</v>
          </cell>
          <cell r="X1061">
            <v>77625</v>
          </cell>
          <cell r="Y1061">
            <v>85</v>
          </cell>
          <cell r="Z1061">
            <v>84125</v>
          </cell>
          <cell r="AA1061">
            <v>75</v>
          </cell>
        </row>
        <row r="1062">
          <cell r="B1062">
            <v>250003278</v>
          </cell>
          <cell r="C1062" t="str">
            <v>Пистолет монтажный</v>
          </cell>
          <cell r="D1062" t="str">
            <v>ШТ</v>
          </cell>
          <cell r="E1062">
            <v>3409.33</v>
          </cell>
          <cell r="F1062">
            <v>4</v>
          </cell>
          <cell r="G1062">
            <v>0</v>
          </cell>
          <cell r="H1062">
            <v>0</v>
          </cell>
          <cell r="I1062">
            <v>0</v>
          </cell>
          <cell r="J1062">
            <v>0</v>
          </cell>
          <cell r="K1062">
            <v>-4</v>
          </cell>
          <cell r="L1062">
            <v>4</v>
          </cell>
          <cell r="M1062">
            <v>13637.32</v>
          </cell>
          <cell r="N1062">
            <v>13637.32</v>
          </cell>
          <cell r="O1062">
            <v>13637.32</v>
          </cell>
          <cell r="P1062">
            <v>0</v>
          </cell>
          <cell r="Q1062">
            <v>0</v>
          </cell>
          <cell r="R1062">
            <v>0</v>
          </cell>
          <cell r="S1062">
            <v>0</v>
          </cell>
          <cell r="T1062">
            <v>0</v>
          </cell>
          <cell r="U1062">
            <v>0</v>
          </cell>
          <cell r="V1062">
            <v>0</v>
          </cell>
          <cell r="W1062">
            <v>4</v>
          </cell>
          <cell r="X1062">
            <v>13637.32</v>
          </cell>
          <cell r="Y1062">
            <v>4</v>
          </cell>
          <cell r="Z1062">
            <v>13637.32</v>
          </cell>
          <cell r="AA1062">
            <v>4</v>
          </cell>
        </row>
        <row r="1063">
          <cell r="B1063">
            <v>250003581</v>
          </cell>
          <cell r="C1063" t="str">
            <v>Рулетка измерительная 5м 19мм</v>
          </cell>
          <cell r="D1063" t="str">
            <v>ШТ</v>
          </cell>
          <cell r="E1063">
            <v>3500</v>
          </cell>
          <cell r="F1063">
            <v>9</v>
          </cell>
          <cell r="G1063">
            <v>7</v>
          </cell>
          <cell r="H1063">
            <v>0</v>
          </cell>
          <cell r="I1063">
            <v>0</v>
          </cell>
          <cell r="J1063">
            <v>0</v>
          </cell>
          <cell r="K1063">
            <v>-2</v>
          </cell>
          <cell r="L1063">
            <v>0</v>
          </cell>
          <cell r="M1063">
            <v>31500</v>
          </cell>
          <cell r="N1063">
            <v>28840</v>
          </cell>
          <cell r="O1063">
            <v>28840</v>
          </cell>
          <cell r="P1063">
            <v>0</v>
          </cell>
          <cell r="Q1063">
            <v>0</v>
          </cell>
          <cell r="R1063">
            <v>0</v>
          </cell>
          <cell r="S1063">
            <v>21840</v>
          </cell>
          <cell r="T1063">
            <v>0</v>
          </cell>
          <cell r="U1063">
            <v>7</v>
          </cell>
          <cell r="V1063">
            <v>21840</v>
          </cell>
          <cell r="W1063">
            <v>2</v>
          </cell>
          <cell r="X1063">
            <v>7000</v>
          </cell>
          <cell r="Y1063">
            <v>9</v>
          </cell>
          <cell r="Z1063">
            <v>28840</v>
          </cell>
          <cell r="AA1063">
            <v>2</v>
          </cell>
        </row>
        <row r="1064">
          <cell r="B1064">
            <v>250003626</v>
          </cell>
          <cell r="C1064" t="str">
            <v>Сетка москитная (М2)</v>
          </cell>
          <cell r="D1064" t="str">
            <v>М2</v>
          </cell>
          <cell r="E1064">
            <v>5470</v>
          </cell>
          <cell r="F1064">
            <v>200</v>
          </cell>
          <cell r="G1064">
            <v>1225.46</v>
          </cell>
          <cell r="H1064">
            <v>10.78</v>
          </cell>
          <cell r="I1064">
            <v>0</v>
          </cell>
          <cell r="J1064">
            <v>100</v>
          </cell>
          <cell r="K1064">
            <v>1036.24</v>
          </cell>
          <cell r="L1064">
            <v>0</v>
          </cell>
          <cell r="M1064">
            <v>1094000</v>
          </cell>
          <cell r="N1064">
            <v>337200</v>
          </cell>
          <cell r="O1064">
            <v>337200</v>
          </cell>
          <cell r="P1064">
            <v>0</v>
          </cell>
          <cell r="Q1064">
            <v>18175.080000000002</v>
          </cell>
          <cell r="R1064">
            <v>0</v>
          </cell>
          <cell r="S1064">
            <v>2066125.56</v>
          </cell>
          <cell r="T1064">
            <v>0</v>
          </cell>
          <cell r="U1064">
            <v>289.22000000000003</v>
          </cell>
          <cell r="V1064">
            <v>487624.92</v>
          </cell>
          <cell r="W1064">
            <v>0</v>
          </cell>
          <cell r="X1064">
            <v>0</v>
          </cell>
          <cell r="Y1064">
            <v>189.22</v>
          </cell>
          <cell r="Z1064">
            <v>319024.92</v>
          </cell>
          <cell r="AA1064">
            <v>0</v>
          </cell>
        </row>
        <row r="1065">
          <cell r="B1065">
            <v>250003704</v>
          </cell>
          <cell r="C1065" t="str">
            <v>Уровень строительный УС6-4</v>
          </cell>
          <cell r="D1065" t="str">
            <v>ШТ</v>
          </cell>
          <cell r="E1065">
            <v>5200</v>
          </cell>
          <cell r="F1065">
            <v>4</v>
          </cell>
          <cell r="G1065">
            <v>0</v>
          </cell>
          <cell r="H1065">
            <v>0</v>
          </cell>
          <cell r="I1065">
            <v>0</v>
          </cell>
          <cell r="J1065">
            <v>0</v>
          </cell>
          <cell r="K1065">
            <v>-4</v>
          </cell>
          <cell r="L1065">
            <v>0</v>
          </cell>
          <cell r="M1065">
            <v>20800</v>
          </cell>
          <cell r="N1065">
            <v>20800</v>
          </cell>
          <cell r="O1065">
            <v>20800</v>
          </cell>
          <cell r="P1065">
            <v>0</v>
          </cell>
          <cell r="Q1065">
            <v>0</v>
          </cell>
          <cell r="R1065">
            <v>0</v>
          </cell>
          <cell r="S1065">
            <v>0</v>
          </cell>
          <cell r="T1065">
            <v>0</v>
          </cell>
          <cell r="U1065">
            <v>0</v>
          </cell>
          <cell r="V1065">
            <v>0</v>
          </cell>
          <cell r="W1065">
            <v>4</v>
          </cell>
          <cell r="X1065">
            <v>20800</v>
          </cell>
          <cell r="Y1065">
            <v>4</v>
          </cell>
          <cell r="Z1065">
            <v>20800</v>
          </cell>
          <cell r="AA1065">
            <v>4</v>
          </cell>
        </row>
        <row r="1066">
          <cell r="B1066">
            <v>250003792</v>
          </cell>
          <cell r="C1066" t="str">
            <v>Шпатель L-10 см.</v>
          </cell>
          <cell r="D1066" t="str">
            <v>ШТ</v>
          </cell>
          <cell r="E1066">
            <v>1421.35</v>
          </cell>
          <cell r="F1066">
            <v>15</v>
          </cell>
          <cell r="G1066">
            <v>0</v>
          </cell>
          <cell r="H1066">
            <v>0</v>
          </cell>
          <cell r="I1066">
            <v>0</v>
          </cell>
          <cell r="J1066">
            <v>0</v>
          </cell>
          <cell r="K1066">
            <v>-15</v>
          </cell>
          <cell r="L1066">
            <v>0</v>
          </cell>
          <cell r="M1066">
            <v>21320.25</v>
          </cell>
          <cell r="N1066">
            <v>21320.25</v>
          </cell>
          <cell r="O1066">
            <v>21320.25</v>
          </cell>
          <cell r="P1066">
            <v>0</v>
          </cell>
          <cell r="Q1066">
            <v>0</v>
          </cell>
          <cell r="R1066">
            <v>0</v>
          </cell>
          <cell r="S1066">
            <v>0</v>
          </cell>
          <cell r="T1066">
            <v>0</v>
          </cell>
          <cell r="U1066">
            <v>0</v>
          </cell>
          <cell r="V1066">
            <v>0</v>
          </cell>
          <cell r="W1066">
            <v>15</v>
          </cell>
          <cell r="X1066">
            <v>21320.25</v>
          </cell>
          <cell r="Y1066">
            <v>15</v>
          </cell>
          <cell r="Z1066">
            <v>21320.25</v>
          </cell>
          <cell r="AA1066">
            <v>15</v>
          </cell>
        </row>
        <row r="1067">
          <cell r="B1067">
            <v>250003793</v>
          </cell>
          <cell r="C1067" t="str">
            <v>Шпатель от 350 до 400мм</v>
          </cell>
          <cell r="D1067" t="str">
            <v>ШТ</v>
          </cell>
          <cell r="E1067">
            <v>4100</v>
          </cell>
          <cell r="F1067">
            <v>17</v>
          </cell>
          <cell r="G1067">
            <v>0</v>
          </cell>
          <cell r="H1067">
            <v>0</v>
          </cell>
          <cell r="I1067">
            <v>0</v>
          </cell>
          <cell r="J1067">
            <v>0</v>
          </cell>
          <cell r="K1067">
            <v>-17</v>
          </cell>
          <cell r="L1067">
            <v>0</v>
          </cell>
          <cell r="M1067">
            <v>69700</v>
          </cell>
          <cell r="N1067">
            <v>69700</v>
          </cell>
          <cell r="O1067">
            <v>69700</v>
          </cell>
          <cell r="P1067">
            <v>0</v>
          </cell>
          <cell r="Q1067">
            <v>0</v>
          </cell>
          <cell r="R1067">
            <v>0</v>
          </cell>
          <cell r="S1067">
            <v>0</v>
          </cell>
          <cell r="T1067">
            <v>0</v>
          </cell>
          <cell r="U1067">
            <v>0</v>
          </cell>
          <cell r="V1067">
            <v>0</v>
          </cell>
          <cell r="W1067">
            <v>17</v>
          </cell>
          <cell r="X1067">
            <v>69700</v>
          </cell>
          <cell r="Y1067">
            <v>17</v>
          </cell>
          <cell r="Z1067">
            <v>69700</v>
          </cell>
          <cell r="AA1067">
            <v>17</v>
          </cell>
        </row>
        <row r="1068">
          <cell r="B1068">
            <v>250004490</v>
          </cell>
          <cell r="C1068" t="str">
            <v>Штукатурная  сетка</v>
          </cell>
          <cell r="D1068" t="str">
            <v>М2</v>
          </cell>
          <cell r="E1068">
            <v>0</v>
          </cell>
          <cell r="F1068">
            <v>0</v>
          </cell>
          <cell r="G1068">
            <v>490</v>
          </cell>
          <cell r="H1068">
            <v>0</v>
          </cell>
          <cell r="I1068">
            <v>0</v>
          </cell>
          <cell r="J1068">
            <v>0</v>
          </cell>
          <cell r="K1068">
            <v>490</v>
          </cell>
          <cell r="L1068">
            <v>0</v>
          </cell>
          <cell r="M1068">
            <v>0</v>
          </cell>
          <cell r="N1068">
            <v>0</v>
          </cell>
          <cell r="O1068">
            <v>0</v>
          </cell>
          <cell r="P1068">
            <v>0</v>
          </cell>
          <cell r="Q1068">
            <v>0</v>
          </cell>
          <cell r="R1068">
            <v>0</v>
          </cell>
          <cell r="S1068">
            <v>59633</v>
          </cell>
          <cell r="T1068">
            <v>0</v>
          </cell>
          <cell r="U1068">
            <v>0</v>
          </cell>
          <cell r="V1068">
            <v>0</v>
          </cell>
          <cell r="W1068">
            <v>0</v>
          </cell>
          <cell r="X1068">
            <v>0</v>
          </cell>
          <cell r="Y1068">
            <v>0</v>
          </cell>
          <cell r="Z1068">
            <v>0</v>
          </cell>
          <cell r="AA1068">
            <v>0</v>
          </cell>
        </row>
        <row r="1069">
          <cell r="B1069">
            <v>250004783</v>
          </cell>
          <cell r="C1069" t="str">
            <v>Прибор для прикл.обоеев</v>
          </cell>
          <cell r="D1069" t="str">
            <v>ШТ</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row>
        <row r="1070">
          <cell r="B1070">
            <v>250005022</v>
          </cell>
          <cell r="C1070" t="str">
            <v>Шуруповерт аккумуляторный 18В</v>
          </cell>
          <cell r="D1070" t="str">
            <v>КМП</v>
          </cell>
          <cell r="E1070">
            <v>162919.35</v>
          </cell>
          <cell r="F1070">
            <v>5</v>
          </cell>
          <cell r="G1070">
            <v>0</v>
          </cell>
          <cell r="H1070">
            <v>0</v>
          </cell>
          <cell r="I1070">
            <v>0</v>
          </cell>
          <cell r="J1070">
            <v>0</v>
          </cell>
          <cell r="K1070">
            <v>-5</v>
          </cell>
          <cell r="L1070">
            <v>0</v>
          </cell>
          <cell r="M1070">
            <v>814596.75</v>
          </cell>
          <cell r="N1070">
            <v>814596.75</v>
          </cell>
          <cell r="O1070">
            <v>814596.75</v>
          </cell>
          <cell r="P1070">
            <v>0</v>
          </cell>
          <cell r="Q1070">
            <v>0</v>
          </cell>
          <cell r="R1070">
            <v>0</v>
          </cell>
          <cell r="S1070">
            <v>0</v>
          </cell>
          <cell r="T1070">
            <v>0</v>
          </cell>
          <cell r="U1070">
            <v>0</v>
          </cell>
          <cell r="V1070">
            <v>0</v>
          </cell>
          <cell r="W1070">
            <v>5</v>
          </cell>
          <cell r="X1070">
            <v>814596.75</v>
          </cell>
          <cell r="Y1070">
            <v>5</v>
          </cell>
          <cell r="Z1070">
            <v>814596.75</v>
          </cell>
          <cell r="AA1070">
            <v>5</v>
          </cell>
        </row>
        <row r="1071">
          <cell r="B1071">
            <v>250005025</v>
          </cell>
          <cell r="C1071" t="str">
            <v>Электрический перфоратор BOSCH</v>
          </cell>
          <cell r="D1071" t="str">
            <v>ШТ</v>
          </cell>
          <cell r="E1071">
            <v>52000</v>
          </cell>
          <cell r="F1071">
            <v>9</v>
          </cell>
          <cell r="G1071">
            <v>0</v>
          </cell>
          <cell r="H1071">
            <v>0</v>
          </cell>
          <cell r="I1071">
            <v>0</v>
          </cell>
          <cell r="J1071">
            <v>0</v>
          </cell>
          <cell r="K1071">
            <v>-9</v>
          </cell>
          <cell r="L1071">
            <v>0</v>
          </cell>
          <cell r="M1071">
            <v>468000</v>
          </cell>
          <cell r="N1071">
            <v>468000</v>
          </cell>
          <cell r="O1071">
            <v>468000</v>
          </cell>
          <cell r="P1071">
            <v>0</v>
          </cell>
          <cell r="Q1071">
            <v>0</v>
          </cell>
          <cell r="R1071">
            <v>0</v>
          </cell>
          <cell r="S1071">
            <v>0</v>
          </cell>
          <cell r="T1071">
            <v>0</v>
          </cell>
          <cell r="U1071">
            <v>0</v>
          </cell>
          <cell r="V1071">
            <v>0</v>
          </cell>
          <cell r="W1071">
            <v>9</v>
          </cell>
          <cell r="X1071">
            <v>468000</v>
          </cell>
          <cell r="Y1071">
            <v>9</v>
          </cell>
          <cell r="Z1071">
            <v>468000</v>
          </cell>
          <cell r="AA1071">
            <v>9</v>
          </cell>
        </row>
        <row r="1072">
          <cell r="B1072">
            <v>250005026</v>
          </cell>
          <cell r="C1072" t="str">
            <v>Электрический отбойный молоток BOSCH</v>
          </cell>
          <cell r="D1072" t="str">
            <v>ШТ</v>
          </cell>
          <cell r="E1072">
            <v>0</v>
          </cell>
          <cell r="F1072">
            <v>1</v>
          </cell>
          <cell r="G1072">
            <v>0</v>
          </cell>
          <cell r="H1072">
            <v>0</v>
          </cell>
          <cell r="I1072">
            <v>0</v>
          </cell>
          <cell r="J1072">
            <v>0</v>
          </cell>
          <cell r="K1072">
            <v>-1</v>
          </cell>
          <cell r="L1072">
            <v>1</v>
          </cell>
          <cell r="M1072">
            <v>0</v>
          </cell>
          <cell r="N1072">
            <v>0</v>
          </cell>
          <cell r="O1072">
            <v>0</v>
          </cell>
          <cell r="P1072">
            <v>0</v>
          </cell>
          <cell r="Q1072">
            <v>0</v>
          </cell>
          <cell r="R1072">
            <v>0</v>
          </cell>
          <cell r="S1072">
            <v>0</v>
          </cell>
          <cell r="T1072">
            <v>0</v>
          </cell>
          <cell r="U1072">
            <v>0</v>
          </cell>
          <cell r="V1072">
            <v>0</v>
          </cell>
          <cell r="W1072">
            <v>1</v>
          </cell>
          <cell r="X1072">
            <v>0</v>
          </cell>
          <cell r="Y1072">
            <v>1</v>
          </cell>
          <cell r="Z1072">
            <v>0</v>
          </cell>
          <cell r="AA1072">
            <v>1</v>
          </cell>
        </row>
        <row r="1073">
          <cell r="B1073">
            <v>250005029</v>
          </cell>
          <cell r="C1073" t="str">
            <v>Электрический лобзик BOSCH</v>
          </cell>
          <cell r="D1073" t="str">
            <v>ШТ</v>
          </cell>
          <cell r="E1073">
            <v>26910</v>
          </cell>
          <cell r="F1073">
            <v>2</v>
          </cell>
          <cell r="G1073">
            <v>0</v>
          </cell>
          <cell r="H1073">
            <v>0</v>
          </cell>
          <cell r="I1073">
            <v>0</v>
          </cell>
          <cell r="J1073">
            <v>0</v>
          </cell>
          <cell r="K1073">
            <v>-2</v>
          </cell>
          <cell r="L1073">
            <v>0</v>
          </cell>
          <cell r="M1073">
            <v>53820</v>
          </cell>
          <cell r="N1073">
            <v>53820</v>
          </cell>
          <cell r="O1073">
            <v>53820</v>
          </cell>
          <cell r="P1073">
            <v>0</v>
          </cell>
          <cell r="Q1073">
            <v>0</v>
          </cell>
          <cell r="R1073">
            <v>0</v>
          </cell>
          <cell r="S1073">
            <v>0</v>
          </cell>
          <cell r="T1073">
            <v>0</v>
          </cell>
          <cell r="U1073">
            <v>0</v>
          </cell>
          <cell r="V1073">
            <v>0</v>
          </cell>
          <cell r="W1073">
            <v>2</v>
          </cell>
          <cell r="X1073">
            <v>53820</v>
          </cell>
          <cell r="Y1073">
            <v>2</v>
          </cell>
          <cell r="Z1073">
            <v>53820</v>
          </cell>
          <cell r="AA1073">
            <v>2</v>
          </cell>
        </row>
        <row r="1074">
          <cell r="B1074">
            <v>250006630</v>
          </cell>
          <cell r="C1074" t="str">
            <v>Шпатель ШЗП250</v>
          </cell>
          <cell r="D1074" t="str">
            <v>ШТ</v>
          </cell>
          <cell r="E1074">
            <v>4864.5</v>
          </cell>
          <cell r="F1074">
            <v>5</v>
          </cell>
          <cell r="G1074">
            <v>0</v>
          </cell>
          <cell r="H1074">
            <v>0</v>
          </cell>
          <cell r="I1074">
            <v>0</v>
          </cell>
          <cell r="J1074">
            <v>0</v>
          </cell>
          <cell r="K1074">
            <v>-5</v>
          </cell>
          <cell r="L1074">
            <v>0</v>
          </cell>
          <cell r="M1074">
            <v>24322.5</v>
          </cell>
          <cell r="N1074">
            <v>24322.5</v>
          </cell>
          <cell r="O1074">
            <v>24322.5</v>
          </cell>
          <cell r="P1074">
            <v>0</v>
          </cell>
          <cell r="Q1074">
            <v>0</v>
          </cell>
          <cell r="R1074">
            <v>0</v>
          </cell>
          <cell r="S1074">
            <v>0</v>
          </cell>
          <cell r="T1074">
            <v>0</v>
          </cell>
          <cell r="U1074">
            <v>0</v>
          </cell>
          <cell r="V1074">
            <v>0</v>
          </cell>
          <cell r="W1074">
            <v>5</v>
          </cell>
          <cell r="X1074">
            <v>24322.5</v>
          </cell>
          <cell r="Y1074">
            <v>5</v>
          </cell>
          <cell r="Z1074">
            <v>24322.5</v>
          </cell>
          <cell r="AA1074">
            <v>5</v>
          </cell>
        </row>
        <row r="1075">
          <cell r="B1075">
            <v>250006632</v>
          </cell>
          <cell r="C1075" t="str">
            <v>Шпатель ШП250</v>
          </cell>
          <cell r="D1075" t="str">
            <v>ШТ</v>
          </cell>
          <cell r="E1075">
            <v>0</v>
          </cell>
          <cell r="F1075">
            <v>0</v>
          </cell>
          <cell r="G1075">
            <v>10</v>
          </cell>
          <cell r="H1075">
            <v>0</v>
          </cell>
          <cell r="I1075">
            <v>0</v>
          </cell>
          <cell r="J1075">
            <v>0</v>
          </cell>
          <cell r="K1075">
            <v>10</v>
          </cell>
          <cell r="L1075">
            <v>0</v>
          </cell>
          <cell r="M1075">
            <v>0</v>
          </cell>
          <cell r="N1075">
            <v>0</v>
          </cell>
          <cell r="O1075">
            <v>0</v>
          </cell>
          <cell r="P1075">
            <v>0</v>
          </cell>
          <cell r="Q1075">
            <v>0</v>
          </cell>
          <cell r="R1075">
            <v>0</v>
          </cell>
          <cell r="S1075">
            <v>6000</v>
          </cell>
          <cell r="T1075">
            <v>0</v>
          </cell>
          <cell r="U1075">
            <v>0</v>
          </cell>
          <cell r="V1075">
            <v>0</v>
          </cell>
          <cell r="W1075">
            <v>0</v>
          </cell>
          <cell r="X1075">
            <v>0</v>
          </cell>
          <cell r="Y1075">
            <v>0</v>
          </cell>
          <cell r="Z1075">
            <v>0</v>
          </cell>
          <cell r="AA1075">
            <v>0</v>
          </cell>
        </row>
        <row r="1076">
          <cell r="B1076">
            <v>250006636</v>
          </cell>
          <cell r="C1076" t="str">
            <v>Сверло по бетону для перфоратора 6мм</v>
          </cell>
          <cell r="D1076" t="str">
            <v>ШТ</v>
          </cell>
          <cell r="E1076">
            <v>0</v>
          </cell>
          <cell r="F1076">
            <v>5</v>
          </cell>
          <cell r="G1076">
            <v>50</v>
          </cell>
          <cell r="H1076">
            <v>0</v>
          </cell>
          <cell r="I1076">
            <v>0</v>
          </cell>
          <cell r="J1076">
            <v>0</v>
          </cell>
          <cell r="K1076">
            <v>45</v>
          </cell>
          <cell r="L1076">
            <v>0</v>
          </cell>
          <cell r="M1076">
            <v>0</v>
          </cell>
          <cell r="N1076">
            <v>2120</v>
          </cell>
          <cell r="O1076">
            <v>2120</v>
          </cell>
          <cell r="P1076">
            <v>0</v>
          </cell>
          <cell r="Q1076">
            <v>0</v>
          </cell>
          <cell r="R1076">
            <v>0</v>
          </cell>
          <cell r="S1076">
            <v>21200</v>
          </cell>
          <cell r="T1076">
            <v>0</v>
          </cell>
          <cell r="U1076">
            <v>5</v>
          </cell>
          <cell r="V1076">
            <v>2120</v>
          </cell>
          <cell r="W1076">
            <v>0</v>
          </cell>
          <cell r="X1076">
            <v>0</v>
          </cell>
          <cell r="Y1076">
            <v>5</v>
          </cell>
          <cell r="Z1076">
            <v>2120</v>
          </cell>
          <cell r="AA1076">
            <v>0</v>
          </cell>
        </row>
        <row r="1077">
          <cell r="B1077">
            <v>250006637</v>
          </cell>
          <cell r="C1077" t="str">
            <v>Сверло по бетону для перфоратора 8мм</v>
          </cell>
          <cell r="D1077" t="str">
            <v>ШТ</v>
          </cell>
          <cell r="E1077">
            <v>0</v>
          </cell>
          <cell r="F1077">
            <v>5</v>
          </cell>
          <cell r="G1077">
            <v>0</v>
          </cell>
          <cell r="H1077">
            <v>0</v>
          </cell>
          <cell r="I1077">
            <v>0</v>
          </cell>
          <cell r="J1077">
            <v>0</v>
          </cell>
          <cell r="K1077">
            <v>-5</v>
          </cell>
          <cell r="L1077">
            <v>5</v>
          </cell>
          <cell r="M1077">
            <v>0</v>
          </cell>
          <cell r="N1077">
            <v>0</v>
          </cell>
          <cell r="O1077">
            <v>0</v>
          </cell>
          <cell r="P1077">
            <v>0</v>
          </cell>
          <cell r="Q1077">
            <v>0</v>
          </cell>
          <cell r="R1077">
            <v>0</v>
          </cell>
          <cell r="S1077">
            <v>0</v>
          </cell>
          <cell r="T1077">
            <v>0</v>
          </cell>
          <cell r="U1077">
            <v>0</v>
          </cell>
          <cell r="V1077">
            <v>0</v>
          </cell>
          <cell r="W1077">
            <v>5</v>
          </cell>
          <cell r="X1077">
            <v>0</v>
          </cell>
          <cell r="Y1077">
            <v>5</v>
          </cell>
          <cell r="Z1077">
            <v>0</v>
          </cell>
          <cell r="AA1077">
            <v>5</v>
          </cell>
        </row>
        <row r="1078">
          <cell r="B1078">
            <v>250006684</v>
          </cell>
          <cell r="C1078" t="str">
            <v>Кисть КФ-25</v>
          </cell>
          <cell r="D1078" t="str">
            <v>ШТ</v>
          </cell>
          <cell r="E1078">
            <v>5876.78</v>
          </cell>
          <cell r="F1078">
            <v>1</v>
          </cell>
          <cell r="G1078">
            <v>0</v>
          </cell>
          <cell r="H1078">
            <v>0</v>
          </cell>
          <cell r="I1078">
            <v>0</v>
          </cell>
          <cell r="J1078">
            <v>0</v>
          </cell>
          <cell r="K1078">
            <v>-1</v>
          </cell>
          <cell r="L1078">
            <v>0</v>
          </cell>
          <cell r="M1078">
            <v>5876.78</v>
          </cell>
          <cell r="N1078">
            <v>5876.78</v>
          </cell>
          <cell r="O1078">
            <v>5876.78</v>
          </cell>
          <cell r="P1078">
            <v>0</v>
          </cell>
          <cell r="Q1078">
            <v>0</v>
          </cell>
          <cell r="R1078">
            <v>0</v>
          </cell>
          <cell r="S1078">
            <v>0</v>
          </cell>
          <cell r="T1078">
            <v>0</v>
          </cell>
          <cell r="U1078">
            <v>0</v>
          </cell>
          <cell r="V1078">
            <v>0</v>
          </cell>
          <cell r="W1078">
            <v>1</v>
          </cell>
          <cell r="X1078">
            <v>5876.78</v>
          </cell>
          <cell r="Y1078">
            <v>1</v>
          </cell>
          <cell r="Z1078">
            <v>5876.78</v>
          </cell>
          <cell r="AA1078">
            <v>1</v>
          </cell>
        </row>
        <row r="1079">
          <cell r="B1079">
            <v>270003982</v>
          </cell>
          <cell r="C1079" t="str">
            <v>Сукно для фильтрации цемента</v>
          </cell>
          <cell r="D1079" t="str">
            <v>М2</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row>
        <row r="1080">
          <cell r="B1080">
            <v>270011016</v>
          </cell>
          <cell r="C1080" t="str">
            <v>Краскопульт электрический 1,2кВт</v>
          </cell>
          <cell r="D1080" t="str">
            <v>КМП</v>
          </cell>
          <cell r="E1080">
            <v>180000</v>
          </cell>
          <cell r="F1080">
            <v>3</v>
          </cell>
          <cell r="G1080">
            <v>0</v>
          </cell>
          <cell r="H1080">
            <v>0</v>
          </cell>
          <cell r="I1080">
            <v>0</v>
          </cell>
          <cell r="J1080">
            <v>0</v>
          </cell>
          <cell r="K1080">
            <v>-3</v>
          </cell>
          <cell r="L1080">
            <v>0</v>
          </cell>
          <cell r="M1080">
            <v>540000</v>
          </cell>
          <cell r="N1080">
            <v>540000</v>
          </cell>
          <cell r="O1080">
            <v>540000</v>
          </cell>
          <cell r="P1080">
            <v>0</v>
          </cell>
          <cell r="Q1080">
            <v>0</v>
          </cell>
          <cell r="R1080">
            <v>0</v>
          </cell>
          <cell r="S1080">
            <v>0</v>
          </cell>
          <cell r="T1080">
            <v>0</v>
          </cell>
          <cell r="U1080">
            <v>0</v>
          </cell>
          <cell r="V1080">
            <v>0</v>
          </cell>
          <cell r="W1080">
            <v>3</v>
          </cell>
          <cell r="X1080">
            <v>540000</v>
          </cell>
          <cell r="Y1080">
            <v>3</v>
          </cell>
          <cell r="Z1080">
            <v>540000</v>
          </cell>
          <cell r="AA1080">
            <v>3</v>
          </cell>
        </row>
        <row r="1081">
          <cell r="B1081">
            <v>270011332</v>
          </cell>
          <cell r="C1081" t="str">
            <v>Добавка противоморозная жидкая</v>
          </cell>
          <cell r="D1081" t="str">
            <v>КГ</v>
          </cell>
          <cell r="E1081">
            <v>0</v>
          </cell>
          <cell r="F1081">
            <v>0</v>
          </cell>
          <cell r="G1081">
            <v>590</v>
          </cell>
          <cell r="H1081">
            <v>0</v>
          </cell>
          <cell r="I1081">
            <v>0</v>
          </cell>
          <cell r="J1081">
            <v>0</v>
          </cell>
          <cell r="K1081">
            <v>590</v>
          </cell>
          <cell r="L1081">
            <v>0</v>
          </cell>
          <cell r="M1081">
            <v>0</v>
          </cell>
          <cell r="N1081">
            <v>0</v>
          </cell>
          <cell r="O1081">
            <v>0</v>
          </cell>
          <cell r="P1081">
            <v>0</v>
          </cell>
          <cell r="Q1081">
            <v>0</v>
          </cell>
          <cell r="R1081">
            <v>0</v>
          </cell>
          <cell r="S1081">
            <v>84285.71</v>
          </cell>
          <cell r="T1081">
            <v>0</v>
          </cell>
          <cell r="U1081">
            <v>0</v>
          </cell>
          <cell r="V1081">
            <v>0</v>
          </cell>
          <cell r="W1081">
            <v>0</v>
          </cell>
          <cell r="X1081">
            <v>0</v>
          </cell>
          <cell r="Y1081">
            <v>0</v>
          </cell>
          <cell r="Z1081">
            <v>0</v>
          </cell>
          <cell r="AA1081">
            <v>0</v>
          </cell>
        </row>
        <row r="1082">
          <cell r="N1082">
            <v>3240499390.7299991</v>
          </cell>
          <cell r="O1082">
            <v>1264053126.2299998</v>
          </cell>
          <cell r="P1082">
            <v>1976446264.4999998</v>
          </cell>
        </row>
        <row r="1083">
          <cell r="B1083">
            <v>110000621</v>
          </cell>
          <cell r="C1083" t="str">
            <v>Слесарное помещение на базе культбудки</v>
          </cell>
          <cell r="D1083" t="str">
            <v>КМП</v>
          </cell>
          <cell r="E1083">
            <v>10701469.300000001</v>
          </cell>
          <cell r="F1083">
            <v>3</v>
          </cell>
          <cell r="G1083">
            <v>0</v>
          </cell>
          <cell r="H1083">
            <v>0</v>
          </cell>
          <cell r="I1083">
            <v>0</v>
          </cell>
          <cell r="J1083">
            <v>0</v>
          </cell>
          <cell r="K1083">
            <v>-3</v>
          </cell>
          <cell r="L1083">
            <v>0</v>
          </cell>
          <cell r="M1083">
            <v>32104407.899999999</v>
          </cell>
          <cell r="N1083">
            <v>32104407.899999999</v>
          </cell>
          <cell r="O1083">
            <v>0</v>
          </cell>
          <cell r="P1083">
            <v>32104407.899999999</v>
          </cell>
          <cell r="Q1083">
            <v>0</v>
          </cell>
          <cell r="R1083">
            <v>0</v>
          </cell>
          <cell r="S1083">
            <v>0</v>
          </cell>
          <cell r="T1083">
            <v>0</v>
          </cell>
          <cell r="U1083">
            <v>0</v>
          </cell>
          <cell r="V1083">
            <v>0</v>
          </cell>
          <cell r="W1083">
            <v>3</v>
          </cell>
          <cell r="X1083">
            <v>32104407.899999999</v>
          </cell>
          <cell r="Y1083">
            <v>3</v>
          </cell>
          <cell r="Z1083">
            <v>32104407.899999999</v>
          </cell>
          <cell r="AA1083">
            <v>3</v>
          </cell>
        </row>
        <row r="1084">
          <cell r="B1084">
            <v>120000155</v>
          </cell>
          <cell r="C1084" t="str">
            <v>Агрегат сварочный АДД-4004М У1</v>
          </cell>
          <cell r="D1084" t="str">
            <v>ШТ</v>
          </cell>
          <cell r="E1084">
            <v>7419107.1399999997</v>
          </cell>
          <cell r="F1084">
            <v>11</v>
          </cell>
          <cell r="G1084">
            <v>0</v>
          </cell>
          <cell r="H1084">
            <v>0</v>
          </cell>
          <cell r="I1084">
            <v>0</v>
          </cell>
          <cell r="J1084">
            <v>0</v>
          </cell>
          <cell r="K1084">
            <v>-11</v>
          </cell>
          <cell r="L1084">
            <v>0</v>
          </cell>
          <cell r="M1084">
            <v>81610178.540000007</v>
          </cell>
          <cell r="N1084">
            <v>81610178.540000007</v>
          </cell>
          <cell r="O1084">
            <v>0</v>
          </cell>
          <cell r="P1084">
            <v>81610178.540000007</v>
          </cell>
          <cell r="Q1084">
            <v>0</v>
          </cell>
          <cell r="R1084">
            <v>0</v>
          </cell>
          <cell r="S1084">
            <v>0</v>
          </cell>
          <cell r="T1084">
            <v>0</v>
          </cell>
          <cell r="U1084">
            <v>0</v>
          </cell>
          <cell r="V1084">
            <v>0</v>
          </cell>
          <cell r="W1084">
            <v>11</v>
          </cell>
          <cell r="X1084">
            <v>81610178.540000007</v>
          </cell>
          <cell r="Y1084">
            <v>11</v>
          </cell>
          <cell r="Z1084">
            <v>81610178.540000007</v>
          </cell>
          <cell r="AA1084">
            <v>11</v>
          </cell>
        </row>
        <row r="1085">
          <cell r="B1085">
            <v>120000256</v>
          </cell>
          <cell r="C1085" t="str">
            <v>Насос К 80-50-200</v>
          </cell>
          <cell r="D1085" t="str">
            <v>ШТ</v>
          </cell>
          <cell r="E1085">
            <v>213358.66</v>
          </cell>
          <cell r="F1085">
            <v>4</v>
          </cell>
          <cell r="G1085">
            <v>0</v>
          </cell>
          <cell r="H1085">
            <v>0</v>
          </cell>
          <cell r="I1085">
            <v>0</v>
          </cell>
          <cell r="J1085">
            <v>1</v>
          </cell>
          <cell r="K1085">
            <v>-4</v>
          </cell>
          <cell r="L1085">
            <v>0</v>
          </cell>
          <cell r="M1085">
            <v>853434.64</v>
          </cell>
          <cell r="N1085">
            <v>853434.64</v>
          </cell>
          <cell r="O1085">
            <v>0</v>
          </cell>
          <cell r="P1085">
            <v>853434.64</v>
          </cell>
          <cell r="Q1085">
            <v>0</v>
          </cell>
          <cell r="R1085">
            <v>0</v>
          </cell>
          <cell r="S1085">
            <v>0</v>
          </cell>
          <cell r="T1085">
            <v>0</v>
          </cell>
          <cell r="U1085">
            <v>0</v>
          </cell>
          <cell r="V1085">
            <v>0</v>
          </cell>
          <cell r="W1085">
            <v>5</v>
          </cell>
          <cell r="X1085">
            <v>1066793.3</v>
          </cell>
          <cell r="Y1085">
            <v>4</v>
          </cell>
          <cell r="Z1085">
            <v>853434.64</v>
          </cell>
          <cell r="AA1085">
            <v>5</v>
          </cell>
        </row>
        <row r="1086">
          <cell r="B1086">
            <v>120000262</v>
          </cell>
          <cell r="C1086" t="str">
            <v>Шлифмашина 200Вт 12000об/мин</v>
          </cell>
          <cell r="D1086" t="str">
            <v>ШТ</v>
          </cell>
          <cell r="E1086">
            <v>21367.5</v>
          </cell>
          <cell r="F1086">
            <v>27</v>
          </cell>
          <cell r="G1086">
            <v>30</v>
          </cell>
          <cell r="H1086">
            <v>0</v>
          </cell>
          <cell r="I1086">
            <v>0</v>
          </cell>
          <cell r="J1086">
            <v>0</v>
          </cell>
          <cell r="K1086">
            <v>3</v>
          </cell>
          <cell r="L1086">
            <v>0</v>
          </cell>
          <cell r="M1086">
            <v>576922.5</v>
          </cell>
          <cell r="N1086">
            <v>549450</v>
          </cell>
          <cell r="O1086">
            <v>0</v>
          </cell>
          <cell r="P1086">
            <v>549450</v>
          </cell>
          <cell r="Q1086">
            <v>0</v>
          </cell>
          <cell r="R1086">
            <v>4</v>
          </cell>
          <cell r="S1086">
            <v>610500</v>
          </cell>
          <cell r="T1086">
            <v>81400</v>
          </cell>
          <cell r="U1086">
            <v>23</v>
          </cell>
          <cell r="V1086">
            <v>468050</v>
          </cell>
          <cell r="W1086">
            <v>0</v>
          </cell>
          <cell r="X1086">
            <v>0</v>
          </cell>
          <cell r="Y1086">
            <v>27</v>
          </cell>
          <cell r="Z1086">
            <v>549450</v>
          </cell>
          <cell r="AA1086">
            <v>0</v>
          </cell>
        </row>
        <row r="1087">
          <cell r="B1087">
            <v>120000933</v>
          </cell>
          <cell r="C1087" t="str">
            <v>Привод ПНШ-80-3-40</v>
          </cell>
          <cell r="D1087" t="str">
            <v>ШТ</v>
          </cell>
          <cell r="E1087">
            <v>12324049.289999999</v>
          </cell>
          <cell r="F1087">
            <v>15</v>
          </cell>
          <cell r="G1087">
            <v>0</v>
          </cell>
          <cell r="H1087">
            <v>0</v>
          </cell>
          <cell r="I1087">
            <v>0</v>
          </cell>
          <cell r="J1087">
            <v>4</v>
          </cell>
          <cell r="K1087">
            <v>-15</v>
          </cell>
          <cell r="L1087">
            <v>4</v>
          </cell>
          <cell r="M1087">
            <v>184860739.34999999</v>
          </cell>
          <cell r="N1087">
            <v>184860739.34999999</v>
          </cell>
          <cell r="O1087">
            <v>0</v>
          </cell>
          <cell r="P1087">
            <v>184860739.34999999</v>
          </cell>
          <cell r="Q1087">
            <v>0</v>
          </cell>
          <cell r="R1087">
            <v>0</v>
          </cell>
          <cell r="S1087">
            <v>0</v>
          </cell>
          <cell r="T1087">
            <v>0</v>
          </cell>
          <cell r="U1087">
            <v>0</v>
          </cell>
          <cell r="V1087">
            <v>0</v>
          </cell>
          <cell r="W1087">
            <v>19</v>
          </cell>
          <cell r="X1087">
            <v>234156936.50999999</v>
          </cell>
          <cell r="Y1087">
            <v>15</v>
          </cell>
          <cell r="Z1087">
            <v>184860739.34999999</v>
          </cell>
          <cell r="AA1087">
            <v>19</v>
          </cell>
        </row>
        <row r="1088">
          <cell r="B1088">
            <v>120001163</v>
          </cell>
          <cell r="C1088" t="str">
            <v>Насос ЦНС 180-425</v>
          </cell>
          <cell r="D1088" t="str">
            <v>ШТ</v>
          </cell>
          <cell r="E1088">
            <v>1916250</v>
          </cell>
          <cell r="F1088">
            <v>2</v>
          </cell>
          <cell r="G1088">
            <v>0</v>
          </cell>
          <cell r="H1088">
            <v>0</v>
          </cell>
          <cell r="I1088">
            <v>0</v>
          </cell>
          <cell r="J1088">
            <v>2</v>
          </cell>
          <cell r="K1088">
            <v>-2</v>
          </cell>
          <cell r="L1088">
            <v>0</v>
          </cell>
          <cell r="M1088">
            <v>3832500</v>
          </cell>
          <cell r="N1088">
            <v>3832500</v>
          </cell>
          <cell r="O1088">
            <v>0</v>
          </cell>
          <cell r="P1088">
            <v>3832500</v>
          </cell>
          <cell r="Q1088">
            <v>0</v>
          </cell>
          <cell r="R1088">
            <v>0</v>
          </cell>
          <cell r="S1088">
            <v>0</v>
          </cell>
          <cell r="T1088">
            <v>0</v>
          </cell>
          <cell r="U1088">
            <v>0</v>
          </cell>
          <cell r="V1088">
            <v>0</v>
          </cell>
          <cell r="W1088">
            <v>4</v>
          </cell>
          <cell r="X1088">
            <v>7665000</v>
          </cell>
          <cell r="Y1088">
            <v>2</v>
          </cell>
          <cell r="Z1088">
            <v>3832500</v>
          </cell>
          <cell r="AA1088">
            <v>4</v>
          </cell>
        </row>
        <row r="1089">
          <cell r="B1089">
            <v>120001164</v>
          </cell>
          <cell r="C1089" t="str">
            <v>Насос ЦНС180-340</v>
          </cell>
          <cell r="D1089" t="str">
            <v>ШТ</v>
          </cell>
          <cell r="E1089">
            <v>2298671.35</v>
          </cell>
          <cell r="F1089">
            <v>3</v>
          </cell>
          <cell r="G1089">
            <v>0</v>
          </cell>
          <cell r="H1089">
            <v>0</v>
          </cell>
          <cell r="I1089">
            <v>0</v>
          </cell>
          <cell r="J1089">
            <v>1</v>
          </cell>
          <cell r="K1089">
            <v>-3</v>
          </cell>
          <cell r="L1089">
            <v>1</v>
          </cell>
          <cell r="M1089">
            <v>6896014.0499999998</v>
          </cell>
          <cell r="N1089">
            <v>6896014.0499999998</v>
          </cell>
          <cell r="O1089">
            <v>0</v>
          </cell>
          <cell r="P1089">
            <v>6896014.0499999998</v>
          </cell>
          <cell r="Q1089">
            <v>0</v>
          </cell>
          <cell r="R1089">
            <v>0</v>
          </cell>
          <cell r="S1089">
            <v>0</v>
          </cell>
          <cell r="T1089">
            <v>0</v>
          </cell>
          <cell r="U1089">
            <v>0</v>
          </cell>
          <cell r="V1089">
            <v>0</v>
          </cell>
          <cell r="W1089">
            <v>4</v>
          </cell>
          <cell r="X1089">
            <v>9194685.4000000004</v>
          </cell>
          <cell r="Y1089">
            <v>3</v>
          </cell>
          <cell r="Z1089">
            <v>6896014.0499999998</v>
          </cell>
          <cell r="AA1089">
            <v>4</v>
          </cell>
        </row>
        <row r="1090">
          <cell r="B1090">
            <v>120001167</v>
          </cell>
          <cell r="C1090" t="str">
            <v>Агрегат ЦНС 180-85</v>
          </cell>
          <cell r="D1090" t="str">
            <v>ШТ</v>
          </cell>
          <cell r="E1090">
            <v>2500000</v>
          </cell>
          <cell r="F1090">
            <v>2</v>
          </cell>
          <cell r="G1090">
            <v>0</v>
          </cell>
          <cell r="H1090">
            <v>0</v>
          </cell>
          <cell r="I1090">
            <v>0</v>
          </cell>
          <cell r="J1090">
            <v>1</v>
          </cell>
          <cell r="K1090">
            <v>-2</v>
          </cell>
          <cell r="L1090">
            <v>1</v>
          </cell>
          <cell r="M1090">
            <v>5000000</v>
          </cell>
          <cell r="N1090">
            <v>5000000</v>
          </cell>
          <cell r="O1090">
            <v>0</v>
          </cell>
          <cell r="P1090">
            <v>5000000</v>
          </cell>
          <cell r="Q1090">
            <v>0</v>
          </cell>
          <cell r="R1090">
            <v>0</v>
          </cell>
          <cell r="S1090">
            <v>0</v>
          </cell>
          <cell r="T1090">
            <v>0</v>
          </cell>
          <cell r="U1090">
            <v>0</v>
          </cell>
          <cell r="V1090">
            <v>0</v>
          </cell>
          <cell r="W1090">
            <v>3</v>
          </cell>
          <cell r="X1090">
            <v>7500000</v>
          </cell>
          <cell r="Y1090">
            <v>2</v>
          </cell>
          <cell r="Z1090">
            <v>5000000</v>
          </cell>
          <cell r="AA1090">
            <v>3</v>
          </cell>
        </row>
        <row r="1091">
          <cell r="B1091">
            <v>120001209</v>
          </cell>
          <cell r="C1091" t="str">
            <v>Насос буровой НБ-50</v>
          </cell>
          <cell r="D1091" t="str">
            <v>ШТ</v>
          </cell>
          <cell r="E1091">
            <v>3717215</v>
          </cell>
          <cell r="F1091">
            <v>6</v>
          </cell>
          <cell r="G1091">
            <v>0</v>
          </cell>
          <cell r="H1091">
            <v>0</v>
          </cell>
          <cell r="I1091">
            <v>0</v>
          </cell>
          <cell r="J1091">
            <v>2</v>
          </cell>
          <cell r="K1091">
            <v>-6</v>
          </cell>
          <cell r="L1091">
            <v>2</v>
          </cell>
          <cell r="M1091">
            <v>22303290</v>
          </cell>
          <cell r="N1091">
            <v>22303290</v>
          </cell>
          <cell r="O1091">
            <v>0</v>
          </cell>
          <cell r="P1091">
            <v>22303290</v>
          </cell>
          <cell r="Q1091">
            <v>0</v>
          </cell>
          <cell r="R1091">
            <v>0</v>
          </cell>
          <cell r="S1091">
            <v>0</v>
          </cell>
          <cell r="T1091">
            <v>0</v>
          </cell>
          <cell r="U1091">
            <v>0</v>
          </cell>
          <cell r="V1091">
            <v>0</v>
          </cell>
          <cell r="W1091">
            <v>8</v>
          </cell>
          <cell r="X1091">
            <v>29737720</v>
          </cell>
          <cell r="Y1091">
            <v>6</v>
          </cell>
          <cell r="Z1091">
            <v>22303290</v>
          </cell>
          <cell r="AA1091">
            <v>8</v>
          </cell>
        </row>
        <row r="1092">
          <cell r="B1092">
            <v>120001367</v>
          </cell>
          <cell r="C1092" t="str">
            <v>Электронасос ЦГ 6,3/32-К-2,2-2-У2</v>
          </cell>
          <cell r="D1092" t="str">
            <v>ШТ</v>
          </cell>
          <cell r="E1092">
            <v>3451940.8</v>
          </cell>
          <cell r="F1092">
            <v>1</v>
          </cell>
          <cell r="G1092">
            <v>0</v>
          </cell>
          <cell r="H1092">
            <v>0</v>
          </cell>
          <cell r="I1092">
            <v>0</v>
          </cell>
          <cell r="J1092">
            <v>0</v>
          </cell>
          <cell r="K1092">
            <v>-1</v>
          </cell>
          <cell r="L1092">
            <v>0</v>
          </cell>
          <cell r="M1092">
            <v>3451940.8</v>
          </cell>
          <cell r="N1092">
            <v>3451940.8</v>
          </cell>
          <cell r="O1092">
            <v>0</v>
          </cell>
          <cell r="P1092">
            <v>3451940.8</v>
          </cell>
          <cell r="Q1092">
            <v>0</v>
          </cell>
          <cell r="R1092">
            <v>0</v>
          </cell>
          <cell r="S1092">
            <v>0</v>
          </cell>
          <cell r="T1092">
            <v>0</v>
          </cell>
          <cell r="U1092">
            <v>0</v>
          </cell>
          <cell r="V1092">
            <v>0</v>
          </cell>
          <cell r="W1092">
            <v>1</v>
          </cell>
          <cell r="X1092">
            <v>3451940.8</v>
          </cell>
          <cell r="Y1092">
            <v>1</v>
          </cell>
          <cell r="Z1092">
            <v>3451940.8</v>
          </cell>
          <cell r="AA1092">
            <v>1</v>
          </cell>
        </row>
        <row r="1093">
          <cell r="B1093">
            <v>120001691</v>
          </cell>
          <cell r="C1093" t="str">
            <v>Агрегат К 100-80-160</v>
          </cell>
          <cell r="D1093" t="str">
            <v>КМП</v>
          </cell>
          <cell r="E1093">
            <v>352485</v>
          </cell>
          <cell r="F1093">
            <v>4</v>
          </cell>
          <cell r="G1093">
            <v>0</v>
          </cell>
          <cell r="H1093">
            <v>0</v>
          </cell>
          <cell r="I1093">
            <v>0</v>
          </cell>
          <cell r="J1093">
            <v>1</v>
          </cell>
          <cell r="K1093">
            <v>-4</v>
          </cell>
          <cell r="L1093">
            <v>0</v>
          </cell>
          <cell r="M1093">
            <v>1409940</v>
          </cell>
          <cell r="N1093">
            <v>1409940</v>
          </cell>
          <cell r="O1093">
            <v>0</v>
          </cell>
          <cell r="P1093">
            <v>1409940</v>
          </cell>
          <cell r="Q1093">
            <v>0</v>
          </cell>
          <cell r="R1093">
            <v>0</v>
          </cell>
          <cell r="S1093">
            <v>0</v>
          </cell>
          <cell r="T1093">
            <v>0</v>
          </cell>
          <cell r="U1093">
            <v>0</v>
          </cell>
          <cell r="V1093">
            <v>0</v>
          </cell>
          <cell r="W1093">
            <v>5</v>
          </cell>
          <cell r="X1093">
            <v>1762425</v>
          </cell>
          <cell r="Y1093">
            <v>4</v>
          </cell>
          <cell r="Z1093">
            <v>1409940</v>
          </cell>
          <cell r="AA1093">
            <v>5</v>
          </cell>
        </row>
        <row r="1094">
          <cell r="B1094">
            <v>120001778</v>
          </cell>
          <cell r="C1094" t="str">
            <v>Агрегат НД 2,5-10/100 К14А УХЛ3</v>
          </cell>
          <cell r="D1094" t="str">
            <v>КМП</v>
          </cell>
          <cell r="E1094">
            <v>246300.09</v>
          </cell>
          <cell r="F1094">
            <v>5</v>
          </cell>
          <cell r="G1094">
            <v>3</v>
          </cell>
          <cell r="H1094">
            <v>0</v>
          </cell>
          <cell r="I1094">
            <v>0</v>
          </cell>
          <cell r="J1094">
            <v>3</v>
          </cell>
          <cell r="K1094">
            <v>-2</v>
          </cell>
          <cell r="L1094">
            <v>0</v>
          </cell>
          <cell r="M1094">
            <v>1231500.45</v>
          </cell>
          <cell r="N1094">
            <v>1280760.48</v>
          </cell>
          <cell r="O1094">
            <v>0</v>
          </cell>
          <cell r="P1094">
            <v>1280760.48</v>
          </cell>
          <cell r="Q1094">
            <v>0</v>
          </cell>
          <cell r="R1094">
            <v>0</v>
          </cell>
          <cell r="S1094">
            <v>788160.3</v>
          </cell>
          <cell r="T1094">
            <v>0</v>
          </cell>
          <cell r="U1094">
            <v>3</v>
          </cell>
          <cell r="V1094">
            <v>788160.3</v>
          </cell>
          <cell r="W1094">
            <v>5</v>
          </cell>
          <cell r="X1094">
            <v>1231500.45</v>
          </cell>
          <cell r="Y1094">
            <v>5</v>
          </cell>
          <cell r="Z1094">
            <v>1280760.48</v>
          </cell>
          <cell r="AA1094">
            <v>5</v>
          </cell>
        </row>
        <row r="1095">
          <cell r="B1095">
            <v>120002273</v>
          </cell>
          <cell r="C1095" t="str">
            <v>Насос ГНОМ 100-25 У1</v>
          </cell>
          <cell r="D1095" t="str">
            <v>КМП</v>
          </cell>
          <cell r="E1095">
            <v>247401</v>
          </cell>
          <cell r="F1095">
            <v>6</v>
          </cell>
          <cell r="G1095">
            <v>0</v>
          </cell>
          <cell r="H1095">
            <v>0</v>
          </cell>
          <cell r="I1095">
            <v>0</v>
          </cell>
          <cell r="J1095">
            <v>1</v>
          </cell>
          <cell r="K1095">
            <v>-6</v>
          </cell>
          <cell r="L1095">
            <v>1</v>
          </cell>
          <cell r="M1095">
            <v>1484406</v>
          </cell>
          <cell r="N1095">
            <v>1484406</v>
          </cell>
          <cell r="O1095">
            <v>0</v>
          </cell>
          <cell r="P1095">
            <v>1484406</v>
          </cell>
          <cell r="Q1095">
            <v>0</v>
          </cell>
          <cell r="R1095">
            <v>0</v>
          </cell>
          <cell r="S1095">
            <v>0</v>
          </cell>
          <cell r="T1095">
            <v>0</v>
          </cell>
          <cell r="U1095">
            <v>0</v>
          </cell>
          <cell r="V1095">
            <v>0</v>
          </cell>
          <cell r="W1095">
            <v>7</v>
          </cell>
          <cell r="X1095">
            <v>1731807</v>
          </cell>
          <cell r="Y1095">
            <v>6</v>
          </cell>
          <cell r="Z1095">
            <v>1484406</v>
          </cell>
          <cell r="AA1095">
            <v>7</v>
          </cell>
        </row>
        <row r="1096">
          <cell r="B1096">
            <v>120002320</v>
          </cell>
          <cell r="C1096" t="str">
            <v>Агрегат К 100-65-200</v>
          </cell>
          <cell r="D1096" t="str">
            <v>КМП</v>
          </cell>
          <cell r="E1096">
            <v>850000</v>
          </cell>
          <cell r="F1096">
            <v>3</v>
          </cell>
          <cell r="G1096">
            <v>0</v>
          </cell>
          <cell r="H1096">
            <v>0</v>
          </cell>
          <cell r="I1096">
            <v>0</v>
          </cell>
          <cell r="J1096">
            <v>1</v>
          </cell>
          <cell r="K1096">
            <v>-3</v>
          </cell>
          <cell r="L1096">
            <v>0</v>
          </cell>
          <cell r="M1096">
            <v>2550000</v>
          </cell>
          <cell r="N1096">
            <v>2550000</v>
          </cell>
          <cell r="O1096">
            <v>0</v>
          </cell>
          <cell r="P1096">
            <v>2550000</v>
          </cell>
          <cell r="Q1096">
            <v>0</v>
          </cell>
          <cell r="R1096">
            <v>0</v>
          </cell>
          <cell r="S1096">
            <v>0</v>
          </cell>
          <cell r="T1096">
            <v>0</v>
          </cell>
          <cell r="U1096">
            <v>0</v>
          </cell>
          <cell r="V1096">
            <v>0</v>
          </cell>
          <cell r="W1096">
            <v>4</v>
          </cell>
          <cell r="X1096">
            <v>3400000</v>
          </cell>
          <cell r="Y1096">
            <v>3</v>
          </cell>
          <cell r="Z1096">
            <v>2550000</v>
          </cell>
          <cell r="AA1096">
            <v>4</v>
          </cell>
        </row>
        <row r="1097">
          <cell r="B1097">
            <v>120002852</v>
          </cell>
          <cell r="C1097" t="str">
            <v>Агрегат АСЦЛ 20-24-У1</v>
          </cell>
          <cell r="D1097" t="str">
            <v>ШТ</v>
          </cell>
          <cell r="E1097">
            <v>0</v>
          </cell>
          <cell r="F1097">
            <v>0</v>
          </cell>
          <cell r="G1097">
            <v>1</v>
          </cell>
          <cell r="H1097">
            <v>0</v>
          </cell>
          <cell r="I1097">
            <v>0</v>
          </cell>
          <cell r="J1097">
            <v>0</v>
          </cell>
          <cell r="K1097">
            <v>1</v>
          </cell>
          <cell r="L1097">
            <v>0</v>
          </cell>
          <cell r="M1097">
            <v>0</v>
          </cell>
          <cell r="N1097">
            <v>0</v>
          </cell>
          <cell r="O1097">
            <v>0</v>
          </cell>
          <cell r="P1097">
            <v>0</v>
          </cell>
          <cell r="Q1097">
            <v>0</v>
          </cell>
          <cell r="R1097">
            <v>0</v>
          </cell>
          <cell r="S1097">
            <v>253354</v>
          </cell>
          <cell r="T1097">
            <v>0</v>
          </cell>
          <cell r="U1097">
            <v>0</v>
          </cell>
          <cell r="V1097">
            <v>0</v>
          </cell>
          <cell r="W1097">
            <v>0</v>
          </cell>
          <cell r="X1097">
            <v>0</v>
          </cell>
          <cell r="Y1097">
            <v>0</v>
          </cell>
          <cell r="Z1097">
            <v>0</v>
          </cell>
          <cell r="AA1097">
            <v>0</v>
          </cell>
        </row>
        <row r="1098">
          <cell r="B1098">
            <v>120002853</v>
          </cell>
          <cell r="C1098" t="str">
            <v>Агрегат К 80-65-160</v>
          </cell>
          <cell r="D1098" t="str">
            <v>КМП</v>
          </cell>
          <cell r="E1098">
            <v>270000</v>
          </cell>
          <cell r="F1098">
            <v>2</v>
          </cell>
          <cell r="G1098">
            <v>0</v>
          </cell>
          <cell r="H1098">
            <v>0</v>
          </cell>
          <cell r="I1098">
            <v>0</v>
          </cell>
          <cell r="J1098">
            <v>0</v>
          </cell>
          <cell r="K1098">
            <v>-2</v>
          </cell>
          <cell r="L1098">
            <v>0</v>
          </cell>
          <cell r="M1098">
            <v>540000</v>
          </cell>
          <cell r="N1098">
            <v>540000</v>
          </cell>
          <cell r="O1098">
            <v>0</v>
          </cell>
          <cell r="P1098">
            <v>540000</v>
          </cell>
          <cell r="Q1098">
            <v>0</v>
          </cell>
          <cell r="R1098">
            <v>0</v>
          </cell>
          <cell r="S1098">
            <v>0</v>
          </cell>
          <cell r="T1098">
            <v>0</v>
          </cell>
          <cell r="U1098">
            <v>0</v>
          </cell>
          <cell r="V1098">
            <v>0</v>
          </cell>
          <cell r="W1098">
            <v>2</v>
          </cell>
          <cell r="X1098">
            <v>540000</v>
          </cell>
          <cell r="Y1098">
            <v>2</v>
          </cell>
          <cell r="Z1098">
            <v>540000</v>
          </cell>
          <cell r="AA1098">
            <v>2</v>
          </cell>
        </row>
        <row r="1099">
          <cell r="B1099">
            <v>120003063</v>
          </cell>
          <cell r="C1099" t="str">
            <v>Станок сверлильный В-1316В/400</v>
          </cell>
          <cell r="D1099" t="str">
            <v>ШТ</v>
          </cell>
          <cell r="E1099">
            <v>218040.64</v>
          </cell>
          <cell r="F1099">
            <v>3</v>
          </cell>
          <cell r="G1099">
            <v>0</v>
          </cell>
          <cell r="H1099">
            <v>0</v>
          </cell>
          <cell r="I1099">
            <v>0</v>
          </cell>
          <cell r="J1099">
            <v>0</v>
          </cell>
          <cell r="K1099">
            <v>-3</v>
          </cell>
          <cell r="L1099">
            <v>0</v>
          </cell>
          <cell r="M1099">
            <v>654121.92000000004</v>
          </cell>
          <cell r="N1099">
            <v>654121.92000000004</v>
          </cell>
          <cell r="O1099">
            <v>0</v>
          </cell>
          <cell r="P1099">
            <v>654121.92000000004</v>
          </cell>
          <cell r="Q1099">
            <v>0</v>
          </cell>
          <cell r="R1099">
            <v>0</v>
          </cell>
          <cell r="S1099">
            <v>0</v>
          </cell>
          <cell r="T1099">
            <v>0</v>
          </cell>
          <cell r="U1099">
            <v>0</v>
          </cell>
          <cell r="V1099">
            <v>0</v>
          </cell>
          <cell r="W1099">
            <v>3</v>
          </cell>
          <cell r="X1099">
            <v>654121.92000000004</v>
          </cell>
          <cell r="Y1099">
            <v>3</v>
          </cell>
          <cell r="Z1099">
            <v>654121.92000000004</v>
          </cell>
          <cell r="AA1099">
            <v>3</v>
          </cell>
        </row>
        <row r="1100">
          <cell r="B1100">
            <v>120003401</v>
          </cell>
          <cell r="C1100" t="str">
            <v>Агрегат ЦНС 60-66</v>
          </cell>
          <cell r="D1100" t="str">
            <v>КМП</v>
          </cell>
          <cell r="E1100">
            <v>1100000</v>
          </cell>
          <cell r="F1100">
            <v>3</v>
          </cell>
          <cell r="G1100">
            <v>0</v>
          </cell>
          <cell r="H1100">
            <v>0</v>
          </cell>
          <cell r="I1100">
            <v>0</v>
          </cell>
          <cell r="J1100">
            <v>0</v>
          </cell>
          <cell r="K1100">
            <v>-3</v>
          </cell>
          <cell r="L1100">
            <v>0</v>
          </cell>
          <cell r="M1100">
            <v>3300000</v>
          </cell>
          <cell r="N1100">
            <v>3300000</v>
          </cell>
          <cell r="O1100">
            <v>0</v>
          </cell>
          <cell r="P1100">
            <v>3300000</v>
          </cell>
          <cell r="Q1100">
            <v>0</v>
          </cell>
          <cell r="R1100">
            <v>0</v>
          </cell>
          <cell r="S1100">
            <v>0</v>
          </cell>
          <cell r="T1100">
            <v>0</v>
          </cell>
          <cell r="U1100">
            <v>0</v>
          </cell>
          <cell r="V1100">
            <v>0</v>
          </cell>
          <cell r="W1100">
            <v>3</v>
          </cell>
          <cell r="X1100">
            <v>3300000</v>
          </cell>
          <cell r="Y1100">
            <v>3</v>
          </cell>
          <cell r="Z1100">
            <v>3300000</v>
          </cell>
          <cell r="AA1100">
            <v>3</v>
          </cell>
        </row>
        <row r="1101">
          <cell r="B1101">
            <v>120003402</v>
          </cell>
          <cell r="C1101" t="str">
            <v>Агрегат ЦНС 180-128</v>
          </cell>
          <cell r="D1101" t="str">
            <v>КМП</v>
          </cell>
          <cell r="E1101">
            <v>3700000</v>
          </cell>
          <cell r="F1101">
            <v>2</v>
          </cell>
          <cell r="G1101">
            <v>0</v>
          </cell>
          <cell r="H1101">
            <v>0</v>
          </cell>
          <cell r="I1101">
            <v>0</v>
          </cell>
          <cell r="J1101">
            <v>1</v>
          </cell>
          <cell r="K1101">
            <v>-2</v>
          </cell>
          <cell r="L1101">
            <v>0</v>
          </cell>
          <cell r="M1101">
            <v>7400000</v>
          </cell>
          <cell r="N1101">
            <v>7400000</v>
          </cell>
          <cell r="O1101">
            <v>0</v>
          </cell>
          <cell r="P1101">
            <v>7400000</v>
          </cell>
          <cell r="Q1101">
            <v>0</v>
          </cell>
          <cell r="R1101">
            <v>0</v>
          </cell>
          <cell r="S1101">
            <v>0</v>
          </cell>
          <cell r="T1101">
            <v>0</v>
          </cell>
          <cell r="U1101">
            <v>0</v>
          </cell>
          <cell r="V1101">
            <v>0</v>
          </cell>
          <cell r="W1101">
            <v>3</v>
          </cell>
          <cell r="X1101">
            <v>11100000</v>
          </cell>
          <cell r="Y1101">
            <v>2</v>
          </cell>
          <cell r="Z1101">
            <v>7400000</v>
          </cell>
          <cell r="AA1101">
            <v>3</v>
          </cell>
        </row>
        <row r="1102">
          <cell r="B1102">
            <v>120003628</v>
          </cell>
          <cell r="C1102" t="str">
            <v>Клапан предохрантельный 25х100 СППКМР</v>
          </cell>
          <cell r="D1102" t="str">
            <v>ШТ</v>
          </cell>
          <cell r="E1102">
            <v>0</v>
          </cell>
          <cell r="F1102">
            <v>0</v>
          </cell>
          <cell r="G1102">
            <v>14</v>
          </cell>
          <cell r="H1102">
            <v>0</v>
          </cell>
          <cell r="I1102">
            <v>0</v>
          </cell>
          <cell r="J1102">
            <v>0</v>
          </cell>
          <cell r="K1102">
            <v>14</v>
          </cell>
          <cell r="L1102">
            <v>0</v>
          </cell>
          <cell r="M1102">
            <v>0</v>
          </cell>
          <cell r="N1102">
            <v>0</v>
          </cell>
          <cell r="O1102">
            <v>0</v>
          </cell>
          <cell r="P1102">
            <v>0</v>
          </cell>
          <cell r="Q1102">
            <v>0</v>
          </cell>
          <cell r="R1102">
            <v>0</v>
          </cell>
          <cell r="S1102">
            <v>2201454.64</v>
          </cell>
          <cell r="T1102">
            <v>0</v>
          </cell>
          <cell r="U1102">
            <v>0</v>
          </cell>
          <cell r="V1102">
            <v>0</v>
          </cell>
          <cell r="W1102">
            <v>0</v>
          </cell>
          <cell r="X1102">
            <v>0</v>
          </cell>
          <cell r="Y1102">
            <v>0</v>
          </cell>
          <cell r="Z1102">
            <v>0</v>
          </cell>
          <cell r="AA1102">
            <v>0</v>
          </cell>
        </row>
        <row r="1103">
          <cell r="B1103">
            <v>120003633</v>
          </cell>
          <cell r="C1103" t="str">
            <v>Задвижка ЗКЛ2 Ду150 Ру16 с КОФ</v>
          </cell>
          <cell r="D1103" t="str">
            <v>ШТ</v>
          </cell>
          <cell r="E1103">
            <v>143524.28</v>
          </cell>
          <cell r="F1103">
            <v>32</v>
          </cell>
          <cell r="G1103">
            <v>3</v>
          </cell>
          <cell r="H1103">
            <v>0</v>
          </cell>
          <cell r="I1103">
            <v>0</v>
          </cell>
          <cell r="J1103">
            <v>3</v>
          </cell>
          <cell r="K1103">
            <v>-29</v>
          </cell>
          <cell r="L1103">
            <v>0</v>
          </cell>
          <cell r="M1103">
            <v>4592776.96</v>
          </cell>
          <cell r="N1103">
            <v>4796389.12</v>
          </cell>
          <cell r="O1103">
            <v>0</v>
          </cell>
          <cell r="P1103">
            <v>4796389.12</v>
          </cell>
          <cell r="Q1103">
            <v>0</v>
          </cell>
          <cell r="R1103">
            <v>3</v>
          </cell>
          <cell r="S1103">
            <v>634185</v>
          </cell>
          <cell r="T1103">
            <v>634185</v>
          </cell>
          <cell r="U1103">
            <v>0</v>
          </cell>
          <cell r="V1103">
            <v>0</v>
          </cell>
          <cell r="W1103">
            <v>32</v>
          </cell>
          <cell r="X1103">
            <v>4592776.96</v>
          </cell>
          <cell r="Y1103">
            <v>32</v>
          </cell>
          <cell r="Z1103">
            <v>4796389.12</v>
          </cell>
          <cell r="AA1103">
            <v>32</v>
          </cell>
        </row>
        <row r="1104">
          <cell r="B1104">
            <v>120003662</v>
          </cell>
          <cell r="C1104" t="str">
            <v>Задвижка ЗКЛ2 Ду100 Ру24 с КОФ</v>
          </cell>
          <cell r="D1104" t="str">
            <v>ШТ</v>
          </cell>
          <cell r="E1104">
            <v>243556</v>
          </cell>
          <cell r="F1104">
            <v>15</v>
          </cell>
          <cell r="G1104">
            <v>0</v>
          </cell>
          <cell r="H1104">
            <v>0</v>
          </cell>
          <cell r="I1104">
            <v>0</v>
          </cell>
          <cell r="J1104">
            <v>0</v>
          </cell>
          <cell r="K1104">
            <v>-15</v>
          </cell>
          <cell r="L1104">
            <v>0</v>
          </cell>
          <cell r="M1104">
            <v>3653340</v>
          </cell>
          <cell r="N1104">
            <v>3653340</v>
          </cell>
          <cell r="O1104">
            <v>0</v>
          </cell>
          <cell r="P1104">
            <v>3653340</v>
          </cell>
          <cell r="Q1104">
            <v>0</v>
          </cell>
          <cell r="R1104">
            <v>0</v>
          </cell>
          <cell r="S1104">
            <v>0</v>
          </cell>
          <cell r="T1104">
            <v>0</v>
          </cell>
          <cell r="U1104">
            <v>0</v>
          </cell>
          <cell r="V1104">
            <v>0</v>
          </cell>
          <cell r="W1104">
            <v>15</v>
          </cell>
          <cell r="X1104">
            <v>3653340</v>
          </cell>
          <cell r="Y1104">
            <v>15</v>
          </cell>
          <cell r="Z1104">
            <v>3653340</v>
          </cell>
          <cell r="AA1104">
            <v>15</v>
          </cell>
        </row>
        <row r="1105">
          <cell r="B1105">
            <v>120003665</v>
          </cell>
          <cell r="C1105" t="str">
            <v>Задвижка ЗКЛ2 Ду100 Ру16 с КОФ</v>
          </cell>
          <cell r="D1105" t="str">
            <v>ШТ</v>
          </cell>
          <cell r="E1105">
            <v>141897</v>
          </cell>
          <cell r="F1105">
            <v>95</v>
          </cell>
          <cell r="G1105">
            <v>0</v>
          </cell>
          <cell r="H1105">
            <v>0</v>
          </cell>
          <cell r="I1105">
            <v>0</v>
          </cell>
          <cell r="J1105">
            <v>19</v>
          </cell>
          <cell r="K1105">
            <v>-95</v>
          </cell>
          <cell r="L1105">
            <v>0</v>
          </cell>
          <cell r="M1105">
            <v>13480215</v>
          </cell>
          <cell r="N1105">
            <v>13480215</v>
          </cell>
          <cell r="O1105">
            <v>0</v>
          </cell>
          <cell r="P1105">
            <v>13480215</v>
          </cell>
          <cell r="Q1105">
            <v>0</v>
          </cell>
          <cell r="R1105">
            <v>0</v>
          </cell>
          <cell r="S1105">
            <v>0</v>
          </cell>
          <cell r="T1105">
            <v>0</v>
          </cell>
          <cell r="U1105">
            <v>0</v>
          </cell>
          <cell r="V1105">
            <v>0</v>
          </cell>
          <cell r="W1105">
            <v>114</v>
          </cell>
          <cell r="X1105">
            <v>16176258</v>
          </cell>
          <cell r="Y1105">
            <v>95</v>
          </cell>
          <cell r="Z1105">
            <v>13480215</v>
          </cell>
          <cell r="AA1105">
            <v>114</v>
          </cell>
        </row>
        <row r="1106">
          <cell r="B1106">
            <v>120003668</v>
          </cell>
          <cell r="C1106" t="str">
            <v>Задвижка ЗКЛ2 Ду300 Ру16 с КОФ</v>
          </cell>
          <cell r="D1106" t="str">
            <v>ШТ</v>
          </cell>
          <cell r="E1106">
            <v>861813.39</v>
          </cell>
          <cell r="F1106">
            <v>4</v>
          </cell>
          <cell r="G1106">
            <v>0</v>
          </cell>
          <cell r="H1106">
            <v>0</v>
          </cell>
          <cell r="I1106">
            <v>0</v>
          </cell>
          <cell r="J1106">
            <v>0</v>
          </cell>
          <cell r="K1106">
            <v>-4</v>
          </cell>
          <cell r="L1106">
            <v>0</v>
          </cell>
          <cell r="M1106">
            <v>3447253.56</v>
          </cell>
          <cell r="N1106">
            <v>3447253.56</v>
          </cell>
          <cell r="O1106">
            <v>0</v>
          </cell>
          <cell r="P1106">
            <v>3447253.56</v>
          </cell>
          <cell r="Q1106">
            <v>0</v>
          </cell>
          <cell r="R1106">
            <v>0</v>
          </cell>
          <cell r="S1106">
            <v>0</v>
          </cell>
          <cell r="T1106">
            <v>0</v>
          </cell>
          <cell r="U1106">
            <v>0</v>
          </cell>
          <cell r="V1106">
            <v>0</v>
          </cell>
          <cell r="W1106">
            <v>4</v>
          </cell>
          <cell r="X1106">
            <v>3447253.56</v>
          </cell>
          <cell r="Y1106">
            <v>4</v>
          </cell>
          <cell r="Z1106">
            <v>3447253.56</v>
          </cell>
          <cell r="AA1106">
            <v>4</v>
          </cell>
        </row>
        <row r="1107">
          <cell r="B1107">
            <v>120003669</v>
          </cell>
          <cell r="C1107" t="str">
            <v>Задвижка ЗКЛ2 Ду50 Ру40 с КОФ</v>
          </cell>
          <cell r="D1107" t="str">
            <v>ШТ</v>
          </cell>
          <cell r="E1107">
            <v>83184.11</v>
          </cell>
          <cell r="F1107">
            <v>37</v>
          </cell>
          <cell r="G1107">
            <v>0</v>
          </cell>
          <cell r="H1107">
            <v>0</v>
          </cell>
          <cell r="I1107">
            <v>0</v>
          </cell>
          <cell r="J1107">
            <v>0</v>
          </cell>
          <cell r="K1107">
            <v>-37</v>
          </cell>
          <cell r="L1107">
            <v>0</v>
          </cell>
          <cell r="M1107">
            <v>3077812.07</v>
          </cell>
          <cell r="N1107">
            <v>3077812.07</v>
          </cell>
          <cell r="O1107">
            <v>0</v>
          </cell>
          <cell r="P1107">
            <v>3077812.07</v>
          </cell>
          <cell r="Q1107">
            <v>0</v>
          </cell>
          <cell r="R1107">
            <v>0</v>
          </cell>
          <cell r="S1107">
            <v>0</v>
          </cell>
          <cell r="T1107">
            <v>0</v>
          </cell>
          <cell r="U1107">
            <v>0</v>
          </cell>
          <cell r="V1107">
            <v>0</v>
          </cell>
          <cell r="W1107">
            <v>37</v>
          </cell>
          <cell r="X1107">
            <v>3077812.07</v>
          </cell>
          <cell r="Y1107">
            <v>37</v>
          </cell>
          <cell r="Z1107">
            <v>3077812.07</v>
          </cell>
          <cell r="AA1107">
            <v>37</v>
          </cell>
        </row>
        <row r="1108">
          <cell r="B1108">
            <v>120003670</v>
          </cell>
          <cell r="C1108" t="str">
            <v>Задвижка ЗКЛ2 Ду80 Ру40 с КОФ</v>
          </cell>
          <cell r="D1108" t="str">
            <v>ШТ</v>
          </cell>
          <cell r="E1108">
            <v>111997.2</v>
          </cell>
          <cell r="F1108">
            <v>30</v>
          </cell>
          <cell r="G1108">
            <v>0</v>
          </cell>
          <cell r="H1108">
            <v>0</v>
          </cell>
          <cell r="I1108">
            <v>0</v>
          </cell>
          <cell r="J1108">
            <v>19</v>
          </cell>
          <cell r="K1108">
            <v>-30</v>
          </cell>
          <cell r="L1108">
            <v>0</v>
          </cell>
          <cell r="M1108">
            <v>3359916</v>
          </cell>
          <cell r="N1108">
            <v>3359916</v>
          </cell>
          <cell r="O1108">
            <v>0</v>
          </cell>
          <cell r="P1108">
            <v>3359916</v>
          </cell>
          <cell r="Q1108">
            <v>0</v>
          </cell>
          <cell r="R1108">
            <v>0</v>
          </cell>
          <cell r="S1108">
            <v>0</v>
          </cell>
          <cell r="T1108">
            <v>0</v>
          </cell>
          <cell r="U1108">
            <v>0</v>
          </cell>
          <cell r="V1108">
            <v>0</v>
          </cell>
          <cell r="W1108">
            <v>49</v>
          </cell>
          <cell r="X1108">
            <v>5487862.7999999998</v>
          </cell>
          <cell r="Y1108">
            <v>30</v>
          </cell>
          <cell r="Z1108">
            <v>3359916</v>
          </cell>
          <cell r="AA1108">
            <v>49</v>
          </cell>
        </row>
        <row r="1109">
          <cell r="B1109">
            <v>120003671</v>
          </cell>
          <cell r="C1109" t="str">
            <v>Задвижка ЗКЛ2 Ду50 Ру16 с КОФ</v>
          </cell>
          <cell r="D1109" t="str">
            <v>ШТ</v>
          </cell>
          <cell r="E1109">
            <v>58291.95</v>
          </cell>
          <cell r="F1109">
            <v>89</v>
          </cell>
          <cell r="G1109">
            <v>0</v>
          </cell>
          <cell r="H1109">
            <v>0</v>
          </cell>
          <cell r="I1109">
            <v>0</v>
          </cell>
          <cell r="J1109">
            <v>0</v>
          </cell>
          <cell r="K1109">
            <v>-89</v>
          </cell>
          <cell r="L1109">
            <v>0</v>
          </cell>
          <cell r="M1109">
            <v>5187983.55</v>
          </cell>
          <cell r="N1109">
            <v>5187983.55</v>
          </cell>
          <cell r="O1109">
            <v>0</v>
          </cell>
          <cell r="P1109">
            <v>5187983.55</v>
          </cell>
          <cell r="Q1109">
            <v>0</v>
          </cell>
          <cell r="R1109">
            <v>0</v>
          </cell>
          <cell r="S1109">
            <v>0</v>
          </cell>
          <cell r="T1109">
            <v>0</v>
          </cell>
          <cell r="U1109">
            <v>0</v>
          </cell>
          <cell r="V1109">
            <v>0</v>
          </cell>
          <cell r="W1109">
            <v>89</v>
          </cell>
          <cell r="X1109">
            <v>5187983.55</v>
          </cell>
          <cell r="Y1109">
            <v>89</v>
          </cell>
          <cell r="Z1109">
            <v>5187983.55</v>
          </cell>
          <cell r="AA1109">
            <v>89</v>
          </cell>
        </row>
        <row r="1110">
          <cell r="B1110">
            <v>120003672</v>
          </cell>
          <cell r="C1110" t="str">
            <v>Задвижка ЗПМ Ду65 Ру350 30с41нж</v>
          </cell>
          <cell r="D1110" t="str">
            <v>ШТ</v>
          </cell>
          <cell r="E1110">
            <v>280871.71999999997</v>
          </cell>
          <cell r="F1110">
            <v>25</v>
          </cell>
          <cell r="G1110">
            <v>0</v>
          </cell>
          <cell r="H1110">
            <v>0</v>
          </cell>
          <cell r="I1110">
            <v>0</v>
          </cell>
          <cell r="J1110">
            <v>0</v>
          </cell>
          <cell r="K1110">
            <v>-25</v>
          </cell>
          <cell r="L1110">
            <v>0</v>
          </cell>
          <cell r="M1110">
            <v>7021793</v>
          </cell>
          <cell r="N1110">
            <v>7021793</v>
          </cell>
          <cell r="O1110">
            <v>0</v>
          </cell>
          <cell r="P1110">
            <v>7021793</v>
          </cell>
          <cell r="Q1110">
            <v>0</v>
          </cell>
          <cell r="R1110">
            <v>0</v>
          </cell>
          <cell r="S1110">
            <v>0</v>
          </cell>
          <cell r="T1110">
            <v>0</v>
          </cell>
          <cell r="U1110">
            <v>0</v>
          </cell>
          <cell r="V1110">
            <v>0</v>
          </cell>
          <cell r="W1110">
            <v>25</v>
          </cell>
          <cell r="X1110">
            <v>7021793</v>
          </cell>
          <cell r="Y1110">
            <v>25</v>
          </cell>
          <cell r="Z1110">
            <v>7021793</v>
          </cell>
          <cell r="AA1110">
            <v>25</v>
          </cell>
        </row>
        <row r="1111">
          <cell r="B1111">
            <v>120003678</v>
          </cell>
          <cell r="C1111" t="str">
            <v>Задвижка ЗКЛ2 Ду100 Ру64 с КОФ</v>
          </cell>
          <cell r="D1111" t="str">
            <v>КМП</v>
          </cell>
          <cell r="E1111">
            <v>246424</v>
          </cell>
          <cell r="F1111">
            <v>25</v>
          </cell>
          <cell r="G1111">
            <v>0</v>
          </cell>
          <cell r="H1111">
            <v>0</v>
          </cell>
          <cell r="I1111">
            <v>0</v>
          </cell>
          <cell r="J1111">
            <v>12</v>
          </cell>
          <cell r="K1111">
            <v>-25</v>
          </cell>
          <cell r="L1111">
            <v>12</v>
          </cell>
          <cell r="M1111">
            <v>6160600</v>
          </cell>
          <cell r="N1111">
            <v>6160600</v>
          </cell>
          <cell r="O1111">
            <v>0</v>
          </cell>
          <cell r="P1111">
            <v>6160600</v>
          </cell>
          <cell r="Q1111">
            <v>0</v>
          </cell>
          <cell r="R1111">
            <v>0</v>
          </cell>
          <cell r="S1111">
            <v>0</v>
          </cell>
          <cell r="T1111">
            <v>0</v>
          </cell>
          <cell r="U1111">
            <v>0</v>
          </cell>
          <cell r="V1111">
            <v>0</v>
          </cell>
          <cell r="W1111">
            <v>37</v>
          </cell>
          <cell r="X1111">
            <v>9117688</v>
          </cell>
          <cell r="Y1111">
            <v>25</v>
          </cell>
          <cell r="Z1111">
            <v>6160600</v>
          </cell>
          <cell r="AA1111">
            <v>37</v>
          </cell>
        </row>
        <row r="1112">
          <cell r="B1112">
            <v>120003679</v>
          </cell>
          <cell r="C1112" t="str">
            <v>Задвижка ЗКЛ2 Ду80 Ру16 с КОФ</v>
          </cell>
          <cell r="D1112" t="str">
            <v>ШТ</v>
          </cell>
          <cell r="E1112">
            <v>163423</v>
          </cell>
          <cell r="F1112">
            <v>90</v>
          </cell>
          <cell r="G1112">
            <v>0</v>
          </cell>
          <cell r="H1112">
            <v>1</v>
          </cell>
          <cell r="I1112">
            <v>0</v>
          </cell>
          <cell r="J1112">
            <v>1</v>
          </cell>
          <cell r="K1112">
            <v>-89</v>
          </cell>
          <cell r="L1112">
            <v>0</v>
          </cell>
          <cell r="M1112">
            <v>14708070</v>
          </cell>
          <cell r="N1112">
            <v>14700288</v>
          </cell>
          <cell r="O1112">
            <v>0</v>
          </cell>
          <cell r="P1112">
            <v>14700288</v>
          </cell>
          <cell r="Q1112">
            <v>155641</v>
          </cell>
          <cell r="R1112">
            <v>0</v>
          </cell>
          <cell r="S1112">
            <v>0</v>
          </cell>
          <cell r="T1112">
            <v>0</v>
          </cell>
          <cell r="U1112">
            <v>0</v>
          </cell>
          <cell r="V1112">
            <v>0</v>
          </cell>
          <cell r="W1112">
            <v>90</v>
          </cell>
          <cell r="X1112">
            <v>14708070</v>
          </cell>
          <cell r="Y1112">
            <v>89</v>
          </cell>
          <cell r="Z1112">
            <v>14544647</v>
          </cell>
          <cell r="AA1112">
            <v>90</v>
          </cell>
        </row>
        <row r="1113">
          <cell r="B1113">
            <v>120003680</v>
          </cell>
          <cell r="C1113" t="str">
            <v>Задвижка ЗПМ Ду65 Ру210 30с41нж</v>
          </cell>
          <cell r="D1113" t="str">
            <v>ШТ</v>
          </cell>
          <cell r="E1113">
            <v>481042.5</v>
          </cell>
          <cell r="F1113">
            <v>35</v>
          </cell>
          <cell r="G1113">
            <v>0</v>
          </cell>
          <cell r="H1113">
            <v>0</v>
          </cell>
          <cell r="I1113">
            <v>0</v>
          </cell>
          <cell r="J1113">
            <v>0</v>
          </cell>
          <cell r="K1113">
            <v>-35</v>
          </cell>
          <cell r="L1113">
            <v>0</v>
          </cell>
          <cell r="M1113">
            <v>16836487.5</v>
          </cell>
          <cell r="N1113">
            <v>16836487.5</v>
          </cell>
          <cell r="O1113">
            <v>0</v>
          </cell>
          <cell r="P1113">
            <v>16836487.5</v>
          </cell>
          <cell r="Q1113">
            <v>0</v>
          </cell>
          <cell r="R1113">
            <v>0</v>
          </cell>
          <cell r="S1113">
            <v>0</v>
          </cell>
          <cell r="T1113">
            <v>0</v>
          </cell>
          <cell r="U1113">
            <v>0</v>
          </cell>
          <cell r="V1113">
            <v>0</v>
          </cell>
          <cell r="W1113">
            <v>35</v>
          </cell>
          <cell r="X1113">
            <v>16836487.5</v>
          </cell>
          <cell r="Y1113">
            <v>35</v>
          </cell>
          <cell r="Z1113">
            <v>16836487.5</v>
          </cell>
          <cell r="AA1113">
            <v>35</v>
          </cell>
        </row>
        <row r="1114">
          <cell r="B1114">
            <v>120003683</v>
          </cell>
          <cell r="C1114" t="str">
            <v>Задвижка ЗКЛ2 Ду150 Ру64 с КОФ</v>
          </cell>
          <cell r="D1114" t="str">
            <v>ШТ</v>
          </cell>
          <cell r="E1114">
            <v>627060.81999999995</v>
          </cell>
          <cell r="F1114">
            <v>19</v>
          </cell>
          <cell r="G1114">
            <v>0</v>
          </cell>
          <cell r="H1114">
            <v>0</v>
          </cell>
          <cell r="I1114">
            <v>0</v>
          </cell>
          <cell r="J1114">
            <v>0</v>
          </cell>
          <cell r="K1114">
            <v>-19</v>
          </cell>
          <cell r="L1114">
            <v>0</v>
          </cell>
          <cell r="M1114">
            <v>11914155.58</v>
          </cell>
          <cell r="N1114">
            <v>11914155.58</v>
          </cell>
          <cell r="O1114">
            <v>0</v>
          </cell>
          <cell r="P1114">
            <v>11914155.58</v>
          </cell>
          <cell r="Q1114">
            <v>0</v>
          </cell>
          <cell r="R1114">
            <v>0</v>
          </cell>
          <cell r="S1114">
            <v>0</v>
          </cell>
          <cell r="T1114">
            <v>0</v>
          </cell>
          <cell r="U1114">
            <v>0</v>
          </cell>
          <cell r="V1114">
            <v>0</v>
          </cell>
          <cell r="W1114">
            <v>19</v>
          </cell>
          <cell r="X1114">
            <v>11914155.58</v>
          </cell>
          <cell r="Y1114">
            <v>19</v>
          </cell>
          <cell r="Z1114">
            <v>11914155.58</v>
          </cell>
          <cell r="AA1114">
            <v>19</v>
          </cell>
        </row>
        <row r="1115">
          <cell r="B1115">
            <v>120003695</v>
          </cell>
          <cell r="C1115" t="str">
            <v>Задвижка ЗПМ Ду65 Ру140</v>
          </cell>
          <cell r="D1115" t="str">
            <v>ШТ</v>
          </cell>
          <cell r="E1115">
            <v>302021</v>
          </cell>
          <cell r="F1115">
            <v>20</v>
          </cell>
          <cell r="G1115">
            <v>8</v>
          </cell>
          <cell r="H1115">
            <v>0</v>
          </cell>
          <cell r="I1115">
            <v>0</v>
          </cell>
          <cell r="J1115">
            <v>9</v>
          </cell>
          <cell r="K1115">
            <v>-12</v>
          </cell>
          <cell r="L1115">
            <v>1</v>
          </cell>
          <cell r="M1115">
            <v>6040420</v>
          </cell>
          <cell r="N1115">
            <v>6884732</v>
          </cell>
          <cell r="O1115">
            <v>0</v>
          </cell>
          <cell r="P1115">
            <v>6884732</v>
          </cell>
          <cell r="Q1115">
            <v>0</v>
          </cell>
          <cell r="R1115">
            <v>8</v>
          </cell>
          <cell r="S1115">
            <v>3260480</v>
          </cell>
          <cell r="T1115">
            <v>3260480</v>
          </cell>
          <cell r="U1115">
            <v>0</v>
          </cell>
          <cell r="V1115">
            <v>0</v>
          </cell>
          <cell r="W1115">
            <v>21</v>
          </cell>
          <cell r="X1115">
            <v>6342441</v>
          </cell>
          <cell r="Y1115">
            <v>20</v>
          </cell>
          <cell r="Z1115">
            <v>6884732</v>
          </cell>
          <cell r="AA1115">
            <v>21</v>
          </cell>
        </row>
        <row r="1116">
          <cell r="B1116">
            <v>120003994</v>
          </cell>
          <cell r="C1116" t="str">
            <v>Станция насосная Grundfos MQ 3-35</v>
          </cell>
          <cell r="D1116" t="str">
            <v>КМП</v>
          </cell>
          <cell r="E1116">
            <v>158089.79999999999</v>
          </cell>
          <cell r="F1116">
            <v>4</v>
          </cell>
          <cell r="G1116">
            <v>0</v>
          </cell>
          <cell r="H1116">
            <v>0</v>
          </cell>
          <cell r="I1116">
            <v>0</v>
          </cell>
          <cell r="J1116">
            <v>0</v>
          </cell>
          <cell r="K1116">
            <v>-4</v>
          </cell>
          <cell r="L1116">
            <v>0</v>
          </cell>
          <cell r="M1116">
            <v>632359.19999999995</v>
          </cell>
          <cell r="N1116">
            <v>632359.19999999995</v>
          </cell>
          <cell r="O1116">
            <v>0</v>
          </cell>
          <cell r="P1116">
            <v>632359.19999999995</v>
          </cell>
          <cell r="Q1116">
            <v>0</v>
          </cell>
          <cell r="R1116">
            <v>0</v>
          </cell>
          <cell r="S1116">
            <v>0</v>
          </cell>
          <cell r="T1116">
            <v>0</v>
          </cell>
          <cell r="U1116">
            <v>0</v>
          </cell>
          <cell r="V1116">
            <v>0</v>
          </cell>
          <cell r="W1116">
            <v>4</v>
          </cell>
          <cell r="X1116">
            <v>632359.19999999995</v>
          </cell>
          <cell r="Y1116">
            <v>4</v>
          </cell>
          <cell r="Z1116">
            <v>632359.19999999995</v>
          </cell>
          <cell r="AA1116">
            <v>4</v>
          </cell>
        </row>
        <row r="1117">
          <cell r="B1117">
            <v>120004188</v>
          </cell>
          <cell r="C1117" t="str">
            <v>Агрегат ЦНС 60-330</v>
          </cell>
          <cell r="D1117" t="str">
            <v>КМП</v>
          </cell>
          <cell r="E1117">
            <v>2800000</v>
          </cell>
          <cell r="F1117">
            <v>2</v>
          </cell>
          <cell r="G1117">
            <v>0</v>
          </cell>
          <cell r="H1117">
            <v>0</v>
          </cell>
          <cell r="I1117">
            <v>0</v>
          </cell>
          <cell r="J1117">
            <v>1</v>
          </cell>
          <cell r="K1117">
            <v>-2</v>
          </cell>
          <cell r="L1117">
            <v>0</v>
          </cell>
          <cell r="M1117">
            <v>5600000</v>
          </cell>
          <cell r="N1117">
            <v>5600000</v>
          </cell>
          <cell r="O1117">
            <v>0</v>
          </cell>
          <cell r="P1117">
            <v>5600000</v>
          </cell>
          <cell r="Q1117">
            <v>0</v>
          </cell>
          <cell r="R1117">
            <v>0</v>
          </cell>
          <cell r="S1117">
            <v>0</v>
          </cell>
          <cell r="T1117">
            <v>0</v>
          </cell>
          <cell r="U1117">
            <v>0</v>
          </cell>
          <cell r="V1117">
            <v>0</v>
          </cell>
          <cell r="W1117">
            <v>3</v>
          </cell>
          <cell r="X1117">
            <v>8400000</v>
          </cell>
          <cell r="Y1117">
            <v>2</v>
          </cell>
          <cell r="Z1117">
            <v>5600000</v>
          </cell>
          <cell r="AA1117">
            <v>3</v>
          </cell>
        </row>
        <row r="1118">
          <cell r="B1118">
            <v>120004935</v>
          </cell>
          <cell r="C1118" t="str">
            <v>Кран мостовой опорный 5-16,5-6</v>
          </cell>
          <cell r="D1118" t="str">
            <v>КМП</v>
          </cell>
          <cell r="E1118">
            <v>4180000</v>
          </cell>
          <cell r="F1118">
            <v>1</v>
          </cell>
          <cell r="G1118">
            <v>0</v>
          </cell>
          <cell r="H1118">
            <v>0</v>
          </cell>
          <cell r="I1118">
            <v>0</v>
          </cell>
          <cell r="J1118">
            <v>0</v>
          </cell>
          <cell r="K1118">
            <v>-1</v>
          </cell>
          <cell r="L1118">
            <v>1</v>
          </cell>
          <cell r="M1118">
            <v>4180000</v>
          </cell>
          <cell r="N1118">
            <v>4180000</v>
          </cell>
          <cell r="O1118">
            <v>0</v>
          </cell>
          <cell r="P1118">
            <v>4180000</v>
          </cell>
          <cell r="Q1118">
            <v>0</v>
          </cell>
          <cell r="R1118">
            <v>0</v>
          </cell>
          <cell r="S1118">
            <v>0</v>
          </cell>
          <cell r="T1118">
            <v>0</v>
          </cell>
          <cell r="U1118">
            <v>0</v>
          </cell>
          <cell r="V1118">
            <v>0</v>
          </cell>
          <cell r="W1118">
            <v>1</v>
          </cell>
          <cell r="X1118">
            <v>4180000</v>
          </cell>
          <cell r="Y1118">
            <v>1</v>
          </cell>
          <cell r="Z1118">
            <v>4180000</v>
          </cell>
          <cell r="AA1118">
            <v>1</v>
          </cell>
        </row>
        <row r="1119">
          <cell r="B1119">
            <v>120005374</v>
          </cell>
          <cell r="C1119" t="str">
            <v>Агрегат К 150-125-315</v>
          </cell>
          <cell r="D1119" t="str">
            <v>ШТ</v>
          </cell>
          <cell r="E1119">
            <v>980000</v>
          </cell>
          <cell r="F1119">
            <v>3</v>
          </cell>
          <cell r="G1119">
            <v>0</v>
          </cell>
          <cell r="H1119">
            <v>0</v>
          </cell>
          <cell r="I1119">
            <v>0</v>
          </cell>
          <cell r="J1119">
            <v>1</v>
          </cell>
          <cell r="K1119">
            <v>-3</v>
          </cell>
          <cell r="L1119">
            <v>0</v>
          </cell>
          <cell r="M1119">
            <v>2940000</v>
          </cell>
          <cell r="N1119">
            <v>2940000</v>
          </cell>
          <cell r="O1119">
            <v>0</v>
          </cell>
          <cell r="P1119">
            <v>2940000</v>
          </cell>
          <cell r="Q1119">
            <v>0</v>
          </cell>
          <cell r="R1119">
            <v>0</v>
          </cell>
          <cell r="S1119">
            <v>0</v>
          </cell>
          <cell r="T1119">
            <v>0</v>
          </cell>
          <cell r="U1119">
            <v>0</v>
          </cell>
          <cell r="V1119">
            <v>0</v>
          </cell>
          <cell r="W1119">
            <v>4</v>
          </cell>
          <cell r="X1119">
            <v>3920000</v>
          </cell>
          <cell r="Y1119">
            <v>3</v>
          </cell>
          <cell r="Z1119">
            <v>2940000</v>
          </cell>
          <cell r="AA1119">
            <v>4</v>
          </cell>
        </row>
        <row r="1120">
          <cell r="B1120">
            <v>120005376</v>
          </cell>
          <cell r="C1120" t="str">
            <v>Выпрямитель ВД-306 М1 У3</v>
          </cell>
          <cell r="D1120" t="str">
            <v>ШТ</v>
          </cell>
          <cell r="E1120">
            <v>305345.33</v>
          </cell>
          <cell r="F1120">
            <v>6</v>
          </cell>
          <cell r="G1120">
            <v>0</v>
          </cell>
          <cell r="H1120">
            <v>0</v>
          </cell>
          <cell r="I1120">
            <v>0</v>
          </cell>
          <cell r="J1120">
            <v>1</v>
          </cell>
          <cell r="K1120">
            <v>-6</v>
          </cell>
          <cell r="L1120">
            <v>0</v>
          </cell>
          <cell r="M1120">
            <v>1832071.98</v>
          </cell>
          <cell r="N1120">
            <v>1832071.98</v>
          </cell>
          <cell r="O1120">
            <v>0</v>
          </cell>
          <cell r="P1120">
            <v>1832071.98</v>
          </cell>
          <cell r="Q1120">
            <v>0</v>
          </cell>
          <cell r="R1120">
            <v>0</v>
          </cell>
          <cell r="S1120">
            <v>0</v>
          </cell>
          <cell r="T1120">
            <v>0</v>
          </cell>
          <cell r="U1120">
            <v>0</v>
          </cell>
          <cell r="V1120">
            <v>0</v>
          </cell>
          <cell r="W1120">
            <v>7</v>
          </cell>
          <cell r="X1120">
            <v>2137417.31</v>
          </cell>
          <cell r="Y1120">
            <v>6</v>
          </cell>
          <cell r="Z1120">
            <v>1832071.98</v>
          </cell>
          <cell r="AA1120">
            <v>7</v>
          </cell>
        </row>
        <row r="1121">
          <cell r="B1121">
            <v>120005377</v>
          </cell>
          <cell r="C1121" t="str">
            <v>Инвертор сварочный САИ 220</v>
          </cell>
          <cell r="D1121" t="str">
            <v>ШТ</v>
          </cell>
          <cell r="E1121">
            <v>94645.95</v>
          </cell>
          <cell r="F1121">
            <v>10</v>
          </cell>
          <cell r="G1121">
            <v>1</v>
          </cell>
          <cell r="H1121">
            <v>0</v>
          </cell>
          <cell r="I1121">
            <v>0</v>
          </cell>
          <cell r="J1121">
            <v>6</v>
          </cell>
          <cell r="K1121">
            <v>-9</v>
          </cell>
          <cell r="L1121">
            <v>5</v>
          </cell>
          <cell r="M1121">
            <v>946459.5</v>
          </cell>
          <cell r="N1121">
            <v>941952.55</v>
          </cell>
          <cell r="O1121">
            <v>0</v>
          </cell>
          <cell r="P1121">
            <v>941952.55</v>
          </cell>
          <cell r="Q1121">
            <v>0</v>
          </cell>
          <cell r="R1121">
            <v>1</v>
          </cell>
          <cell r="S1121">
            <v>90139</v>
          </cell>
          <cell r="T1121">
            <v>90139</v>
          </cell>
          <cell r="U1121">
            <v>0</v>
          </cell>
          <cell r="V1121">
            <v>0</v>
          </cell>
          <cell r="W1121">
            <v>15</v>
          </cell>
          <cell r="X1121">
            <v>1419689.25</v>
          </cell>
          <cell r="Y1121">
            <v>10</v>
          </cell>
          <cell r="Z1121">
            <v>941952.55</v>
          </cell>
          <cell r="AA1121">
            <v>15</v>
          </cell>
        </row>
        <row r="1122">
          <cell r="B1122">
            <v>120006001</v>
          </cell>
          <cell r="C1122" t="str">
            <v>Агрегат ЦНС 60-264</v>
          </cell>
          <cell r="D1122" t="str">
            <v>КМП</v>
          </cell>
          <cell r="E1122">
            <v>2611770</v>
          </cell>
          <cell r="F1122">
            <v>2</v>
          </cell>
          <cell r="G1122">
            <v>0</v>
          </cell>
          <cell r="H1122">
            <v>0</v>
          </cell>
          <cell r="I1122">
            <v>0</v>
          </cell>
          <cell r="J1122">
            <v>1</v>
          </cell>
          <cell r="K1122">
            <v>-2</v>
          </cell>
          <cell r="L1122">
            <v>0</v>
          </cell>
          <cell r="M1122">
            <v>5223540</v>
          </cell>
          <cell r="N1122">
            <v>5223540</v>
          </cell>
          <cell r="O1122">
            <v>0</v>
          </cell>
          <cell r="P1122">
            <v>5223540</v>
          </cell>
          <cell r="Q1122">
            <v>0</v>
          </cell>
          <cell r="R1122">
            <v>0</v>
          </cell>
          <cell r="S1122">
            <v>0</v>
          </cell>
          <cell r="T1122">
            <v>0</v>
          </cell>
          <cell r="U1122">
            <v>0</v>
          </cell>
          <cell r="V1122">
            <v>0</v>
          </cell>
          <cell r="W1122">
            <v>3</v>
          </cell>
          <cell r="X1122">
            <v>7835310</v>
          </cell>
          <cell r="Y1122">
            <v>2</v>
          </cell>
          <cell r="Z1122">
            <v>5223540</v>
          </cell>
          <cell r="AA1122">
            <v>3</v>
          </cell>
        </row>
        <row r="1123">
          <cell r="B1123">
            <v>120006121</v>
          </cell>
          <cell r="C1123" t="str">
            <v>Редуктор Ц2НШ-315-7000-40-Ц-У1</v>
          </cell>
          <cell r="D1123" t="str">
            <v>ШТ</v>
          </cell>
          <cell r="E1123">
            <v>2835000</v>
          </cell>
          <cell r="F1123">
            <v>15</v>
          </cell>
          <cell r="G1123">
            <v>0</v>
          </cell>
          <cell r="H1123">
            <v>0</v>
          </cell>
          <cell r="I1123">
            <v>0</v>
          </cell>
          <cell r="J1123">
            <v>0</v>
          </cell>
          <cell r="K1123">
            <v>-15</v>
          </cell>
          <cell r="L1123">
            <v>0</v>
          </cell>
          <cell r="M1123">
            <v>42525000</v>
          </cell>
          <cell r="N1123">
            <v>42525000</v>
          </cell>
          <cell r="O1123">
            <v>0</v>
          </cell>
          <cell r="P1123">
            <v>42525000</v>
          </cell>
          <cell r="Q1123">
            <v>0</v>
          </cell>
          <cell r="R1123">
            <v>0</v>
          </cell>
          <cell r="S1123">
            <v>0</v>
          </cell>
          <cell r="T1123">
            <v>0</v>
          </cell>
          <cell r="U1123">
            <v>0</v>
          </cell>
          <cell r="V1123">
            <v>0</v>
          </cell>
          <cell r="W1123">
            <v>15</v>
          </cell>
          <cell r="X1123">
            <v>42525000</v>
          </cell>
          <cell r="Y1123">
            <v>15</v>
          </cell>
          <cell r="Z1123">
            <v>42525000</v>
          </cell>
          <cell r="AA1123">
            <v>15</v>
          </cell>
        </row>
        <row r="1124">
          <cell r="B1124">
            <v>120006519</v>
          </cell>
          <cell r="C1124" t="str">
            <v>Слесарный верстак 2-х тумбов. с тисками</v>
          </cell>
          <cell r="D1124" t="str">
            <v>ШТ</v>
          </cell>
          <cell r="E1124">
            <v>16981.939999999999</v>
          </cell>
          <cell r="F1124">
            <v>2</v>
          </cell>
          <cell r="G1124">
            <v>0</v>
          </cell>
          <cell r="H1124">
            <v>0</v>
          </cell>
          <cell r="I1124">
            <v>0</v>
          </cell>
          <cell r="J1124">
            <v>0</v>
          </cell>
          <cell r="K1124">
            <v>-2</v>
          </cell>
          <cell r="L1124">
            <v>2</v>
          </cell>
          <cell r="M1124">
            <v>33963.879999999997</v>
          </cell>
          <cell r="N1124">
            <v>33963.879999999997</v>
          </cell>
          <cell r="O1124">
            <v>0</v>
          </cell>
          <cell r="P1124">
            <v>33963.879999999997</v>
          </cell>
          <cell r="Q1124">
            <v>0</v>
          </cell>
          <cell r="R1124">
            <v>0</v>
          </cell>
          <cell r="S1124">
            <v>0</v>
          </cell>
          <cell r="T1124">
            <v>0</v>
          </cell>
          <cell r="U1124">
            <v>0</v>
          </cell>
          <cell r="V1124">
            <v>0</v>
          </cell>
          <cell r="W1124">
            <v>2</v>
          </cell>
          <cell r="X1124">
            <v>33963.879999999997</v>
          </cell>
          <cell r="Y1124">
            <v>2</v>
          </cell>
          <cell r="Z1124">
            <v>33963.879999999997</v>
          </cell>
          <cell r="AA1124">
            <v>2</v>
          </cell>
        </row>
        <row r="1125">
          <cell r="B1125">
            <v>120006874</v>
          </cell>
          <cell r="C1125" t="str">
            <v>Пункт водораспределительный ВРП-6</v>
          </cell>
          <cell r="D1125" t="str">
            <v>КМП</v>
          </cell>
          <cell r="E1125">
            <v>37762499.899999999</v>
          </cell>
          <cell r="F1125">
            <v>9</v>
          </cell>
          <cell r="G1125">
            <v>0</v>
          </cell>
          <cell r="H1125">
            <v>0</v>
          </cell>
          <cell r="I1125">
            <v>0</v>
          </cell>
          <cell r="J1125">
            <v>0</v>
          </cell>
          <cell r="K1125">
            <v>-9</v>
          </cell>
          <cell r="L1125">
            <v>0</v>
          </cell>
          <cell r="M1125">
            <v>339862499.10000002</v>
          </cell>
          <cell r="N1125">
            <v>339862499.10000002</v>
          </cell>
          <cell r="O1125">
            <v>0</v>
          </cell>
          <cell r="P1125">
            <v>339862499.10000002</v>
          </cell>
          <cell r="Q1125">
            <v>0</v>
          </cell>
          <cell r="R1125">
            <v>0</v>
          </cell>
          <cell r="S1125">
            <v>0</v>
          </cell>
          <cell r="T1125">
            <v>0</v>
          </cell>
          <cell r="U1125">
            <v>0</v>
          </cell>
          <cell r="V1125">
            <v>0</v>
          </cell>
          <cell r="W1125">
            <v>9</v>
          </cell>
          <cell r="X1125">
            <v>339862499.10000002</v>
          </cell>
          <cell r="Y1125">
            <v>9</v>
          </cell>
          <cell r="Z1125">
            <v>339862499.10000002</v>
          </cell>
          <cell r="AA1125">
            <v>9</v>
          </cell>
        </row>
        <row r="1126">
          <cell r="B1126">
            <v>120006878</v>
          </cell>
          <cell r="C1126" t="str">
            <v>Агрегат К 200-150-315</v>
          </cell>
          <cell r="D1126" t="str">
            <v>ШТ</v>
          </cell>
          <cell r="E1126">
            <v>1260000</v>
          </cell>
          <cell r="F1126">
            <v>2</v>
          </cell>
          <cell r="G1126">
            <v>0</v>
          </cell>
          <cell r="H1126">
            <v>0</v>
          </cell>
          <cell r="I1126">
            <v>0</v>
          </cell>
          <cell r="J1126">
            <v>1</v>
          </cell>
          <cell r="K1126">
            <v>-2</v>
          </cell>
          <cell r="L1126">
            <v>0</v>
          </cell>
          <cell r="M1126">
            <v>2520000</v>
          </cell>
          <cell r="N1126">
            <v>2520000</v>
          </cell>
          <cell r="O1126">
            <v>0</v>
          </cell>
          <cell r="P1126">
            <v>2520000</v>
          </cell>
          <cell r="Q1126">
            <v>0</v>
          </cell>
          <cell r="R1126">
            <v>0</v>
          </cell>
          <cell r="S1126">
            <v>0</v>
          </cell>
          <cell r="T1126">
            <v>0</v>
          </cell>
          <cell r="U1126">
            <v>0</v>
          </cell>
          <cell r="V1126">
            <v>0</v>
          </cell>
          <cell r="W1126">
            <v>3</v>
          </cell>
          <cell r="X1126">
            <v>3780000</v>
          </cell>
          <cell r="Y1126">
            <v>2</v>
          </cell>
          <cell r="Z1126">
            <v>2520000</v>
          </cell>
          <cell r="AA1126">
            <v>3</v>
          </cell>
        </row>
        <row r="1127">
          <cell r="B1127">
            <v>120006883</v>
          </cell>
          <cell r="C1127" t="str">
            <v>Дрель 350Вт 4000об/мин</v>
          </cell>
          <cell r="D1127" t="str">
            <v>ШТ</v>
          </cell>
          <cell r="E1127">
            <v>43664.5</v>
          </cell>
          <cell r="F1127">
            <v>9</v>
          </cell>
          <cell r="G1127">
            <v>0</v>
          </cell>
          <cell r="H1127">
            <v>0</v>
          </cell>
          <cell r="I1127">
            <v>0</v>
          </cell>
          <cell r="J1127">
            <v>0</v>
          </cell>
          <cell r="K1127">
            <v>-9</v>
          </cell>
          <cell r="L1127">
            <v>0</v>
          </cell>
          <cell r="M1127">
            <v>392980.5</v>
          </cell>
          <cell r="N1127">
            <v>392980.5</v>
          </cell>
          <cell r="O1127">
            <v>0</v>
          </cell>
          <cell r="P1127">
            <v>392980.5</v>
          </cell>
          <cell r="Q1127">
            <v>0</v>
          </cell>
          <cell r="R1127">
            <v>0</v>
          </cell>
          <cell r="S1127">
            <v>0</v>
          </cell>
          <cell r="T1127">
            <v>0</v>
          </cell>
          <cell r="U1127">
            <v>0</v>
          </cell>
          <cell r="V1127">
            <v>0</v>
          </cell>
          <cell r="W1127">
            <v>9</v>
          </cell>
          <cell r="X1127">
            <v>392980.5</v>
          </cell>
          <cell r="Y1127">
            <v>9</v>
          </cell>
          <cell r="Z1127">
            <v>392980.5</v>
          </cell>
          <cell r="AA1127">
            <v>9</v>
          </cell>
        </row>
        <row r="1128">
          <cell r="B1128">
            <v>120007012</v>
          </cell>
          <cell r="C1128" t="str">
            <v>Печь ПТНН 10/16</v>
          </cell>
          <cell r="D1128" t="str">
            <v>ШТ</v>
          </cell>
          <cell r="E1128">
            <v>40986000</v>
          </cell>
          <cell r="F1128">
            <v>1</v>
          </cell>
          <cell r="G1128">
            <v>0</v>
          </cell>
          <cell r="H1128">
            <v>0</v>
          </cell>
          <cell r="I1128">
            <v>0</v>
          </cell>
          <cell r="J1128">
            <v>0</v>
          </cell>
          <cell r="K1128">
            <v>-1</v>
          </cell>
          <cell r="L1128">
            <v>0</v>
          </cell>
          <cell r="M1128">
            <v>40986000</v>
          </cell>
          <cell r="N1128">
            <v>40986000</v>
          </cell>
          <cell r="O1128">
            <v>0</v>
          </cell>
          <cell r="P1128">
            <v>40986000</v>
          </cell>
          <cell r="Q1128">
            <v>0</v>
          </cell>
          <cell r="R1128">
            <v>0</v>
          </cell>
          <cell r="S1128">
            <v>0</v>
          </cell>
          <cell r="T1128">
            <v>0</v>
          </cell>
          <cell r="U1128">
            <v>0</v>
          </cell>
          <cell r="V1128">
            <v>0</v>
          </cell>
          <cell r="W1128">
            <v>1</v>
          </cell>
          <cell r="X1128">
            <v>40986000</v>
          </cell>
          <cell r="Y1128">
            <v>1</v>
          </cell>
          <cell r="Z1128">
            <v>40986000</v>
          </cell>
          <cell r="AA1128">
            <v>1</v>
          </cell>
        </row>
        <row r="1129">
          <cell r="B1129">
            <v>120007380</v>
          </cell>
          <cell r="C1129" t="str">
            <v>Аппарат плазменной сварки 30А</v>
          </cell>
          <cell r="D1129" t="str">
            <v>ШТ</v>
          </cell>
          <cell r="E1129">
            <v>923340</v>
          </cell>
          <cell r="F1129">
            <v>7</v>
          </cell>
          <cell r="G1129">
            <v>0</v>
          </cell>
          <cell r="H1129">
            <v>0</v>
          </cell>
          <cell r="I1129">
            <v>0</v>
          </cell>
          <cell r="J1129">
            <v>0</v>
          </cell>
          <cell r="K1129">
            <v>-7</v>
          </cell>
          <cell r="L1129">
            <v>0</v>
          </cell>
          <cell r="M1129">
            <v>6463380</v>
          </cell>
          <cell r="N1129">
            <v>6463380</v>
          </cell>
          <cell r="O1129">
            <v>0</v>
          </cell>
          <cell r="P1129">
            <v>6463380</v>
          </cell>
          <cell r="Q1129">
            <v>0</v>
          </cell>
          <cell r="R1129">
            <v>0</v>
          </cell>
          <cell r="S1129">
            <v>0</v>
          </cell>
          <cell r="T1129">
            <v>0</v>
          </cell>
          <cell r="U1129">
            <v>0</v>
          </cell>
          <cell r="V1129">
            <v>0</v>
          </cell>
          <cell r="W1129">
            <v>7</v>
          </cell>
          <cell r="X1129">
            <v>6463380</v>
          </cell>
          <cell r="Y1129">
            <v>7</v>
          </cell>
          <cell r="Z1129">
            <v>6463380</v>
          </cell>
          <cell r="AA1129">
            <v>7</v>
          </cell>
        </row>
        <row r="1130">
          <cell r="B1130">
            <v>120007687</v>
          </cell>
          <cell r="C1130" t="str">
            <v>Агрегат ЦНС 180-1050</v>
          </cell>
          <cell r="D1130" t="str">
            <v>ШТ</v>
          </cell>
          <cell r="E1130">
            <v>0</v>
          </cell>
          <cell r="F1130">
            <v>0</v>
          </cell>
          <cell r="G1130">
            <v>1</v>
          </cell>
          <cell r="H1130">
            <v>0</v>
          </cell>
          <cell r="I1130">
            <v>0</v>
          </cell>
          <cell r="J1130">
            <v>1</v>
          </cell>
          <cell r="K1130">
            <v>1</v>
          </cell>
          <cell r="L1130">
            <v>0</v>
          </cell>
          <cell r="M1130">
            <v>0</v>
          </cell>
          <cell r="N1130">
            <v>0</v>
          </cell>
          <cell r="O1130">
            <v>0</v>
          </cell>
          <cell r="P1130">
            <v>0</v>
          </cell>
          <cell r="Q1130">
            <v>0</v>
          </cell>
          <cell r="R1130">
            <v>0</v>
          </cell>
          <cell r="S1130">
            <v>29500000</v>
          </cell>
          <cell r="T1130">
            <v>0</v>
          </cell>
          <cell r="U1130">
            <v>1</v>
          </cell>
          <cell r="V1130">
            <v>29500000</v>
          </cell>
          <cell r="W1130">
            <v>0</v>
          </cell>
          <cell r="X1130">
            <v>0</v>
          </cell>
          <cell r="Y1130">
            <v>0</v>
          </cell>
          <cell r="Z1130">
            <v>0</v>
          </cell>
          <cell r="AA1130">
            <v>0</v>
          </cell>
        </row>
        <row r="1131">
          <cell r="B1131">
            <v>120007767</v>
          </cell>
          <cell r="C1131" t="str">
            <v>Задвижка ЗКЛ2 Ду200 Ру16 с КОФ</v>
          </cell>
          <cell r="D1131" t="str">
            <v>КМП</v>
          </cell>
          <cell r="E1131">
            <v>298544.44</v>
          </cell>
          <cell r="F1131">
            <v>20</v>
          </cell>
          <cell r="G1131">
            <v>0</v>
          </cell>
          <cell r="H1131">
            <v>0</v>
          </cell>
          <cell r="I1131">
            <v>0</v>
          </cell>
          <cell r="J1131">
            <v>0</v>
          </cell>
          <cell r="K1131">
            <v>-20</v>
          </cell>
          <cell r="L1131">
            <v>0</v>
          </cell>
          <cell r="M1131">
            <v>5970888.7999999998</v>
          </cell>
          <cell r="N1131">
            <v>5970888.7999999998</v>
          </cell>
          <cell r="O1131">
            <v>0</v>
          </cell>
          <cell r="P1131">
            <v>5970888.7999999998</v>
          </cell>
          <cell r="Q1131">
            <v>0</v>
          </cell>
          <cell r="R1131">
            <v>0</v>
          </cell>
          <cell r="S1131">
            <v>0</v>
          </cell>
          <cell r="T1131">
            <v>0</v>
          </cell>
          <cell r="U1131">
            <v>0</v>
          </cell>
          <cell r="V1131">
            <v>0</v>
          </cell>
          <cell r="W1131">
            <v>20</v>
          </cell>
          <cell r="X1131">
            <v>5970888.7999999998</v>
          </cell>
          <cell r="Y1131">
            <v>20</v>
          </cell>
          <cell r="Z1131">
            <v>5970888.7999999998</v>
          </cell>
          <cell r="AA1131">
            <v>20</v>
          </cell>
        </row>
        <row r="1132">
          <cell r="B1132">
            <v>120007861</v>
          </cell>
          <cell r="C1132" t="str">
            <v>Задвижка ЗКЛ2 Ду150 Ру25 с КОФ</v>
          </cell>
          <cell r="D1132" t="str">
            <v>КМП</v>
          </cell>
          <cell r="E1132">
            <v>198182.81</v>
          </cell>
          <cell r="F1132">
            <v>17</v>
          </cell>
          <cell r="G1132">
            <v>4</v>
          </cell>
          <cell r="H1132">
            <v>0</v>
          </cell>
          <cell r="I1132">
            <v>0</v>
          </cell>
          <cell r="J1132">
            <v>4</v>
          </cell>
          <cell r="K1132">
            <v>-13</v>
          </cell>
          <cell r="L1132">
            <v>4</v>
          </cell>
          <cell r="M1132">
            <v>3369107.77</v>
          </cell>
          <cell r="N1132">
            <v>3774762.53</v>
          </cell>
          <cell r="O1132">
            <v>0</v>
          </cell>
          <cell r="P1132">
            <v>3774762.53</v>
          </cell>
          <cell r="Q1132">
            <v>0</v>
          </cell>
          <cell r="R1132">
            <v>4</v>
          </cell>
          <cell r="S1132">
            <v>1198386</v>
          </cell>
          <cell r="T1132">
            <v>1198386</v>
          </cell>
          <cell r="U1132">
            <v>0</v>
          </cell>
          <cell r="V1132">
            <v>0</v>
          </cell>
          <cell r="W1132">
            <v>17</v>
          </cell>
          <cell r="X1132">
            <v>3369107.77</v>
          </cell>
          <cell r="Y1132">
            <v>17</v>
          </cell>
          <cell r="Z1132">
            <v>2576376.5299999998</v>
          </cell>
          <cell r="AA1132">
            <v>17</v>
          </cell>
        </row>
        <row r="1133">
          <cell r="B1133">
            <v>120007863</v>
          </cell>
          <cell r="C1133" t="str">
            <v>Задвижка ЗКЛ2 Ду150 Ру40 с КОФ</v>
          </cell>
          <cell r="D1133" t="str">
            <v>КМП</v>
          </cell>
          <cell r="E1133">
            <v>220165.86</v>
          </cell>
          <cell r="F1133">
            <v>13</v>
          </cell>
          <cell r="G1133">
            <v>3</v>
          </cell>
          <cell r="H1133">
            <v>0</v>
          </cell>
          <cell r="I1133">
            <v>0</v>
          </cell>
          <cell r="J1133">
            <v>2</v>
          </cell>
          <cell r="K1133">
            <v>-10</v>
          </cell>
          <cell r="L1133">
            <v>2</v>
          </cell>
          <cell r="M1133">
            <v>2862156.18</v>
          </cell>
          <cell r="N1133">
            <v>2830703.91</v>
          </cell>
          <cell r="O1133">
            <v>0</v>
          </cell>
          <cell r="P1133">
            <v>2830703.91</v>
          </cell>
          <cell r="Q1133">
            <v>0</v>
          </cell>
          <cell r="R1133">
            <v>1</v>
          </cell>
          <cell r="S1133">
            <v>629045.31000000006</v>
          </cell>
          <cell r="T1133">
            <v>209681.77</v>
          </cell>
          <cell r="U1133">
            <v>2</v>
          </cell>
          <cell r="V1133">
            <v>419363.54</v>
          </cell>
          <cell r="W1133">
            <v>12</v>
          </cell>
          <cell r="X1133">
            <v>2641990.3199999998</v>
          </cell>
          <cell r="Y1133">
            <v>13</v>
          </cell>
          <cell r="Z1133">
            <v>2830703.91</v>
          </cell>
          <cell r="AA1133">
            <v>12</v>
          </cell>
        </row>
        <row r="1134">
          <cell r="B1134">
            <v>120007869</v>
          </cell>
          <cell r="C1134" t="str">
            <v>Задвижка ЗКЛ2 Ду100 Ру40 с КОФ</v>
          </cell>
          <cell r="D1134" t="str">
            <v>КМП</v>
          </cell>
          <cell r="E1134">
            <v>151710.45000000001</v>
          </cell>
          <cell r="F1134">
            <v>10</v>
          </cell>
          <cell r="G1134">
            <v>0</v>
          </cell>
          <cell r="H1134">
            <v>0</v>
          </cell>
          <cell r="I1134">
            <v>0</v>
          </cell>
          <cell r="J1134">
            <v>4</v>
          </cell>
          <cell r="K1134">
            <v>-10</v>
          </cell>
          <cell r="L1134">
            <v>4</v>
          </cell>
          <cell r="M1134">
            <v>1517104.5</v>
          </cell>
          <cell r="N1134">
            <v>1517104.5</v>
          </cell>
          <cell r="O1134">
            <v>0</v>
          </cell>
          <cell r="P1134">
            <v>1517104.5</v>
          </cell>
          <cell r="Q1134">
            <v>0</v>
          </cell>
          <cell r="R1134">
            <v>0</v>
          </cell>
          <cell r="S1134">
            <v>0</v>
          </cell>
          <cell r="T1134">
            <v>0</v>
          </cell>
          <cell r="U1134">
            <v>0</v>
          </cell>
          <cell r="V1134">
            <v>0</v>
          </cell>
          <cell r="W1134">
            <v>14</v>
          </cell>
          <cell r="X1134">
            <v>2123946.2999999998</v>
          </cell>
          <cell r="Y1134">
            <v>10</v>
          </cell>
          <cell r="Z1134">
            <v>1517104.5</v>
          </cell>
          <cell r="AA1134">
            <v>14</v>
          </cell>
        </row>
        <row r="1135">
          <cell r="B1135">
            <v>120007870</v>
          </cell>
          <cell r="C1135" t="str">
            <v>Задвижка ЗКЛ2 Ду80 Ру64 с КОФ</v>
          </cell>
          <cell r="D1135" t="str">
            <v>КМП</v>
          </cell>
          <cell r="E1135">
            <v>259764.11</v>
          </cell>
          <cell r="F1135">
            <v>5</v>
          </cell>
          <cell r="G1135">
            <v>0</v>
          </cell>
          <cell r="H1135">
            <v>0</v>
          </cell>
          <cell r="I1135">
            <v>0</v>
          </cell>
          <cell r="J1135">
            <v>4</v>
          </cell>
          <cell r="K1135">
            <v>-5</v>
          </cell>
          <cell r="L1135">
            <v>4</v>
          </cell>
          <cell r="M1135">
            <v>1298820.55</v>
          </cell>
          <cell r="N1135">
            <v>1298820.55</v>
          </cell>
          <cell r="O1135">
            <v>0</v>
          </cell>
          <cell r="P1135">
            <v>1298820.55</v>
          </cell>
          <cell r="Q1135">
            <v>0</v>
          </cell>
          <cell r="R1135">
            <v>0</v>
          </cell>
          <cell r="S1135">
            <v>0</v>
          </cell>
          <cell r="T1135">
            <v>0</v>
          </cell>
          <cell r="U1135">
            <v>0</v>
          </cell>
          <cell r="V1135">
            <v>0</v>
          </cell>
          <cell r="W1135">
            <v>9</v>
          </cell>
          <cell r="X1135">
            <v>2337876.9900000002</v>
          </cell>
          <cell r="Y1135">
            <v>5</v>
          </cell>
          <cell r="Z1135">
            <v>1298820.55</v>
          </cell>
          <cell r="AA1135">
            <v>9</v>
          </cell>
        </row>
        <row r="1136">
          <cell r="B1136">
            <v>120007871</v>
          </cell>
          <cell r="C1136" t="str">
            <v>Задвижка ЗКЛ2 Ду200 Ру64 с КОФ</v>
          </cell>
          <cell r="D1136" t="str">
            <v>КМП</v>
          </cell>
          <cell r="E1136">
            <v>1120364.9099999999</v>
          </cell>
          <cell r="F1136">
            <v>7</v>
          </cell>
          <cell r="G1136">
            <v>7</v>
          </cell>
          <cell r="H1136">
            <v>0</v>
          </cell>
          <cell r="I1136">
            <v>0</v>
          </cell>
          <cell r="J1136">
            <v>4</v>
          </cell>
          <cell r="K1136">
            <v>0</v>
          </cell>
          <cell r="L1136">
            <v>-3</v>
          </cell>
          <cell r="M1136">
            <v>7842554.3700000001</v>
          </cell>
          <cell r="N1136">
            <v>7469099.4000000004</v>
          </cell>
          <cell r="O1136">
            <v>0</v>
          </cell>
          <cell r="P1136">
            <v>7469099.4000000004</v>
          </cell>
          <cell r="Q1136">
            <v>0</v>
          </cell>
          <cell r="R1136">
            <v>1</v>
          </cell>
          <cell r="S1136">
            <v>7469099.4000000004</v>
          </cell>
          <cell r="T1136">
            <v>1067014.2</v>
          </cell>
          <cell r="U1136">
            <v>6</v>
          </cell>
          <cell r="V1136">
            <v>6402085.2000000002</v>
          </cell>
          <cell r="W1136">
            <v>4</v>
          </cell>
          <cell r="X1136">
            <v>4481459.6399999997</v>
          </cell>
          <cell r="Y1136">
            <v>7</v>
          </cell>
          <cell r="Z1136">
            <v>7469099.4000000004</v>
          </cell>
          <cell r="AA1136">
            <v>4</v>
          </cell>
        </row>
        <row r="1137">
          <cell r="B1137">
            <v>120007879</v>
          </cell>
          <cell r="C1137" t="str">
            <v>Задвижка ЗДШ Ду65 Ру140 с КОФ</v>
          </cell>
          <cell r="D1137" t="str">
            <v>КМП</v>
          </cell>
          <cell r="E1137">
            <v>433735.66</v>
          </cell>
          <cell r="F1137">
            <v>4</v>
          </cell>
          <cell r="G1137">
            <v>1</v>
          </cell>
          <cell r="H1137">
            <v>0</v>
          </cell>
          <cell r="I1137">
            <v>0</v>
          </cell>
          <cell r="J1137">
            <v>3</v>
          </cell>
          <cell r="K1137">
            <v>-3</v>
          </cell>
          <cell r="L1137">
            <v>2</v>
          </cell>
          <cell r="M1137">
            <v>1734942.64</v>
          </cell>
          <cell r="N1137">
            <v>1714288.56</v>
          </cell>
          <cell r="O1137">
            <v>0</v>
          </cell>
          <cell r="P1137">
            <v>1714288.56</v>
          </cell>
          <cell r="Q1137">
            <v>0</v>
          </cell>
          <cell r="R1137">
            <v>0</v>
          </cell>
          <cell r="S1137">
            <v>413081.58</v>
          </cell>
          <cell r="T1137">
            <v>0</v>
          </cell>
          <cell r="U1137">
            <v>1</v>
          </cell>
          <cell r="V1137">
            <v>413081.58</v>
          </cell>
          <cell r="W1137">
            <v>6</v>
          </cell>
          <cell r="X1137">
            <v>2602413.96</v>
          </cell>
          <cell r="Y1137">
            <v>4</v>
          </cell>
          <cell r="Z1137">
            <v>1714288.56</v>
          </cell>
          <cell r="AA1137">
            <v>6</v>
          </cell>
        </row>
        <row r="1138">
          <cell r="B1138">
            <v>120008207</v>
          </cell>
          <cell r="C1138" t="str">
            <v>Насос буровой НБ-125</v>
          </cell>
          <cell r="D1138" t="str">
            <v>ШТ</v>
          </cell>
          <cell r="E1138">
            <v>8500000</v>
          </cell>
          <cell r="F1138">
            <v>11</v>
          </cell>
          <cell r="G1138">
            <v>0</v>
          </cell>
          <cell r="H1138">
            <v>0</v>
          </cell>
          <cell r="I1138">
            <v>0</v>
          </cell>
          <cell r="J1138">
            <v>4</v>
          </cell>
          <cell r="K1138">
            <v>-11</v>
          </cell>
          <cell r="L1138">
            <v>4</v>
          </cell>
          <cell r="M1138">
            <v>93500000</v>
          </cell>
          <cell r="N1138">
            <v>93500000</v>
          </cell>
          <cell r="O1138">
            <v>0</v>
          </cell>
          <cell r="P1138">
            <v>93500000</v>
          </cell>
          <cell r="Q1138">
            <v>0</v>
          </cell>
          <cell r="R1138">
            <v>0</v>
          </cell>
          <cell r="S1138">
            <v>0</v>
          </cell>
          <cell r="T1138">
            <v>0</v>
          </cell>
          <cell r="U1138">
            <v>0</v>
          </cell>
          <cell r="V1138">
            <v>0</v>
          </cell>
          <cell r="W1138">
            <v>15</v>
          </cell>
          <cell r="X1138">
            <v>127500000</v>
          </cell>
          <cell r="Y1138">
            <v>11</v>
          </cell>
          <cell r="Z1138">
            <v>93500000</v>
          </cell>
          <cell r="AA1138">
            <v>15</v>
          </cell>
        </row>
        <row r="1139">
          <cell r="B1139">
            <v>120008236</v>
          </cell>
          <cell r="C1139" t="str">
            <v>Станок токарно-винторезный CU630/1000</v>
          </cell>
          <cell r="D1139" t="str">
            <v>ШТ</v>
          </cell>
          <cell r="E1139">
            <v>23560267.5</v>
          </cell>
          <cell r="F1139">
            <v>1</v>
          </cell>
          <cell r="G1139">
            <v>0</v>
          </cell>
          <cell r="H1139">
            <v>0</v>
          </cell>
          <cell r="I1139">
            <v>0</v>
          </cell>
          <cell r="J1139">
            <v>0</v>
          </cell>
          <cell r="K1139">
            <v>-1</v>
          </cell>
          <cell r="L1139">
            <v>0</v>
          </cell>
          <cell r="M1139">
            <v>23560267.5</v>
          </cell>
          <cell r="N1139">
            <v>23560267.5</v>
          </cell>
          <cell r="O1139">
            <v>0</v>
          </cell>
          <cell r="P1139">
            <v>23560267.5</v>
          </cell>
          <cell r="Q1139">
            <v>0</v>
          </cell>
          <cell r="R1139">
            <v>0</v>
          </cell>
          <cell r="S1139">
            <v>0</v>
          </cell>
          <cell r="T1139">
            <v>0</v>
          </cell>
          <cell r="U1139">
            <v>0</v>
          </cell>
          <cell r="V1139">
            <v>0</v>
          </cell>
          <cell r="W1139">
            <v>1</v>
          </cell>
          <cell r="X1139">
            <v>23560267.5</v>
          </cell>
          <cell r="Y1139">
            <v>1</v>
          </cell>
          <cell r="Z1139">
            <v>23560267.5</v>
          </cell>
          <cell r="AA1139">
            <v>1</v>
          </cell>
        </row>
        <row r="1140">
          <cell r="B1140">
            <v>120008274</v>
          </cell>
          <cell r="C1140" t="str">
            <v>Привод ПНШ-60-3-40</v>
          </cell>
          <cell r="D1140" t="str">
            <v>КМП</v>
          </cell>
          <cell r="E1140">
            <v>12133012.5</v>
          </cell>
          <cell r="F1140">
            <v>22</v>
          </cell>
          <cell r="G1140">
            <v>0</v>
          </cell>
          <cell r="H1140">
            <v>0</v>
          </cell>
          <cell r="I1140">
            <v>0</v>
          </cell>
          <cell r="J1140">
            <v>0</v>
          </cell>
          <cell r="K1140">
            <v>-22</v>
          </cell>
          <cell r="L1140">
            <v>0</v>
          </cell>
          <cell r="M1140">
            <v>266926275</v>
          </cell>
          <cell r="N1140">
            <v>266926275</v>
          </cell>
          <cell r="O1140">
            <v>0</v>
          </cell>
          <cell r="P1140">
            <v>266926275</v>
          </cell>
          <cell r="Q1140">
            <v>0</v>
          </cell>
          <cell r="R1140">
            <v>0</v>
          </cell>
          <cell r="S1140">
            <v>0</v>
          </cell>
          <cell r="T1140">
            <v>0</v>
          </cell>
          <cell r="U1140">
            <v>0</v>
          </cell>
          <cell r="V1140">
            <v>0</v>
          </cell>
          <cell r="W1140">
            <v>22</v>
          </cell>
          <cell r="X1140">
            <v>266926275</v>
          </cell>
          <cell r="Y1140">
            <v>22</v>
          </cell>
          <cell r="Z1140">
            <v>266926275</v>
          </cell>
          <cell r="AA1140">
            <v>22</v>
          </cell>
        </row>
        <row r="1141">
          <cell r="B1141">
            <v>120008653</v>
          </cell>
          <cell r="C1141" t="str">
            <v>Пресс-ножницы комбинированные 16х150мм</v>
          </cell>
          <cell r="D1141" t="str">
            <v>ШТ</v>
          </cell>
          <cell r="E1141">
            <v>2201405.25</v>
          </cell>
          <cell r="F1141">
            <v>1</v>
          </cell>
          <cell r="G1141">
            <v>0</v>
          </cell>
          <cell r="H1141">
            <v>0</v>
          </cell>
          <cell r="I1141">
            <v>0</v>
          </cell>
          <cell r="J1141">
            <v>0</v>
          </cell>
          <cell r="K1141">
            <v>-1</v>
          </cell>
          <cell r="L1141">
            <v>0</v>
          </cell>
          <cell r="M1141">
            <v>2201405.25</v>
          </cell>
          <cell r="N1141">
            <v>2201405.25</v>
          </cell>
          <cell r="O1141">
            <v>0</v>
          </cell>
          <cell r="P1141">
            <v>2201405.25</v>
          </cell>
          <cell r="Q1141">
            <v>0</v>
          </cell>
          <cell r="R1141">
            <v>0</v>
          </cell>
          <cell r="S1141">
            <v>0</v>
          </cell>
          <cell r="T1141">
            <v>0</v>
          </cell>
          <cell r="U1141">
            <v>0</v>
          </cell>
          <cell r="V1141">
            <v>0</v>
          </cell>
          <cell r="W1141">
            <v>1</v>
          </cell>
          <cell r="X1141">
            <v>2201405.25</v>
          </cell>
          <cell r="Y1141">
            <v>1</v>
          </cell>
          <cell r="Z1141">
            <v>2201405.25</v>
          </cell>
          <cell r="AA1141">
            <v>1</v>
          </cell>
        </row>
        <row r="1142">
          <cell r="B1142">
            <v>120008790</v>
          </cell>
          <cell r="C1142" t="str">
            <v>ГНК 2500-5000-600 э/д 320кВт 3000об/мин.</v>
          </cell>
          <cell r="D1142" t="str">
            <v>КМП</v>
          </cell>
          <cell r="E1142">
            <v>116601221</v>
          </cell>
          <cell r="F1142">
            <v>1</v>
          </cell>
          <cell r="G1142">
            <v>0</v>
          </cell>
          <cell r="H1142">
            <v>0</v>
          </cell>
          <cell r="I1142">
            <v>0</v>
          </cell>
          <cell r="J1142">
            <v>0</v>
          </cell>
          <cell r="K1142">
            <v>-1</v>
          </cell>
          <cell r="L1142">
            <v>0</v>
          </cell>
          <cell r="M1142">
            <v>116601221</v>
          </cell>
          <cell r="N1142">
            <v>116601221</v>
          </cell>
          <cell r="O1142">
            <v>0</v>
          </cell>
          <cell r="P1142">
            <v>116601221</v>
          </cell>
          <cell r="Q1142">
            <v>0</v>
          </cell>
          <cell r="R1142">
            <v>0</v>
          </cell>
          <cell r="S1142">
            <v>0</v>
          </cell>
          <cell r="T1142">
            <v>0</v>
          </cell>
          <cell r="U1142">
            <v>0</v>
          </cell>
          <cell r="V1142">
            <v>0</v>
          </cell>
          <cell r="W1142">
            <v>1</v>
          </cell>
          <cell r="X1142">
            <v>116601221</v>
          </cell>
          <cell r="Y1142">
            <v>1</v>
          </cell>
          <cell r="Z1142">
            <v>116601221</v>
          </cell>
          <cell r="AA1142">
            <v>1</v>
          </cell>
        </row>
        <row r="1143">
          <cell r="B1143">
            <v>120008872</v>
          </cell>
          <cell r="C1143" t="str">
            <v>Весы крановые ВКМ-15 Метрол2</v>
          </cell>
          <cell r="D1143" t="str">
            <v>ШТ</v>
          </cell>
          <cell r="E1143">
            <v>683833.5</v>
          </cell>
          <cell r="F1143">
            <v>1</v>
          </cell>
          <cell r="G1143">
            <v>0</v>
          </cell>
          <cell r="H1143">
            <v>0</v>
          </cell>
          <cell r="I1143">
            <v>0</v>
          </cell>
          <cell r="J1143">
            <v>0</v>
          </cell>
          <cell r="K1143">
            <v>-1</v>
          </cell>
          <cell r="L1143">
            <v>1</v>
          </cell>
          <cell r="M1143">
            <v>683833.5</v>
          </cell>
          <cell r="N1143">
            <v>683833.5</v>
          </cell>
          <cell r="O1143">
            <v>0</v>
          </cell>
          <cell r="P1143">
            <v>683833.5</v>
          </cell>
          <cell r="Q1143">
            <v>0</v>
          </cell>
          <cell r="R1143">
            <v>0</v>
          </cell>
          <cell r="S1143">
            <v>0</v>
          </cell>
          <cell r="T1143">
            <v>0</v>
          </cell>
          <cell r="U1143">
            <v>0</v>
          </cell>
          <cell r="V1143">
            <v>0</v>
          </cell>
          <cell r="W1143">
            <v>1</v>
          </cell>
          <cell r="X1143">
            <v>683833.5</v>
          </cell>
          <cell r="Y1143">
            <v>1</v>
          </cell>
          <cell r="Z1143">
            <v>683833.5</v>
          </cell>
          <cell r="AA1143">
            <v>1</v>
          </cell>
        </row>
        <row r="1144">
          <cell r="B1144">
            <v>120008952</v>
          </cell>
          <cell r="C1144" t="str">
            <v>Насос ЦНС 300-120</v>
          </cell>
          <cell r="D1144" t="str">
            <v>ШТ</v>
          </cell>
          <cell r="E1144">
            <v>3230325</v>
          </cell>
          <cell r="F1144">
            <v>1</v>
          </cell>
          <cell r="G1144">
            <v>0</v>
          </cell>
          <cell r="H1144">
            <v>0</v>
          </cell>
          <cell r="I1144">
            <v>0</v>
          </cell>
          <cell r="J1144">
            <v>1</v>
          </cell>
          <cell r="K1144">
            <v>-1</v>
          </cell>
          <cell r="L1144">
            <v>0</v>
          </cell>
          <cell r="M1144">
            <v>3230325</v>
          </cell>
          <cell r="N1144">
            <v>3230325</v>
          </cell>
          <cell r="O1144">
            <v>0</v>
          </cell>
          <cell r="P1144">
            <v>3230325</v>
          </cell>
          <cell r="Q1144">
            <v>0</v>
          </cell>
          <cell r="R1144">
            <v>0</v>
          </cell>
          <cell r="S1144">
            <v>0</v>
          </cell>
          <cell r="T1144">
            <v>0</v>
          </cell>
          <cell r="U1144">
            <v>0</v>
          </cell>
          <cell r="V1144">
            <v>0</v>
          </cell>
          <cell r="W1144">
            <v>2</v>
          </cell>
          <cell r="X1144">
            <v>6460650</v>
          </cell>
          <cell r="Y1144">
            <v>1</v>
          </cell>
          <cell r="Z1144">
            <v>3230325</v>
          </cell>
          <cell r="AA1144">
            <v>2</v>
          </cell>
        </row>
        <row r="1145">
          <cell r="B1145">
            <v>120009265</v>
          </cell>
          <cell r="C1145" t="str">
            <v>Подогреватель ПТ-16/150 однопоточный</v>
          </cell>
          <cell r="D1145" t="str">
            <v>ШТ</v>
          </cell>
          <cell r="E1145">
            <v>27032194</v>
          </cell>
          <cell r="F1145">
            <v>4</v>
          </cell>
          <cell r="G1145">
            <v>0</v>
          </cell>
          <cell r="H1145">
            <v>0</v>
          </cell>
          <cell r="I1145">
            <v>0</v>
          </cell>
          <cell r="J1145">
            <v>0</v>
          </cell>
          <cell r="K1145">
            <v>-4</v>
          </cell>
          <cell r="L1145">
            <v>0</v>
          </cell>
          <cell r="M1145">
            <v>108128776</v>
          </cell>
          <cell r="N1145">
            <v>108128776</v>
          </cell>
          <cell r="O1145">
            <v>0</v>
          </cell>
          <cell r="P1145">
            <v>108128776</v>
          </cell>
          <cell r="Q1145">
            <v>0</v>
          </cell>
          <cell r="R1145">
            <v>0</v>
          </cell>
          <cell r="S1145">
            <v>0</v>
          </cell>
          <cell r="T1145">
            <v>0</v>
          </cell>
          <cell r="U1145">
            <v>0</v>
          </cell>
          <cell r="V1145">
            <v>0</v>
          </cell>
          <cell r="W1145">
            <v>4</v>
          </cell>
          <cell r="X1145">
            <v>108128776</v>
          </cell>
          <cell r="Y1145">
            <v>4</v>
          </cell>
          <cell r="Z1145">
            <v>108128776</v>
          </cell>
          <cell r="AA1145">
            <v>4</v>
          </cell>
        </row>
        <row r="1146">
          <cell r="B1146">
            <v>120009267</v>
          </cell>
          <cell r="C1146" t="str">
            <v>Станок долбежный ГД200-01</v>
          </cell>
          <cell r="D1146" t="str">
            <v>ШТ</v>
          </cell>
          <cell r="E1146">
            <v>11860695</v>
          </cell>
          <cell r="F1146">
            <v>1</v>
          </cell>
          <cell r="G1146">
            <v>0</v>
          </cell>
          <cell r="H1146">
            <v>0</v>
          </cell>
          <cell r="I1146">
            <v>0</v>
          </cell>
          <cell r="J1146">
            <v>0</v>
          </cell>
          <cell r="K1146">
            <v>-1</v>
          </cell>
          <cell r="L1146">
            <v>0</v>
          </cell>
          <cell r="M1146">
            <v>11860695</v>
          </cell>
          <cell r="N1146">
            <v>11860695</v>
          </cell>
          <cell r="O1146">
            <v>0</v>
          </cell>
          <cell r="P1146">
            <v>11860695</v>
          </cell>
          <cell r="Q1146">
            <v>0</v>
          </cell>
          <cell r="R1146">
            <v>0</v>
          </cell>
          <cell r="S1146">
            <v>0</v>
          </cell>
          <cell r="T1146">
            <v>0</v>
          </cell>
          <cell r="U1146">
            <v>0</v>
          </cell>
          <cell r="V1146">
            <v>0</v>
          </cell>
          <cell r="W1146">
            <v>1</v>
          </cell>
          <cell r="X1146">
            <v>11860695</v>
          </cell>
          <cell r="Y1146">
            <v>1</v>
          </cell>
          <cell r="Z1146">
            <v>11860695</v>
          </cell>
          <cell r="AA1146">
            <v>1</v>
          </cell>
        </row>
        <row r="1147">
          <cell r="B1147">
            <v>120009268</v>
          </cell>
          <cell r="C1147" t="str">
            <v>Редуктор Ц2НШ-450-2800-40-Ц-У1 в сборе</v>
          </cell>
          <cell r="D1147" t="str">
            <v>КМП</v>
          </cell>
          <cell r="E1147">
            <v>6260000</v>
          </cell>
          <cell r="F1147">
            <v>12</v>
          </cell>
          <cell r="G1147">
            <v>3</v>
          </cell>
          <cell r="H1147">
            <v>3</v>
          </cell>
          <cell r="I1147">
            <v>0</v>
          </cell>
          <cell r="J1147">
            <v>8</v>
          </cell>
          <cell r="K1147">
            <v>-6</v>
          </cell>
          <cell r="L1147">
            <v>2</v>
          </cell>
          <cell r="M1147">
            <v>75120000</v>
          </cell>
          <cell r="N1147">
            <v>61476157.07</v>
          </cell>
          <cell r="O1147">
            <v>0</v>
          </cell>
          <cell r="P1147">
            <v>61476157.07</v>
          </cell>
          <cell r="Q1147">
            <v>11958078.529999999</v>
          </cell>
          <cell r="R1147">
            <v>0</v>
          </cell>
          <cell r="S1147">
            <v>11958078.529999999</v>
          </cell>
          <cell r="T1147">
            <v>0</v>
          </cell>
          <cell r="U1147">
            <v>3</v>
          </cell>
          <cell r="V1147">
            <v>11958078.539999999</v>
          </cell>
          <cell r="W1147">
            <v>6</v>
          </cell>
          <cell r="X1147">
            <v>37560000</v>
          </cell>
          <cell r="Y1147">
            <v>9</v>
          </cell>
          <cell r="Z1147">
            <v>49518078.539999999</v>
          </cell>
          <cell r="AA1147">
            <v>14</v>
          </cell>
        </row>
        <row r="1148">
          <cell r="B1148">
            <v>120009269</v>
          </cell>
          <cell r="C1148" t="str">
            <v>Редуктор Ц2НШ-750-4000-40-Ц-У1 в сборе</v>
          </cell>
          <cell r="D1148" t="str">
            <v>КМП</v>
          </cell>
          <cell r="E1148">
            <v>7150000</v>
          </cell>
          <cell r="F1148">
            <v>6</v>
          </cell>
          <cell r="G1148">
            <v>0</v>
          </cell>
          <cell r="H1148">
            <v>0</v>
          </cell>
          <cell r="I1148">
            <v>0</v>
          </cell>
          <cell r="J1148">
            <v>0</v>
          </cell>
          <cell r="K1148">
            <v>-6</v>
          </cell>
          <cell r="L1148">
            <v>0</v>
          </cell>
          <cell r="M1148">
            <v>42900000</v>
          </cell>
          <cell r="N1148">
            <v>42900000</v>
          </cell>
          <cell r="O1148">
            <v>0</v>
          </cell>
          <cell r="P1148">
            <v>42900000</v>
          </cell>
          <cell r="Q1148">
            <v>0</v>
          </cell>
          <cell r="R1148">
            <v>0</v>
          </cell>
          <cell r="S1148">
            <v>0</v>
          </cell>
          <cell r="T1148">
            <v>0</v>
          </cell>
          <cell r="U1148">
            <v>0</v>
          </cell>
          <cell r="V1148">
            <v>0</v>
          </cell>
          <cell r="W1148">
            <v>6</v>
          </cell>
          <cell r="X1148">
            <v>42900000</v>
          </cell>
          <cell r="Y1148">
            <v>6</v>
          </cell>
          <cell r="Z1148">
            <v>42900000</v>
          </cell>
          <cell r="AA1148">
            <v>6</v>
          </cell>
        </row>
        <row r="1149">
          <cell r="B1149">
            <v>120009732</v>
          </cell>
          <cell r="C1149" t="str">
            <v>Агрегат НМШ 5-25-4,0/4</v>
          </cell>
          <cell r="D1149" t="str">
            <v>КМП</v>
          </cell>
          <cell r="E1149">
            <v>181537.36</v>
          </cell>
          <cell r="F1149">
            <v>3</v>
          </cell>
          <cell r="G1149">
            <v>0</v>
          </cell>
          <cell r="H1149">
            <v>0</v>
          </cell>
          <cell r="I1149">
            <v>0</v>
          </cell>
          <cell r="J1149">
            <v>0</v>
          </cell>
          <cell r="K1149">
            <v>-3</v>
          </cell>
          <cell r="L1149">
            <v>0</v>
          </cell>
          <cell r="M1149">
            <v>544612.07999999996</v>
          </cell>
          <cell r="N1149">
            <v>544612.07999999996</v>
          </cell>
          <cell r="O1149">
            <v>0</v>
          </cell>
          <cell r="P1149">
            <v>544612.07999999996</v>
          </cell>
          <cell r="Q1149">
            <v>0</v>
          </cell>
          <cell r="R1149">
            <v>0</v>
          </cell>
          <cell r="S1149">
            <v>0</v>
          </cell>
          <cell r="T1149">
            <v>0</v>
          </cell>
          <cell r="U1149">
            <v>0</v>
          </cell>
          <cell r="V1149">
            <v>0</v>
          </cell>
          <cell r="W1149">
            <v>3</v>
          </cell>
          <cell r="X1149">
            <v>544612.07999999996</v>
          </cell>
          <cell r="Y1149">
            <v>3</v>
          </cell>
          <cell r="Z1149">
            <v>544612.07999999996</v>
          </cell>
          <cell r="AA1149">
            <v>3</v>
          </cell>
        </row>
        <row r="1150">
          <cell r="B1150">
            <v>120009919</v>
          </cell>
          <cell r="C1150" t="str">
            <v>Дефлектор вентиляционной системы</v>
          </cell>
          <cell r="D1150" t="str">
            <v>КМП</v>
          </cell>
          <cell r="E1150">
            <v>4214.6499999999996</v>
          </cell>
          <cell r="F1150">
            <v>4</v>
          </cell>
          <cell r="G1150">
            <v>0</v>
          </cell>
          <cell r="H1150">
            <v>0</v>
          </cell>
          <cell r="I1150">
            <v>0</v>
          </cell>
          <cell r="J1150">
            <v>0</v>
          </cell>
          <cell r="K1150">
            <v>-4</v>
          </cell>
          <cell r="L1150">
            <v>0</v>
          </cell>
          <cell r="M1150">
            <v>16858.599999999999</v>
          </cell>
          <cell r="N1150">
            <v>16858.599999999999</v>
          </cell>
          <cell r="O1150">
            <v>0</v>
          </cell>
          <cell r="P1150">
            <v>16858.599999999999</v>
          </cell>
          <cell r="Q1150">
            <v>0</v>
          </cell>
          <cell r="R1150">
            <v>0</v>
          </cell>
          <cell r="S1150">
            <v>0</v>
          </cell>
          <cell r="T1150">
            <v>0</v>
          </cell>
          <cell r="U1150">
            <v>0</v>
          </cell>
          <cell r="V1150">
            <v>0</v>
          </cell>
          <cell r="W1150">
            <v>4</v>
          </cell>
          <cell r="X1150">
            <v>16858.599999999999</v>
          </cell>
          <cell r="Y1150">
            <v>4</v>
          </cell>
          <cell r="Z1150">
            <v>16858.599999999999</v>
          </cell>
          <cell r="AA1150">
            <v>4</v>
          </cell>
        </row>
        <row r="1151">
          <cell r="B1151">
            <v>120010238</v>
          </cell>
          <cell r="C1151" t="str">
            <v>Привод ПШГНТ-40-1,5-14</v>
          </cell>
          <cell r="D1151" t="str">
            <v>КМП</v>
          </cell>
          <cell r="E1151">
            <v>13282500</v>
          </cell>
          <cell r="F1151">
            <v>7</v>
          </cell>
          <cell r="G1151">
            <v>0</v>
          </cell>
          <cell r="H1151">
            <v>0</v>
          </cell>
          <cell r="I1151">
            <v>0</v>
          </cell>
          <cell r="J1151">
            <v>0</v>
          </cell>
          <cell r="K1151">
            <v>-7</v>
          </cell>
          <cell r="L1151">
            <v>0</v>
          </cell>
          <cell r="M1151">
            <v>92977500</v>
          </cell>
          <cell r="N1151">
            <v>92977500</v>
          </cell>
          <cell r="O1151">
            <v>0</v>
          </cell>
          <cell r="P1151">
            <v>92977500</v>
          </cell>
          <cell r="Q1151">
            <v>0</v>
          </cell>
          <cell r="R1151">
            <v>0</v>
          </cell>
          <cell r="S1151">
            <v>0</v>
          </cell>
          <cell r="T1151">
            <v>0</v>
          </cell>
          <cell r="U1151">
            <v>0</v>
          </cell>
          <cell r="V1151">
            <v>0</v>
          </cell>
          <cell r="W1151">
            <v>7</v>
          </cell>
          <cell r="X1151">
            <v>92977500</v>
          </cell>
          <cell r="Y1151">
            <v>7</v>
          </cell>
          <cell r="Z1151">
            <v>92977500</v>
          </cell>
          <cell r="AA1151">
            <v>7</v>
          </cell>
        </row>
        <row r="1152">
          <cell r="B1152">
            <v>120010240</v>
          </cell>
          <cell r="C1152" t="str">
            <v>Насос погружной Sub 257 P</v>
          </cell>
          <cell r="D1152" t="str">
            <v>ШТ</v>
          </cell>
          <cell r="E1152">
            <v>21893.98</v>
          </cell>
          <cell r="F1152">
            <v>1</v>
          </cell>
          <cell r="G1152">
            <v>0</v>
          </cell>
          <cell r="H1152">
            <v>0</v>
          </cell>
          <cell r="I1152">
            <v>0</v>
          </cell>
          <cell r="J1152">
            <v>0</v>
          </cell>
          <cell r="K1152">
            <v>-1</v>
          </cell>
          <cell r="L1152">
            <v>0</v>
          </cell>
          <cell r="M1152">
            <v>21893.98</v>
          </cell>
          <cell r="N1152">
            <v>21893.98</v>
          </cell>
          <cell r="O1152">
            <v>0</v>
          </cell>
          <cell r="P1152">
            <v>21893.98</v>
          </cell>
          <cell r="Q1152">
            <v>0</v>
          </cell>
          <cell r="R1152">
            <v>0</v>
          </cell>
          <cell r="S1152">
            <v>0</v>
          </cell>
          <cell r="T1152">
            <v>0</v>
          </cell>
          <cell r="U1152">
            <v>0</v>
          </cell>
          <cell r="V1152">
            <v>0</v>
          </cell>
          <cell r="W1152">
            <v>1</v>
          </cell>
          <cell r="X1152">
            <v>21893.98</v>
          </cell>
          <cell r="Y1152">
            <v>1</v>
          </cell>
          <cell r="Z1152">
            <v>21893.98</v>
          </cell>
          <cell r="AA1152">
            <v>1</v>
          </cell>
        </row>
        <row r="1153">
          <cell r="B1153">
            <v>120010486</v>
          </cell>
          <cell r="C1153" t="str">
            <v>БКНС ГНК 2-1000-1000</v>
          </cell>
          <cell r="D1153" t="str">
            <v>КМП</v>
          </cell>
          <cell r="E1153">
            <v>210000000</v>
          </cell>
          <cell r="F1153">
            <v>1</v>
          </cell>
          <cell r="G1153">
            <v>0</v>
          </cell>
          <cell r="H1153">
            <v>0</v>
          </cell>
          <cell r="I1153">
            <v>0</v>
          </cell>
          <cell r="J1153">
            <v>0</v>
          </cell>
          <cell r="K1153">
            <v>-1</v>
          </cell>
          <cell r="L1153">
            <v>1</v>
          </cell>
          <cell r="M1153">
            <v>210000000</v>
          </cell>
          <cell r="N1153">
            <v>210000000</v>
          </cell>
          <cell r="O1153">
            <v>0</v>
          </cell>
          <cell r="P1153">
            <v>210000000</v>
          </cell>
          <cell r="Q1153">
            <v>0</v>
          </cell>
          <cell r="R1153">
            <v>0</v>
          </cell>
          <cell r="S1153">
            <v>0</v>
          </cell>
          <cell r="T1153">
            <v>0</v>
          </cell>
          <cell r="U1153">
            <v>0</v>
          </cell>
          <cell r="V1153">
            <v>0</v>
          </cell>
          <cell r="W1153">
            <v>1</v>
          </cell>
          <cell r="X1153">
            <v>210000000</v>
          </cell>
          <cell r="Y1153">
            <v>1</v>
          </cell>
          <cell r="Z1153">
            <v>210000000</v>
          </cell>
          <cell r="AA1153">
            <v>1</v>
          </cell>
        </row>
        <row r="1154">
          <cell r="B1154">
            <v>150003882</v>
          </cell>
          <cell r="C1154" t="str">
            <v>Генератор ГД-25-4004 У2</v>
          </cell>
          <cell r="D1154" t="str">
            <v>ШТ</v>
          </cell>
          <cell r="E1154">
            <v>626220</v>
          </cell>
          <cell r="F1154">
            <v>4</v>
          </cell>
          <cell r="G1154">
            <v>0</v>
          </cell>
          <cell r="H1154">
            <v>0</v>
          </cell>
          <cell r="I1154">
            <v>0</v>
          </cell>
          <cell r="J1154">
            <v>2</v>
          </cell>
          <cell r="K1154">
            <v>-4</v>
          </cell>
          <cell r="L1154">
            <v>0</v>
          </cell>
          <cell r="M1154">
            <v>2504880</v>
          </cell>
          <cell r="N1154">
            <v>2504880</v>
          </cell>
          <cell r="O1154">
            <v>0</v>
          </cell>
          <cell r="P1154">
            <v>2504880</v>
          </cell>
          <cell r="Q1154">
            <v>0</v>
          </cell>
          <cell r="R1154">
            <v>0</v>
          </cell>
          <cell r="S1154">
            <v>0</v>
          </cell>
          <cell r="T1154">
            <v>0</v>
          </cell>
          <cell r="U1154">
            <v>0</v>
          </cell>
          <cell r="V1154">
            <v>0</v>
          </cell>
          <cell r="W1154">
            <v>4</v>
          </cell>
          <cell r="X1154">
            <v>2504880</v>
          </cell>
          <cell r="Y1154">
            <v>4</v>
          </cell>
          <cell r="Z1154">
            <v>2504880</v>
          </cell>
          <cell r="AA1154">
            <v>6</v>
          </cell>
        </row>
        <row r="1155">
          <cell r="B1155">
            <v>210000019</v>
          </cell>
          <cell r="C1155" t="str">
            <v>Паронит ПОН-А 1х1500х1700</v>
          </cell>
          <cell r="D1155" t="str">
            <v>КГ</v>
          </cell>
          <cell r="E1155">
            <v>756</v>
          </cell>
          <cell r="F1155">
            <v>290.39999999999998</v>
          </cell>
          <cell r="G1155">
            <v>290.39999999999998</v>
          </cell>
          <cell r="H1155">
            <v>0</v>
          </cell>
          <cell r="I1155">
            <v>0</v>
          </cell>
          <cell r="J1155">
            <v>18</v>
          </cell>
          <cell r="K1155">
            <v>0</v>
          </cell>
          <cell r="L1155">
            <v>18</v>
          </cell>
          <cell r="M1155">
            <v>219542.39999999999</v>
          </cell>
          <cell r="N1155">
            <v>209088</v>
          </cell>
          <cell r="O1155">
            <v>209088</v>
          </cell>
          <cell r="P1155">
            <v>0</v>
          </cell>
          <cell r="Q1155">
            <v>0</v>
          </cell>
          <cell r="R1155">
            <v>128.6</v>
          </cell>
          <cell r="S1155">
            <v>209088</v>
          </cell>
          <cell r="T1155">
            <v>92592</v>
          </cell>
          <cell r="U1155">
            <v>161.80000000000001</v>
          </cell>
          <cell r="V1155">
            <v>116496</v>
          </cell>
          <cell r="W1155">
            <v>18</v>
          </cell>
          <cell r="X1155">
            <v>13608</v>
          </cell>
          <cell r="Y1155">
            <v>290.39999999999998</v>
          </cell>
          <cell r="Z1155">
            <v>166896</v>
          </cell>
          <cell r="AA1155">
            <v>18</v>
          </cell>
        </row>
        <row r="1156">
          <cell r="B1156">
            <v>210000020</v>
          </cell>
          <cell r="C1156" t="str">
            <v>Паронит ПОН-А 3х1500х1500</v>
          </cell>
          <cell r="D1156" t="str">
            <v>КГ</v>
          </cell>
          <cell r="E1156">
            <v>561.75</v>
          </cell>
          <cell r="F1156">
            <v>558</v>
          </cell>
          <cell r="G1156">
            <v>553.47</v>
          </cell>
          <cell r="H1156">
            <v>0</v>
          </cell>
          <cell r="I1156">
            <v>0</v>
          </cell>
          <cell r="J1156">
            <v>300</v>
          </cell>
          <cell r="K1156">
            <v>-4.53</v>
          </cell>
          <cell r="L1156">
            <v>-243.47</v>
          </cell>
          <cell r="M1156">
            <v>313456.5</v>
          </cell>
          <cell r="N1156">
            <v>298651.18</v>
          </cell>
          <cell r="O1156">
            <v>298651.18</v>
          </cell>
          <cell r="P1156">
            <v>0</v>
          </cell>
          <cell r="Q1156">
            <v>0</v>
          </cell>
          <cell r="R1156">
            <v>289</v>
          </cell>
          <cell r="S1156">
            <v>296106.45</v>
          </cell>
          <cell r="T1156">
            <v>154615</v>
          </cell>
          <cell r="U1156">
            <v>264.47000000000003</v>
          </cell>
          <cell r="V1156">
            <v>141491.45000000001</v>
          </cell>
          <cell r="W1156">
            <v>304.52999999999997</v>
          </cell>
          <cell r="X1156">
            <v>171069.73</v>
          </cell>
          <cell r="Y1156">
            <v>558</v>
          </cell>
          <cell r="Z1156">
            <v>298651.18</v>
          </cell>
          <cell r="AA1156">
            <v>304.52999999999997</v>
          </cell>
        </row>
        <row r="1157">
          <cell r="B1157">
            <v>210000021</v>
          </cell>
          <cell r="C1157" t="str">
            <v>Паронит ПОН-Б 1х1560х1030</v>
          </cell>
          <cell r="D1157" t="str">
            <v>КГ</v>
          </cell>
          <cell r="E1157">
            <v>624.75</v>
          </cell>
          <cell r="F1157">
            <v>67.599999999999994</v>
          </cell>
          <cell r="G1157">
            <v>67.599999999999994</v>
          </cell>
          <cell r="H1157">
            <v>0</v>
          </cell>
          <cell r="I1157">
            <v>0</v>
          </cell>
          <cell r="J1157">
            <v>15</v>
          </cell>
          <cell r="K1157">
            <v>0</v>
          </cell>
          <cell r="L1157">
            <v>15</v>
          </cell>
          <cell r="M1157">
            <v>42233.1</v>
          </cell>
          <cell r="N1157">
            <v>40222</v>
          </cell>
          <cell r="O1157">
            <v>40222</v>
          </cell>
          <cell r="P1157">
            <v>0</v>
          </cell>
          <cell r="Q1157">
            <v>0</v>
          </cell>
          <cell r="R1157">
            <v>42.6</v>
          </cell>
          <cell r="S1157">
            <v>40222</v>
          </cell>
          <cell r="T1157">
            <v>25347</v>
          </cell>
          <cell r="U1157">
            <v>25</v>
          </cell>
          <cell r="V1157">
            <v>14875</v>
          </cell>
          <cell r="W1157">
            <v>15</v>
          </cell>
          <cell r="X1157">
            <v>9371.25</v>
          </cell>
          <cell r="Y1157">
            <v>67.599999999999994</v>
          </cell>
          <cell r="Z1157">
            <v>14875</v>
          </cell>
          <cell r="AA1157">
            <v>15</v>
          </cell>
        </row>
        <row r="1158">
          <cell r="B1158">
            <v>210000196</v>
          </cell>
          <cell r="C1158" t="str">
            <v>Отвод 90-2-114х11</v>
          </cell>
          <cell r="D1158" t="str">
            <v>ШТ</v>
          </cell>
          <cell r="E1158">
            <v>6211.92</v>
          </cell>
          <cell r="F1158">
            <v>55</v>
          </cell>
          <cell r="G1158">
            <v>10</v>
          </cell>
          <cell r="H1158">
            <v>15</v>
          </cell>
          <cell r="I1158">
            <v>0</v>
          </cell>
          <cell r="J1158">
            <v>25</v>
          </cell>
          <cell r="K1158">
            <v>-30</v>
          </cell>
          <cell r="L1158">
            <v>0</v>
          </cell>
          <cell r="M1158">
            <v>341655.6</v>
          </cell>
          <cell r="N1158">
            <v>336307.6</v>
          </cell>
          <cell r="O1158">
            <v>336307.6</v>
          </cell>
          <cell r="P1158">
            <v>0</v>
          </cell>
          <cell r="Q1158">
            <v>89970</v>
          </cell>
          <cell r="R1158">
            <v>10</v>
          </cell>
          <cell r="S1158">
            <v>59980</v>
          </cell>
          <cell r="T1158">
            <v>59980</v>
          </cell>
          <cell r="U1158">
            <v>0</v>
          </cell>
          <cell r="V1158">
            <v>0</v>
          </cell>
          <cell r="W1158">
            <v>55</v>
          </cell>
          <cell r="X1158">
            <v>341655.6</v>
          </cell>
          <cell r="Y1158">
            <v>40</v>
          </cell>
          <cell r="Z1158">
            <v>246337.6</v>
          </cell>
          <cell r="AA1158">
            <v>55</v>
          </cell>
        </row>
        <row r="1159">
          <cell r="B1159">
            <v>210000201</v>
          </cell>
          <cell r="C1159" t="str">
            <v>Отвод 90-2-89х5</v>
          </cell>
          <cell r="D1159" t="str">
            <v>ШТ</v>
          </cell>
          <cell r="E1159">
            <v>2419.56</v>
          </cell>
          <cell r="F1159">
            <v>310</v>
          </cell>
          <cell r="G1159">
            <v>201</v>
          </cell>
          <cell r="H1159">
            <v>83</v>
          </cell>
          <cell r="I1159">
            <v>0</v>
          </cell>
          <cell r="J1159">
            <v>100</v>
          </cell>
          <cell r="K1159">
            <v>-26</v>
          </cell>
          <cell r="L1159">
            <v>-184</v>
          </cell>
          <cell r="M1159">
            <v>750063.6</v>
          </cell>
          <cell r="N1159">
            <v>505948.56</v>
          </cell>
          <cell r="O1159">
            <v>505948.56</v>
          </cell>
          <cell r="P1159">
            <v>0</v>
          </cell>
          <cell r="Q1159">
            <v>129480</v>
          </cell>
          <cell r="R1159">
            <v>69</v>
          </cell>
          <cell r="S1159">
            <v>313560</v>
          </cell>
          <cell r="T1159">
            <v>107640</v>
          </cell>
          <cell r="U1159">
            <v>132</v>
          </cell>
          <cell r="V1159">
            <v>205920</v>
          </cell>
          <cell r="W1159">
            <v>126</v>
          </cell>
          <cell r="X1159">
            <v>304864.56</v>
          </cell>
          <cell r="Y1159">
            <v>227</v>
          </cell>
          <cell r="Z1159">
            <v>342148.56</v>
          </cell>
          <cell r="AA1159">
            <v>126</v>
          </cell>
        </row>
        <row r="1160">
          <cell r="B1160">
            <v>210000231</v>
          </cell>
          <cell r="C1160" t="str">
            <v>Клапан (вентиль) Ду15 Ру64 15с54бк</v>
          </cell>
          <cell r="D1160" t="str">
            <v>ШТ</v>
          </cell>
          <cell r="E1160">
            <v>35362.5</v>
          </cell>
          <cell r="F1160">
            <v>100</v>
          </cell>
          <cell r="G1160">
            <v>0</v>
          </cell>
          <cell r="H1160">
            <v>0</v>
          </cell>
          <cell r="I1160">
            <v>0</v>
          </cell>
          <cell r="J1160">
            <v>0</v>
          </cell>
          <cell r="K1160">
            <v>-100</v>
          </cell>
          <cell r="L1160">
            <v>100</v>
          </cell>
          <cell r="M1160">
            <v>3536250</v>
          </cell>
          <cell r="N1160">
            <v>3536250</v>
          </cell>
          <cell r="O1160">
            <v>3536250</v>
          </cell>
          <cell r="P1160">
            <v>0</v>
          </cell>
          <cell r="Q1160">
            <v>0</v>
          </cell>
          <cell r="R1160">
            <v>0</v>
          </cell>
          <cell r="S1160">
            <v>0</v>
          </cell>
          <cell r="T1160">
            <v>0</v>
          </cell>
          <cell r="U1160">
            <v>0</v>
          </cell>
          <cell r="V1160">
            <v>0</v>
          </cell>
          <cell r="W1160">
            <v>100</v>
          </cell>
          <cell r="X1160">
            <v>3536250</v>
          </cell>
          <cell r="Y1160">
            <v>100</v>
          </cell>
          <cell r="Z1160">
            <v>3536250</v>
          </cell>
          <cell r="AA1160">
            <v>100</v>
          </cell>
        </row>
        <row r="1161">
          <cell r="B1161">
            <v>210000235</v>
          </cell>
          <cell r="C1161" t="str">
            <v>Вентиль 25х16</v>
          </cell>
          <cell r="D1161" t="str">
            <v>ШТ</v>
          </cell>
          <cell r="E1161">
            <v>14079.26</v>
          </cell>
          <cell r="F1161">
            <v>10</v>
          </cell>
          <cell r="G1161">
            <v>0</v>
          </cell>
          <cell r="H1161">
            <v>0</v>
          </cell>
          <cell r="I1161">
            <v>0</v>
          </cell>
          <cell r="J1161">
            <v>0</v>
          </cell>
          <cell r="K1161">
            <v>-10</v>
          </cell>
          <cell r="L1161">
            <v>10</v>
          </cell>
          <cell r="M1161">
            <v>140792.6</v>
          </cell>
          <cell r="N1161">
            <v>140792.6</v>
          </cell>
          <cell r="O1161">
            <v>140792.6</v>
          </cell>
          <cell r="P1161">
            <v>0</v>
          </cell>
          <cell r="Q1161">
            <v>0</v>
          </cell>
          <cell r="R1161">
            <v>0</v>
          </cell>
          <cell r="S1161">
            <v>0</v>
          </cell>
          <cell r="T1161">
            <v>0</v>
          </cell>
          <cell r="U1161">
            <v>0</v>
          </cell>
          <cell r="V1161">
            <v>0</v>
          </cell>
          <cell r="W1161">
            <v>10</v>
          </cell>
          <cell r="X1161">
            <v>140792.6</v>
          </cell>
          <cell r="Y1161">
            <v>10</v>
          </cell>
          <cell r="Z1161">
            <v>140792.6</v>
          </cell>
          <cell r="AA1161">
            <v>10</v>
          </cell>
        </row>
        <row r="1162">
          <cell r="B1162">
            <v>210000325</v>
          </cell>
          <cell r="C1162" t="str">
            <v>Клапан насоса 9Т.02.220 в сборе</v>
          </cell>
          <cell r="D1162" t="str">
            <v>ШТ</v>
          </cell>
          <cell r="E1162">
            <v>44875</v>
          </cell>
          <cell r="F1162">
            <v>73</v>
          </cell>
          <cell r="G1162">
            <v>0</v>
          </cell>
          <cell r="H1162">
            <v>0</v>
          </cell>
          <cell r="I1162">
            <v>0</v>
          </cell>
          <cell r="J1162">
            <v>15</v>
          </cell>
          <cell r="K1162">
            <v>-73</v>
          </cell>
          <cell r="L1162">
            <v>88</v>
          </cell>
          <cell r="M1162">
            <v>3275875</v>
          </cell>
          <cell r="N1162">
            <v>3275875</v>
          </cell>
          <cell r="O1162">
            <v>3275875</v>
          </cell>
          <cell r="P1162">
            <v>0</v>
          </cell>
          <cell r="Q1162">
            <v>0</v>
          </cell>
          <cell r="R1162">
            <v>0</v>
          </cell>
          <cell r="S1162">
            <v>0</v>
          </cell>
          <cell r="T1162">
            <v>0</v>
          </cell>
          <cell r="U1162">
            <v>0</v>
          </cell>
          <cell r="V1162">
            <v>0</v>
          </cell>
          <cell r="W1162">
            <v>88</v>
          </cell>
          <cell r="X1162">
            <v>3949000</v>
          </cell>
          <cell r="Y1162">
            <v>73</v>
          </cell>
          <cell r="Z1162">
            <v>3275875</v>
          </cell>
          <cell r="AA1162">
            <v>88</v>
          </cell>
        </row>
        <row r="1163">
          <cell r="B1163">
            <v>210000326</v>
          </cell>
          <cell r="C1163" t="str">
            <v>Клапан в сборе 9Т.02.69</v>
          </cell>
          <cell r="D1163" t="str">
            <v>ШТ</v>
          </cell>
          <cell r="E1163">
            <v>4156.25</v>
          </cell>
          <cell r="F1163">
            <v>152</v>
          </cell>
          <cell r="G1163">
            <v>12</v>
          </cell>
          <cell r="H1163">
            <v>0</v>
          </cell>
          <cell r="I1163">
            <v>0</v>
          </cell>
          <cell r="J1163">
            <v>12</v>
          </cell>
          <cell r="K1163">
            <v>-140</v>
          </cell>
          <cell r="L1163">
            <v>12</v>
          </cell>
          <cell r="M1163">
            <v>631750</v>
          </cell>
          <cell r="N1163">
            <v>628450</v>
          </cell>
          <cell r="O1163">
            <v>628450</v>
          </cell>
          <cell r="P1163">
            <v>0</v>
          </cell>
          <cell r="Q1163">
            <v>0</v>
          </cell>
          <cell r="R1163">
            <v>12</v>
          </cell>
          <cell r="S1163">
            <v>46575</v>
          </cell>
          <cell r="T1163">
            <v>46575</v>
          </cell>
          <cell r="U1163">
            <v>0</v>
          </cell>
          <cell r="V1163">
            <v>0</v>
          </cell>
          <cell r="W1163">
            <v>152</v>
          </cell>
          <cell r="X1163">
            <v>631750</v>
          </cell>
          <cell r="Y1163">
            <v>152</v>
          </cell>
          <cell r="Z1163">
            <v>581875</v>
          </cell>
          <cell r="AA1163">
            <v>152</v>
          </cell>
        </row>
        <row r="1164">
          <cell r="B1164">
            <v>210000356</v>
          </cell>
          <cell r="C1164" t="str">
            <v>Клапан обр пов Ду150 Ру40 19с53нж</v>
          </cell>
          <cell r="D1164" t="str">
            <v>ШТ</v>
          </cell>
          <cell r="E1164">
            <v>369626</v>
          </cell>
          <cell r="F1164">
            <v>5</v>
          </cell>
          <cell r="G1164">
            <v>0</v>
          </cell>
          <cell r="H1164">
            <v>0</v>
          </cell>
          <cell r="I1164">
            <v>0</v>
          </cell>
          <cell r="J1164">
            <v>0</v>
          </cell>
          <cell r="K1164">
            <v>-5</v>
          </cell>
          <cell r="L1164">
            <v>0</v>
          </cell>
          <cell r="M1164">
            <v>1848130</v>
          </cell>
          <cell r="N1164">
            <v>1848130</v>
          </cell>
          <cell r="O1164">
            <v>1848130</v>
          </cell>
          <cell r="P1164">
            <v>0</v>
          </cell>
          <cell r="Q1164">
            <v>0</v>
          </cell>
          <cell r="R1164">
            <v>0</v>
          </cell>
          <cell r="S1164">
            <v>0</v>
          </cell>
          <cell r="T1164">
            <v>0</v>
          </cell>
          <cell r="U1164">
            <v>0</v>
          </cell>
          <cell r="V1164">
            <v>0</v>
          </cell>
          <cell r="W1164">
            <v>5</v>
          </cell>
          <cell r="X1164">
            <v>1848130</v>
          </cell>
          <cell r="Y1164">
            <v>5</v>
          </cell>
          <cell r="Z1164">
            <v>1848130</v>
          </cell>
          <cell r="AA1164">
            <v>5</v>
          </cell>
        </row>
        <row r="1165">
          <cell r="B1165">
            <v>210000459</v>
          </cell>
          <cell r="C1165" t="str">
            <v>Ремень приводной Д-5600</v>
          </cell>
          <cell r="D1165" t="str">
            <v>ШТ</v>
          </cell>
          <cell r="E1165">
            <v>5160.75</v>
          </cell>
          <cell r="F1165">
            <v>308</v>
          </cell>
          <cell r="G1165">
            <v>257</v>
          </cell>
          <cell r="H1165">
            <v>0</v>
          </cell>
          <cell r="I1165">
            <v>0</v>
          </cell>
          <cell r="J1165">
            <v>212</v>
          </cell>
          <cell r="K1165">
            <v>-51</v>
          </cell>
          <cell r="L1165">
            <v>263</v>
          </cell>
          <cell r="M1165">
            <v>1589511</v>
          </cell>
          <cell r="N1165">
            <v>1525794.25</v>
          </cell>
          <cell r="O1165">
            <v>1525794.25</v>
          </cell>
          <cell r="P1165">
            <v>0</v>
          </cell>
          <cell r="Q1165">
            <v>0</v>
          </cell>
          <cell r="R1165">
            <v>129</v>
          </cell>
          <cell r="S1165">
            <v>1262596</v>
          </cell>
          <cell r="T1165">
            <v>633476.04</v>
          </cell>
          <cell r="U1165">
            <v>128</v>
          </cell>
          <cell r="V1165">
            <v>629120</v>
          </cell>
          <cell r="W1165">
            <v>263</v>
          </cell>
          <cell r="X1165">
            <v>1357277.25</v>
          </cell>
          <cell r="Y1165">
            <v>308</v>
          </cell>
          <cell r="Z1165">
            <v>1525794.25</v>
          </cell>
          <cell r="AA1165">
            <v>263</v>
          </cell>
        </row>
        <row r="1166">
          <cell r="B1166">
            <v>210000463</v>
          </cell>
          <cell r="C1166" t="str">
            <v>Ремень приводной С-5600</v>
          </cell>
          <cell r="D1166" t="str">
            <v>ШТ</v>
          </cell>
          <cell r="E1166">
            <v>3601.5</v>
          </cell>
          <cell r="F1166">
            <v>230</v>
          </cell>
          <cell r="G1166">
            <v>8</v>
          </cell>
          <cell r="H1166">
            <v>0</v>
          </cell>
          <cell r="I1166">
            <v>0</v>
          </cell>
          <cell r="J1166">
            <v>0</v>
          </cell>
          <cell r="K1166">
            <v>-222</v>
          </cell>
          <cell r="L1166">
            <v>202</v>
          </cell>
          <cell r="M1166">
            <v>828345</v>
          </cell>
          <cell r="N1166">
            <v>826973</v>
          </cell>
          <cell r="O1166">
            <v>826973</v>
          </cell>
          <cell r="P1166">
            <v>0</v>
          </cell>
          <cell r="Q1166">
            <v>0</v>
          </cell>
          <cell r="R1166">
            <v>8</v>
          </cell>
          <cell r="S1166">
            <v>27440</v>
          </cell>
          <cell r="T1166">
            <v>27440</v>
          </cell>
          <cell r="U1166">
            <v>0</v>
          </cell>
          <cell r="V1166">
            <v>0</v>
          </cell>
          <cell r="W1166">
            <v>222</v>
          </cell>
          <cell r="X1166">
            <v>799533</v>
          </cell>
          <cell r="Y1166">
            <v>230</v>
          </cell>
          <cell r="Z1166">
            <v>826973</v>
          </cell>
          <cell r="AA1166">
            <v>222</v>
          </cell>
        </row>
        <row r="1167">
          <cell r="B1167">
            <v>210000500</v>
          </cell>
          <cell r="C1167" t="str">
            <v>Канат стальной 12мм</v>
          </cell>
          <cell r="D1167" t="str">
            <v>М</v>
          </cell>
          <cell r="E1167">
            <v>560</v>
          </cell>
          <cell r="F1167">
            <v>300</v>
          </cell>
          <cell r="G1167">
            <v>0</v>
          </cell>
          <cell r="H1167">
            <v>0</v>
          </cell>
          <cell r="I1167">
            <v>0</v>
          </cell>
          <cell r="J1167">
            <v>227.6</v>
          </cell>
          <cell r="K1167">
            <v>-300</v>
          </cell>
          <cell r="L1167">
            <v>227.6</v>
          </cell>
          <cell r="M1167">
            <v>168000</v>
          </cell>
          <cell r="N1167">
            <v>168000</v>
          </cell>
          <cell r="O1167">
            <v>168000</v>
          </cell>
          <cell r="P1167">
            <v>0</v>
          </cell>
          <cell r="Q1167">
            <v>0</v>
          </cell>
          <cell r="R1167">
            <v>0</v>
          </cell>
          <cell r="S1167">
            <v>0</v>
          </cell>
          <cell r="T1167">
            <v>0</v>
          </cell>
          <cell r="U1167">
            <v>0</v>
          </cell>
          <cell r="V1167">
            <v>0</v>
          </cell>
          <cell r="W1167">
            <v>527.6</v>
          </cell>
          <cell r="X1167">
            <v>295456</v>
          </cell>
          <cell r="Y1167">
            <v>300</v>
          </cell>
          <cell r="Z1167">
            <v>168000</v>
          </cell>
          <cell r="AA1167">
            <v>527.6</v>
          </cell>
        </row>
        <row r="1168">
          <cell r="B1168">
            <v>210000798</v>
          </cell>
          <cell r="C1168" t="str">
            <v>Ремни приводные клиновые, А-1400</v>
          </cell>
          <cell r="D1168" t="str">
            <v>ШТ</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row>
        <row r="1169">
          <cell r="B1169">
            <v>210000800</v>
          </cell>
          <cell r="C1169" t="str">
            <v>Ремень приводной А-1500</v>
          </cell>
          <cell r="D1169" t="str">
            <v>ШТ</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row>
        <row r="1170">
          <cell r="B1170">
            <v>210000830</v>
          </cell>
          <cell r="C1170" t="str">
            <v>Манометр кислородный ( от 0-250 кгс/см2)</v>
          </cell>
          <cell r="D1170" t="str">
            <v>ШТ</v>
          </cell>
          <cell r="E1170">
            <v>1370.6</v>
          </cell>
          <cell r="F1170">
            <v>100</v>
          </cell>
          <cell r="G1170">
            <v>25</v>
          </cell>
          <cell r="H1170">
            <v>3</v>
          </cell>
          <cell r="I1170">
            <v>0</v>
          </cell>
          <cell r="J1170">
            <v>20</v>
          </cell>
          <cell r="K1170">
            <v>-72</v>
          </cell>
          <cell r="L1170">
            <v>0</v>
          </cell>
          <cell r="M1170">
            <v>137060</v>
          </cell>
          <cell r="N1170">
            <v>127915.2</v>
          </cell>
          <cell r="O1170">
            <v>127915.2</v>
          </cell>
          <cell r="P1170">
            <v>0</v>
          </cell>
          <cell r="Q1170">
            <v>3132</v>
          </cell>
          <cell r="R1170">
            <v>19</v>
          </cell>
          <cell r="S1170">
            <v>26100</v>
          </cell>
          <cell r="T1170">
            <v>19836</v>
          </cell>
          <cell r="U1170">
            <v>6</v>
          </cell>
          <cell r="V1170">
            <v>6264</v>
          </cell>
          <cell r="W1170">
            <v>92</v>
          </cell>
          <cell r="X1170">
            <v>126095.2</v>
          </cell>
          <cell r="Y1170">
            <v>97</v>
          </cell>
          <cell r="Z1170">
            <v>124783.2</v>
          </cell>
          <cell r="AA1170">
            <v>92</v>
          </cell>
        </row>
        <row r="1171">
          <cell r="B1171">
            <v>210000909</v>
          </cell>
          <cell r="C1171" t="str">
            <v>Ремень приводной С(В)-3150</v>
          </cell>
          <cell r="D1171" t="str">
            <v>ШТ</v>
          </cell>
          <cell r="E1171">
            <v>1772</v>
          </cell>
          <cell r="F1171">
            <v>650</v>
          </cell>
          <cell r="G1171">
            <v>789</v>
          </cell>
          <cell r="H1171">
            <v>0</v>
          </cell>
          <cell r="I1171">
            <v>0</v>
          </cell>
          <cell r="J1171">
            <v>50</v>
          </cell>
          <cell r="K1171">
            <v>139</v>
          </cell>
          <cell r="L1171">
            <v>0</v>
          </cell>
          <cell r="M1171">
            <v>1151800</v>
          </cell>
          <cell r="N1171">
            <v>851500</v>
          </cell>
          <cell r="O1171">
            <v>851500</v>
          </cell>
          <cell r="P1171">
            <v>0</v>
          </cell>
          <cell r="Q1171">
            <v>0</v>
          </cell>
          <cell r="R1171">
            <v>419</v>
          </cell>
          <cell r="S1171">
            <v>1033590</v>
          </cell>
          <cell r="T1171">
            <v>548890</v>
          </cell>
          <cell r="U1171">
            <v>281</v>
          </cell>
          <cell r="V1171">
            <v>368110</v>
          </cell>
          <cell r="W1171">
            <v>0</v>
          </cell>
          <cell r="X1171">
            <v>0</v>
          </cell>
          <cell r="Y1171">
            <v>650</v>
          </cell>
          <cell r="Z1171">
            <v>851500</v>
          </cell>
          <cell r="AA1171">
            <v>0</v>
          </cell>
        </row>
        <row r="1172">
          <cell r="B1172">
            <v>210000913</v>
          </cell>
          <cell r="C1172" t="str">
            <v>Ремень приводной С-4500</v>
          </cell>
          <cell r="D1172" t="str">
            <v>ШТ</v>
          </cell>
          <cell r="E1172">
            <v>1901.55</v>
          </cell>
          <cell r="F1172">
            <v>1070</v>
          </cell>
          <cell r="G1172">
            <v>90</v>
          </cell>
          <cell r="H1172">
            <v>0</v>
          </cell>
          <cell r="I1172">
            <v>0</v>
          </cell>
          <cell r="J1172">
            <v>41</v>
          </cell>
          <cell r="K1172">
            <v>-980</v>
          </cell>
          <cell r="L1172">
            <v>1021</v>
          </cell>
          <cell r="M1172">
            <v>2034658.5</v>
          </cell>
          <cell r="N1172">
            <v>2021329</v>
          </cell>
          <cell r="O1172">
            <v>2021329</v>
          </cell>
          <cell r="P1172">
            <v>0</v>
          </cell>
          <cell r="Q1172">
            <v>0</v>
          </cell>
          <cell r="R1172">
            <v>90</v>
          </cell>
          <cell r="S1172">
            <v>157810</v>
          </cell>
          <cell r="T1172">
            <v>157810</v>
          </cell>
          <cell r="U1172">
            <v>0</v>
          </cell>
          <cell r="V1172">
            <v>0</v>
          </cell>
          <cell r="W1172">
            <v>1021</v>
          </cell>
          <cell r="X1172">
            <v>1941482.55</v>
          </cell>
          <cell r="Y1172">
            <v>1070</v>
          </cell>
          <cell r="Z1172">
            <v>2021329</v>
          </cell>
          <cell r="AA1172">
            <v>1021</v>
          </cell>
        </row>
        <row r="1173">
          <cell r="B1173">
            <v>210001038</v>
          </cell>
          <cell r="C1173" t="str">
            <v>Уплотнение клапана 9Т.02.703</v>
          </cell>
          <cell r="D1173" t="str">
            <v>ШТ</v>
          </cell>
          <cell r="E1173">
            <v>581.25</v>
          </cell>
          <cell r="F1173">
            <v>100</v>
          </cell>
          <cell r="G1173">
            <v>40</v>
          </cell>
          <cell r="H1173">
            <v>0</v>
          </cell>
          <cell r="I1173">
            <v>0</v>
          </cell>
          <cell r="J1173">
            <v>19</v>
          </cell>
          <cell r="K1173">
            <v>-60</v>
          </cell>
          <cell r="L1173">
            <v>19</v>
          </cell>
          <cell r="M1173">
            <v>58125</v>
          </cell>
          <cell r="N1173">
            <v>54375</v>
          </cell>
          <cell r="O1173">
            <v>54375</v>
          </cell>
          <cell r="P1173">
            <v>0</v>
          </cell>
          <cell r="Q1173">
            <v>0</v>
          </cell>
          <cell r="R1173">
            <v>40</v>
          </cell>
          <cell r="S1173">
            <v>19500</v>
          </cell>
          <cell r="T1173">
            <v>19500</v>
          </cell>
          <cell r="U1173">
            <v>0</v>
          </cell>
          <cell r="V1173">
            <v>0</v>
          </cell>
          <cell r="W1173">
            <v>79</v>
          </cell>
          <cell r="X1173">
            <v>45918.75</v>
          </cell>
          <cell r="Y1173">
            <v>100</v>
          </cell>
          <cell r="Z1173">
            <v>34875</v>
          </cell>
          <cell r="AA1173">
            <v>79</v>
          </cell>
        </row>
        <row r="1174">
          <cell r="B1174">
            <v>210001049</v>
          </cell>
          <cell r="C1174" t="str">
            <v>Уплотнение 1НП.02.08.003П</v>
          </cell>
          <cell r="D1174" t="str">
            <v>ШТ</v>
          </cell>
          <cell r="E1174">
            <v>268.75</v>
          </cell>
          <cell r="F1174">
            <v>35</v>
          </cell>
          <cell r="G1174">
            <v>0</v>
          </cell>
          <cell r="H1174">
            <v>0</v>
          </cell>
          <cell r="I1174">
            <v>0</v>
          </cell>
          <cell r="J1174">
            <v>14</v>
          </cell>
          <cell r="K1174">
            <v>-35</v>
          </cell>
          <cell r="L1174">
            <v>14</v>
          </cell>
          <cell r="M1174">
            <v>9406.25</v>
          </cell>
          <cell r="N1174">
            <v>9406.25</v>
          </cell>
          <cell r="O1174">
            <v>9406.25</v>
          </cell>
          <cell r="P1174">
            <v>0</v>
          </cell>
          <cell r="Q1174">
            <v>0</v>
          </cell>
          <cell r="R1174">
            <v>0</v>
          </cell>
          <cell r="S1174">
            <v>0</v>
          </cell>
          <cell r="T1174">
            <v>0</v>
          </cell>
          <cell r="U1174">
            <v>0</v>
          </cell>
          <cell r="V1174">
            <v>0</v>
          </cell>
          <cell r="W1174">
            <v>49</v>
          </cell>
          <cell r="X1174">
            <v>13168.75</v>
          </cell>
          <cell r="Y1174">
            <v>35</v>
          </cell>
          <cell r="Z1174">
            <v>9406.25</v>
          </cell>
          <cell r="AA1174">
            <v>49</v>
          </cell>
        </row>
        <row r="1175">
          <cell r="B1175">
            <v>210001053</v>
          </cell>
          <cell r="C1175" t="str">
            <v>Уплотнение 9Т 5Т-65</v>
          </cell>
          <cell r="D1175" t="str">
            <v>ШТ</v>
          </cell>
          <cell r="E1175">
            <v>621.95000000000005</v>
          </cell>
          <cell r="F1175">
            <v>64</v>
          </cell>
          <cell r="G1175">
            <v>20</v>
          </cell>
          <cell r="H1175">
            <v>0</v>
          </cell>
          <cell r="I1175">
            <v>0</v>
          </cell>
          <cell r="J1175">
            <v>8</v>
          </cell>
          <cell r="K1175">
            <v>-44</v>
          </cell>
          <cell r="L1175">
            <v>-12</v>
          </cell>
          <cell r="M1175">
            <v>39804.800000000003</v>
          </cell>
          <cell r="N1175">
            <v>37990.800000000003</v>
          </cell>
          <cell r="O1175">
            <v>37990.800000000003</v>
          </cell>
          <cell r="P1175">
            <v>0</v>
          </cell>
          <cell r="Q1175">
            <v>0</v>
          </cell>
          <cell r="R1175">
            <v>0</v>
          </cell>
          <cell r="S1175">
            <v>10625</v>
          </cell>
          <cell r="T1175">
            <v>0</v>
          </cell>
          <cell r="U1175">
            <v>20</v>
          </cell>
          <cell r="V1175">
            <v>10625</v>
          </cell>
          <cell r="W1175">
            <v>52</v>
          </cell>
          <cell r="X1175">
            <v>32341.4</v>
          </cell>
          <cell r="Y1175">
            <v>64</v>
          </cell>
          <cell r="Z1175">
            <v>37990.800000000003</v>
          </cell>
          <cell r="AA1175">
            <v>52</v>
          </cell>
        </row>
        <row r="1176">
          <cell r="B1176">
            <v>210001268</v>
          </cell>
          <cell r="C1176" t="str">
            <v>Манжета штока 1НП.02.00.001П</v>
          </cell>
          <cell r="D1176" t="str">
            <v>ШТ</v>
          </cell>
          <cell r="E1176">
            <v>387.19</v>
          </cell>
          <cell r="F1176">
            <v>1890</v>
          </cell>
          <cell r="G1176">
            <v>0</v>
          </cell>
          <cell r="H1176">
            <v>0</v>
          </cell>
          <cell r="I1176">
            <v>0</v>
          </cell>
          <cell r="J1176">
            <v>123</v>
          </cell>
          <cell r="K1176">
            <v>-1890</v>
          </cell>
          <cell r="L1176">
            <v>123</v>
          </cell>
          <cell r="M1176">
            <v>731789.1</v>
          </cell>
          <cell r="N1176">
            <v>731789.1</v>
          </cell>
          <cell r="O1176">
            <v>731789.1</v>
          </cell>
          <cell r="P1176">
            <v>0</v>
          </cell>
          <cell r="Q1176">
            <v>0</v>
          </cell>
          <cell r="R1176">
            <v>0</v>
          </cell>
          <cell r="S1176">
            <v>0</v>
          </cell>
          <cell r="T1176">
            <v>0</v>
          </cell>
          <cell r="U1176">
            <v>0</v>
          </cell>
          <cell r="V1176">
            <v>0</v>
          </cell>
          <cell r="W1176">
            <v>2013</v>
          </cell>
          <cell r="X1176">
            <v>779413.47</v>
          </cell>
          <cell r="Y1176">
            <v>1890</v>
          </cell>
          <cell r="Z1176">
            <v>731789.1</v>
          </cell>
          <cell r="AA1176">
            <v>2013</v>
          </cell>
        </row>
        <row r="1177">
          <cell r="B1177">
            <v>210001282</v>
          </cell>
          <cell r="C1177" t="str">
            <v>Уплотнение НБ-125 1НП.02.00.004</v>
          </cell>
          <cell r="D1177" t="str">
            <v>ШТ</v>
          </cell>
          <cell r="E1177">
            <v>866.67</v>
          </cell>
          <cell r="F1177">
            <v>151</v>
          </cell>
          <cell r="G1177">
            <v>0</v>
          </cell>
          <cell r="H1177">
            <v>0</v>
          </cell>
          <cell r="I1177">
            <v>0</v>
          </cell>
          <cell r="J1177">
            <v>31</v>
          </cell>
          <cell r="K1177">
            <v>-151</v>
          </cell>
          <cell r="L1177">
            <v>31</v>
          </cell>
          <cell r="M1177">
            <v>130867.17</v>
          </cell>
          <cell r="N1177">
            <v>130867.17</v>
          </cell>
          <cell r="O1177">
            <v>130867.17</v>
          </cell>
          <cell r="P1177">
            <v>0</v>
          </cell>
          <cell r="Q1177">
            <v>0</v>
          </cell>
          <cell r="R1177">
            <v>0</v>
          </cell>
          <cell r="S1177">
            <v>0</v>
          </cell>
          <cell r="T1177">
            <v>0</v>
          </cell>
          <cell r="U1177">
            <v>0</v>
          </cell>
          <cell r="V1177">
            <v>0</v>
          </cell>
          <cell r="W1177">
            <v>182</v>
          </cell>
          <cell r="X1177">
            <v>157733.94</v>
          </cell>
          <cell r="Y1177">
            <v>151</v>
          </cell>
          <cell r="Z1177">
            <v>130867.17</v>
          </cell>
          <cell r="AA1177">
            <v>182</v>
          </cell>
        </row>
        <row r="1178">
          <cell r="B1178">
            <v>210006681</v>
          </cell>
          <cell r="C1178" t="str">
            <v>Электрод УОНИ-13/45-4,0</v>
          </cell>
          <cell r="D1178" t="str">
            <v>Т</v>
          </cell>
          <cell r="E1178">
            <v>532000</v>
          </cell>
          <cell r="F1178">
            <v>1.198</v>
          </cell>
          <cell r="G1178">
            <v>2.415</v>
          </cell>
          <cell r="H1178">
            <v>0</v>
          </cell>
          <cell r="I1178">
            <v>0</v>
          </cell>
          <cell r="J1178">
            <v>0.8</v>
          </cell>
          <cell r="K1178">
            <v>1.2170000000000001</v>
          </cell>
          <cell r="L1178">
            <v>0</v>
          </cell>
          <cell r="M1178">
            <v>637336</v>
          </cell>
          <cell r="N1178">
            <v>239600</v>
          </cell>
          <cell r="O1178">
            <v>239600</v>
          </cell>
          <cell r="P1178">
            <v>0</v>
          </cell>
          <cell r="Q1178">
            <v>0</v>
          </cell>
          <cell r="R1178">
            <v>0.16400000000000001</v>
          </cell>
          <cell r="S1178">
            <v>483000</v>
          </cell>
          <cell r="T1178">
            <v>32800</v>
          </cell>
          <cell r="U1178">
            <v>1.8340000000000001</v>
          </cell>
          <cell r="V1178">
            <v>366800</v>
          </cell>
          <cell r="W1178">
            <v>0</v>
          </cell>
          <cell r="X1178">
            <v>0</v>
          </cell>
          <cell r="Y1178">
            <v>1.198</v>
          </cell>
          <cell r="Z1178">
            <v>216800</v>
          </cell>
          <cell r="AA1178">
            <v>0</v>
          </cell>
        </row>
        <row r="1179">
          <cell r="B1179">
            <v>210008199</v>
          </cell>
          <cell r="C1179" t="str">
            <v>Сталь тонколистовая 2х1250х2500</v>
          </cell>
          <cell r="D1179" t="str">
            <v>Т</v>
          </cell>
          <cell r="E1179">
            <v>306900</v>
          </cell>
          <cell r="F1179">
            <v>16.45</v>
          </cell>
          <cell r="G1179">
            <v>16.436</v>
          </cell>
          <cell r="H1179">
            <v>0</v>
          </cell>
          <cell r="I1179">
            <v>0</v>
          </cell>
          <cell r="J1179">
            <v>0</v>
          </cell>
          <cell r="K1179">
            <v>-1.4E-2</v>
          </cell>
          <cell r="L1179">
            <v>0</v>
          </cell>
          <cell r="M1179">
            <v>5048505</v>
          </cell>
          <cell r="N1179">
            <v>4885788.5999999996</v>
          </cell>
          <cell r="O1179">
            <v>4885788.5999999996</v>
          </cell>
          <cell r="P1179">
            <v>0</v>
          </cell>
          <cell r="Q1179">
            <v>0</v>
          </cell>
          <cell r="R1179">
            <v>1.179</v>
          </cell>
          <cell r="S1179">
            <v>4881492</v>
          </cell>
          <cell r="T1179">
            <v>350163</v>
          </cell>
          <cell r="U1179">
            <v>15.257</v>
          </cell>
          <cell r="V1179">
            <v>4531329</v>
          </cell>
          <cell r="W1179">
            <v>1.4E-2</v>
          </cell>
          <cell r="X1179">
            <v>4296.6000000000004</v>
          </cell>
          <cell r="Y1179">
            <v>16.45</v>
          </cell>
          <cell r="Z1179">
            <v>4885788.5999999996</v>
          </cell>
          <cell r="AA1179">
            <v>16.45</v>
          </cell>
        </row>
        <row r="1180">
          <cell r="B1180">
            <v>210008281</v>
          </cell>
          <cell r="C1180" t="str">
            <v>Уголок стальной равнополочный 63х6</v>
          </cell>
          <cell r="D1180" t="str">
            <v>Т</v>
          </cell>
          <cell r="E1180">
            <v>280000</v>
          </cell>
          <cell r="F1180">
            <v>16.5</v>
          </cell>
          <cell r="G1180">
            <v>13.638999999999999</v>
          </cell>
          <cell r="H1180">
            <v>0.20599999999999999</v>
          </cell>
          <cell r="I1180">
            <v>0</v>
          </cell>
          <cell r="J1180">
            <v>3.2</v>
          </cell>
          <cell r="K1180">
            <v>-2.6549999999999998</v>
          </cell>
          <cell r="L1180">
            <v>-10.645</v>
          </cell>
          <cell r="M1180">
            <v>4620000</v>
          </cell>
          <cell r="N1180">
            <v>4330459.37</v>
          </cell>
          <cell r="O1180">
            <v>4330459.37</v>
          </cell>
          <cell r="P1180">
            <v>0</v>
          </cell>
          <cell r="Q1180">
            <v>53371.92</v>
          </cell>
          <cell r="R1180">
            <v>6.0209999999999999</v>
          </cell>
          <cell r="S1180">
            <v>3533687.47</v>
          </cell>
          <cell r="T1180">
            <v>1559962.77</v>
          </cell>
          <cell r="U1180">
            <v>7.6180000000000003</v>
          </cell>
          <cell r="V1180">
            <v>1973724.68</v>
          </cell>
          <cell r="W1180">
            <v>5.8550000000000004</v>
          </cell>
          <cell r="X1180">
            <v>1639400</v>
          </cell>
          <cell r="Y1180">
            <v>16.294</v>
          </cell>
          <cell r="Z1180">
            <v>3499826.48</v>
          </cell>
          <cell r="AA1180">
            <v>5.8550000000000004</v>
          </cell>
        </row>
        <row r="1181">
          <cell r="B1181">
            <v>210008553</v>
          </cell>
          <cell r="C1181" t="str">
            <v>Стропа ф 16 L=4 м.</v>
          </cell>
          <cell r="D1181" t="str">
            <v>ШТ</v>
          </cell>
          <cell r="E1181">
            <v>0</v>
          </cell>
          <cell r="F1181">
            <v>0</v>
          </cell>
          <cell r="G1181">
            <v>0</v>
          </cell>
          <cell r="H1181">
            <v>0</v>
          </cell>
          <cell r="I1181">
            <v>0</v>
          </cell>
          <cell r="J1181">
            <v>1</v>
          </cell>
          <cell r="K1181">
            <v>0</v>
          </cell>
          <cell r="L1181">
            <v>1</v>
          </cell>
          <cell r="M1181">
            <v>0</v>
          </cell>
          <cell r="N1181">
            <v>0</v>
          </cell>
          <cell r="O1181">
            <v>0</v>
          </cell>
          <cell r="P1181">
            <v>0</v>
          </cell>
          <cell r="Q1181">
            <v>0</v>
          </cell>
          <cell r="R1181">
            <v>0</v>
          </cell>
          <cell r="S1181">
            <v>0</v>
          </cell>
          <cell r="T1181">
            <v>0</v>
          </cell>
          <cell r="U1181">
            <v>0</v>
          </cell>
          <cell r="V1181">
            <v>0</v>
          </cell>
          <cell r="W1181">
            <v>1</v>
          </cell>
          <cell r="X1181">
            <v>0</v>
          </cell>
          <cell r="Y1181">
            <v>0</v>
          </cell>
          <cell r="Z1181">
            <v>0</v>
          </cell>
          <cell r="AA1181">
            <v>1</v>
          </cell>
        </row>
        <row r="1182">
          <cell r="B1182">
            <v>210008564</v>
          </cell>
          <cell r="C1182" t="str">
            <v>Строп канатный 4СК-5/2000</v>
          </cell>
          <cell r="D1182" t="str">
            <v>ШТ</v>
          </cell>
          <cell r="E1182">
            <v>37467</v>
          </cell>
          <cell r="F1182">
            <v>8</v>
          </cell>
          <cell r="G1182">
            <v>8</v>
          </cell>
          <cell r="H1182">
            <v>0</v>
          </cell>
          <cell r="I1182">
            <v>0</v>
          </cell>
          <cell r="J1182">
            <v>2</v>
          </cell>
          <cell r="K1182">
            <v>0</v>
          </cell>
          <cell r="L1182">
            <v>2</v>
          </cell>
          <cell r="M1182">
            <v>299736</v>
          </cell>
          <cell r="N1182">
            <v>234455.92</v>
          </cell>
          <cell r="O1182">
            <v>234455.92</v>
          </cell>
          <cell r="P1182">
            <v>0</v>
          </cell>
          <cell r="Q1182">
            <v>0</v>
          </cell>
          <cell r="R1182">
            <v>0</v>
          </cell>
          <cell r="S1182">
            <v>234455.93</v>
          </cell>
          <cell r="T1182">
            <v>0</v>
          </cell>
          <cell r="U1182">
            <v>8</v>
          </cell>
          <cell r="V1182">
            <v>234455.92</v>
          </cell>
          <cell r="W1182">
            <v>2</v>
          </cell>
          <cell r="X1182">
            <v>74934</v>
          </cell>
          <cell r="Y1182">
            <v>8</v>
          </cell>
          <cell r="Z1182">
            <v>234455.92</v>
          </cell>
          <cell r="AA1182">
            <v>2</v>
          </cell>
        </row>
        <row r="1183">
          <cell r="B1183">
            <v>210008571</v>
          </cell>
          <cell r="C1183" t="str">
            <v>Строп 4-х ветв.г/п20тн L-5м</v>
          </cell>
          <cell r="D1183" t="str">
            <v>ШТ</v>
          </cell>
          <cell r="E1183">
            <v>30741.07</v>
          </cell>
          <cell r="F1183">
            <v>4</v>
          </cell>
          <cell r="G1183">
            <v>0</v>
          </cell>
          <cell r="H1183">
            <v>0</v>
          </cell>
          <cell r="I1183">
            <v>0</v>
          </cell>
          <cell r="J1183">
            <v>0</v>
          </cell>
          <cell r="K1183">
            <v>-4</v>
          </cell>
          <cell r="L1183">
            <v>4</v>
          </cell>
          <cell r="M1183">
            <v>122964.28</v>
          </cell>
          <cell r="N1183">
            <v>122964.28</v>
          </cell>
          <cell r="O1183">
            <v>122964.28</v>
          </cell>
          <cell r="P1183">
            <v>0</v>
          </cell>
          <cell r="Q1183">
            <v>0</v>
          </cell>
          <cell r="R1183">
            <v>0</v>
          </cell>
          <cell r="S1183">
            <v>0</v>
          </cell>
          <cell r="T1183">
            <v>0</v>
          </cell>
          <cell r="U1183">
            <v>0</v>
          </cell>
          <cell r="V1183">
            <v>0</v>
          </cell>
          <cell r="W1183">
            <v>4</v>
          </cell>
          <cell r="X1183">
            <v>122964.28</v>
          </cell>
          <cell r="Y1183">
            <v>4</v>
          </cell>
          <cell r="Z1183">
            <v>122964.28</v>
          </cell>
          <cell r="AA1183">
            <v>4</v>
          </cell>
        </row>
        <row r="1184">
          <cell r="B1184">
            <v>210008674</v>
          </cell>
          <cell r="C1184" t="str">
            <v>Ремень приводной А-2000</v>
          </cell>
          <cell r="D1184" t="str">
            <v>ШТ</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row>
        <row r="1185">
          <cell r="B1185">
            <v>210009282</v>
          </cell>
          <cell r="C1185" t="str">
            <v>Пруток латунный ЛС59-1 ф 80мм</v>
          </cell>
          <cell r="D1185" t="str">
            <v>Т</v>
          </cell>
          <cell r="E1185">
            <v>2439360</v>
          </cell>
          <cell r="F1185">
            <v>1.5</v>
          </cell>
          <cell r="G1185">
            <v>0</v>
          </cell>
          <cell r="H1185">
            <v>0</v>
          </cell>
          <cell r="I1185">
            <v>0</v>
          </cell>
          <cell r="J1185">
            <v>0.2</v>
          </cell>
          <cell r="K1185">
            <v>-1.5</v>
          </cell>
          <cell r="L1185">
            <v>0</v>
          </cell>
          <cell r="M1185">
            <v>3659040</v>
          </cell>
          <cell r="N1185">
            <v>3659040</v>
          </cell>
          <cell r="O1185">
            <v>3659040</v>
          </cell>
          <cell r="P1185">
            <v>0</v>
          </cell>
          <cell r="Q1185">
            <v>0</v>
          </cell>
          <cell r="R1185">
            <v>0</v>
          </cell>
          <cell r="S1185">
            <v>0</v>
          </cell>
          <cell r="T1185">
            <v>0</v>
          </cell>
          <cell r="U1185">
            <v>0</v>
          </cell>
          <cell r="V1185">
            <v>0</v>
          </cell>
          <cell r="W1185">
            <v>1.7</v>
          </cell>
          <cell r="X1185">
            <v>4146912</v>
          </cell>
          <cell r="Y1185">
            <v>1.5</v>
          </cell>
          <cell r="Z1185">
            <v>3659040</v>
          </cell>
          <cell r="AA1185">
            <v>1.7</v>
          </cell>
        </row>
        <row r="1186">
          <cell r="B1186">
            <v>210009287</v>
          </cell>
          <cell r="C1186" t="str">
            <v>Швеллер стальной 10П-В</v>
          </cell>
          <cell r="D1186" t="str">
            <v>Т</v>
          </cell>
          <cell r="E1186">
            <v>335908.65</v>
          </cell>
          <cell r="F1186">
            <v>0.6</v>
          </cell>
          <cell r="G1186">
            <v>0</v>
          </cell>
          <cell r="H1186">
            <v>0</v>
          </cell>
          <cell r="I1186">
            <v>0</v>
          </cell>
          <cell r="J1186">
            <v>0</v>
          </cell>
          <cell r="K1186">
            <v>-0.6</v>
          </cell>
          <cell r="L1186">
            <v>0</v>
          </cell>
          <cell r="M1186">
            <v>201545.19</v>
          </cell>
          <cell r="N1186">
            <v>201545.19</v>
          </cell>
          <cell r="O1186">
            <v>201545.19</v>
          </cell>
          <cell r="P1186">
            <v>0</v>
          </cell>
          <cell r="Q1186">
            <v>0</v>
          </cell>
          <cell r="R1186">
            <v>0</v>
          </cell>
          <cell r="S1186">
            <v>0</v>
          </cell>
          <cell r="T1186">
            <v>0</v>
          </cell>
          <cell r="U1186">
            <v>0</v>
          </cell>
          <cell r="V1186">
            <v>0</v>
          </cell>
          <cell r="W1186">
            <v>0.6</v>
          </cell>
          <cell r="X1186">
            <v>201545.19</v>
          </cell>
          <cell r="Y1186">
            <v>0.6</v>
          </cell>
          <cell r="Z1186">
            <v>201545.19</v>
          </cell>
          <cell r="AA1186">
            <v>0.6</v>
          </cell>
        </row>
        <row r="1187">
          <cell r="B1187">
            <v>210009294</v>
          </cell>
          <cell r="C1187" t="str">
            <v>Электрод МР-3-4,0</v>
          </cell>
          <cell r="D1187" t="str">
            <v>Т</v>
          </cell>
          <cell r="E1187">
            <v>617000</v>
          </cell>
          <cell r="F1187">
            <v>8.68</v>
          </cell>
          <cell r="G1187">
            <v>2.58</v>
          </cell>
          <cell r="H1187">
            <v>0.66500000000000004</v>
          </cell>
          <cell r="I1187">
            <v>0</v>
          </cell>
          <cell r="J1187">
            <v>2.5</v>
          </cell>
          <cell r="K1187">
            <v>-5.4349999999999996</v>
          </cell>
          <cell r="L1187">
            <v>4.9349999999999996</v>
          </cell>
          <cell r="M1187">
            <v>5355560</v>
          </cell>
          <cell r="N1187">
            <v>4748745</v>
          </cell>
          <cell r="O1187">
            <v>4748745</v>
          </cell>
          <cell r="P1187">
            <v>0</v>
          </cell>
          <cell r="Q1187">
            <v>285950</v>
          </cell>
          <cell r="R1187">
            <v>0.87</v>
          </cell>
          <cell r="S1187">
            <v>1109400</v>
          </cell>
          <cell r="T1187">
            <v>374100</v>
          </cell>
          <cell r="U1187">
            <v>1.71</v>
          </cell>
          <cell r="V1187">
            <v>735300</v>
          </cell>
          <cell r="W1187">
            <v>7.9349999999999996</v>
          </cell>
          <cell r="X1187">
            <v>4895895</v>
          </cell>
          <cell r="Y1187">
            <v>8.0150000000000006</v>
          </cell>
          <cell r="Z1187">
            <v>4462795</v>
          </cell>
          <cell r="AA1187">
            <v>7.9349999999999996</v>
          </cell>
        </row>
        <row r="1188">
          <cell r="B1188">
            <v>210009297</v>
          </cell>
          <cell r="C1188" t="str">
            <v>Электрод УОНИ 13/55 ф 4 м</v>
          </cell>
          <cell r="D1188" t="str">
            <v>Т</v>
          </cell>
          <cell r="E1188">
            <v>617000</v>
          </cell>
          <cell r="F1188">
            <v>2.0049999999999999</v>
          </cell>
          <cell r="G1188">
            <v>1.07</v>
          </cell>
          <cell r="H1188">
            <v>0.13500000000000001</v>
          </cell>
          <cell r="I1188">
            <v>0</v>
          </cell>
          <cell r="J1188">
            <v>0.4</v>
          </cell>
          <cell r="K1188">
            <v>-0.8</v>
          </cell>
          <cell r="L1188">
            <v>-4.4000000000000004</v>
          </cell>
          <cell r="M1188">
            <v>1237085</v>
          </cell>
          <cell r="N1188">
            <v>1023800</v>
          </cell>
          <cell r="O1188">
            <v>1023800</v>
          </cell>
          <cell r="P1188">
            <v>0</v>
          </cell>
          <cell r="Q1188">
            <v>59400</v>
          </cell>
          <cell r="R1188">
            <v>1.07</v>
          </cell>
          <cell r="S1188">
            <v>470800</v>
          </cell>
          <cell r="T1188">
            <v>470800</v>
          </cell>
          <cell r="U1188">
            <v>0</v>
          </cell>
          <cell r="V1188">
            <v>0</v>
          </cell>
          <cell r="W1188">
            <v>1.2</v>
          </cell>
          <cell r="X1188">
            <v>740400</v>
          </cell>
          <cell r="Y1188">
            <v>1.87</v>
          </cell>
          <cell r="Z1188">
            <v>526600</v>
          </cell>
          <cell r="AA1188">
            <v>1.2</v>
          </cell>
        </row>
        <row r="1189">
          <cell r="B1189">
            <v>210009298</v>
          </cell>
          <cell r="C1189" t="str">
            <v>Электрод УОНИ-13/55-3,0</v>
          </cell>
          <cell r="D1189" t="str">
            <v>Т</v>
          </cell>
          <cell r="E1189">
            <v>625000</v>
          </cell>
          <cell r="F1189">
            <v>5.8070000000000004</v>
          </cell>
          <cell r="G1189">
            <v>1.7450000000000001</v>
          </cell>
          <cell r="H1189">
            <v>0</v>
          </cell>
          <cell r="I1189">
            <v>0</v>
          </cell>
          <cell r="J1189">
            <v>0.6</v>
          </cell>
          <cell r="K1189">
            <v>-4.0620000000000003</v>
          </cell>
          <cell r="L1189">
            <v>0</v>
          </cell>
          <cell r="M1189">
            <v>3629375</v>
          </cell>
          <cell r="N1189">
            <v>2888232.86</v>
          </cell>
          <cell r="O1189">
            <v>2888232.86</v>
          </cell>
          <cell r="P1189">
            <v>0</v>
          </cell>
          <cell r="Q1189">
            <v>0</v>
          </cell>
          <cell r="R1189">
            <v>0</v>
          </cell>
          <cell r="S1189">
            <v>349482.86</v>
          </cell>
          <cell r="T1189">
            <v>0</v>
          </cell>
          <cell r="U1189">
            <v>1.7450000000000001</v>
          </cell>
          <cell r="V1189">
            <v>349482.86</v>
          </cell>
          <cell r="W1189">
            <v>4.6619999999999999</v>
          </cell>
          <cell r="X1189">
            <v>2913750</v>
          </cell>
          <cell r="Y1189">
            <v>5.8070000000000004</v>
          </cell>
          <cell r="Z1189">
            <v>2888232.86</v>
          </cell>
          <cell r="AA1189">
            <v>4.6619999999999999</v>
          </cell>
        </row>
        <row r="1190">
          <cell r="B1190">
            <v>210009329</v>
          </cell>
          <cell r="C1190" t="str">
            <v>Горелка ацетиленовая Г1</v>
          </cell>
          <cell r="D1190" t="str">
            <v>ШТ</v>
          </cell>
          <cell r="E1190">
            <v>10010</v>
          </cell>
          <cell r="F1190">
            <v>1</v>
          </cell>
          <cell r="G1190">
            <v>0</v>
          </cell>
          <cell r="H1190">
            <v>0</v>
          </cell>
          <cell r="I1190">
            <v>0</v>
          </cell>
          <cell r="J1190">
            <v>0</v>
          </cell>
          <cell r="K1190">
            <v>-1</v>
          </cell>
          <cell r="L1190">
            <v>0</v>
          </cell>
          <cell r="M1190">
            <v>10010</v>
          </cell>
          <cell r="N1190">
            <v>10010</v>
          </cell>
          <cell r="O1190">
            <v>10010</v>
          </cell>
          <cell r="P1190">
            <v>0</v>
          </cell>
          <cell r="Q1190">
            <v>0</v>
          </cell>
          <cell r="R1190">
            <v>0</v>
          </cell>
          <cell r="S1190">
            <v>0</v>
          </cell>
          <cell r="T1190">
            <v>0</v>
          </cell>
          <cell r="U1190">
            <v>0</v>
          </cell>
          <cell r="V1190">
            <v>0</v>
          </cell>
          <cell r="W1190">
            <v>1</v>
          </cell>
          <cell r="X1190">
            <v>10010</v>
          </cell>
          <cell r="Y1190">
            <v>1</v>
          </cell>
          <cell r="Z1190">
            <v>10010</v>
          </cell>
          <cell r="AA1190">
            <v>1</v>
          </cell>
        </row>
        <row r="1191">
          <cell r="B1191">
            <v>210009351</v>
          </cell>
          <cell r="C1191" t="str">
            <v>Редуктор кислородный БКО-50</v>
          </cell>
          <cell r="D1191" t="str">
            <v>ШТ</v>
          </cell>
          <cell r="E1191">
            <v>7600</v>
          </cell>
          <cell r="F1191">
            <v>106</v>
          </cell>
          <cell r="G1191">
            <v>0</v>
          </cell>
          <cell r="H1191">
            <v>0</v>
          </cell>
          <cell r="I1191">
            <v>0</v>
          </cell>
          <cell r="J1191">
            <v>0</v>
          </cell>
          <cell r="K1191">
            <v>-106</v>
          </cell>
          <cell r="L1191">
            <v>0</v>
          </cell>
          <cell r="M1191">
            <v>805600</v>
          </cell>
          <cell r="N1191">
            <v>805600</v>
          </cell>
          <cell r="O1191">
            <v>805600</v>
          </cell>
          <cell r="P1191">
            <v>0</v>
          </cell>
          <cell r="Q1191">
            <v>0</v>
          </cell>
          <cell r="R1191">
            <v>0</v>
          </cell>
          <cell r="S1191">
            <v>0</v>
          </cell>
          <cell r="T1191">
            <v>0</v>
          </cell>
          <cell r="U1191">
            <v>0</v>
          </cell>
          <cell r="V1191">
            <v>0</v>
          </cell>
          <cell r="W1191">
            <v>106</v>
          </cell>
          <cell r="X1191">
            <v>805600</v>
          </cell>
          <cell r="Y1191">
            <v>106</v>
          </cell>
          <cell r="Z1191">
            <v>805600</v>
          </cell>
          <cell r="AA1191">
            <v>106</v>
          </cell>
        </row>
        <row r="1192">
          <cell r="B1192">
            <v>210009359</v>
          </cell>
          <cell r="C1192" t="str">
            <v>Переход К1 89х6-76х5-20</v>
          </cell>
          <cell r="D1192" t="str">
            <v>ШТ</v>
          </cell>
          <cell r="E1192">
            <v>2047.5</v>
          </cell>
          <cell r="F1192">
            <v>70</v>
          </cell>
          <cell r="G1192">
            <v>3</v>
          </cell>
          <cell r="H1192">
            <v>0</v>
          </cell>
          <cell r="I1192">
            <v>0</v>
          </cell>
          <cell r="J1192">
            <v>0</v>
          </cell>
          <cell r="K1192">
            <v>-67</v>
          </cell>
          <cell r="L1192">
            <v>-3</v>
          </cell>
          <cell r="M1192">
            <v>143325</v>
          </cell>
          <cell r="N1192">
            <v>141982.5</v>
          </cell>
          <cell r="O1192">
            <v>141982.5</v>
          </cell>
          <cell r="P1192">
            <v>0</v>
          </cell>
          <cell r="Q1192">
            <v>0</v>
          </cell>
          <cell r="R1192">
            <v>1</v>
          </cell>
          <cell r="S1192">
            <v>4800</v>
          </cell>
          <cell r="T1192">
            <v>1600</v>
          </cell>
          <cell r="U1192">
            <v>2</v>
          </cell>
          <cell r="V1192">
            <v>3200</v>
          </cell>
          <cell r="W1192">
            <v>67</v>
          </cell>
          <cell r="X1192">
            <v>137182.5</v>
          </cell>
          <cell r="Y1192">
            <v>70</v>
          </cell>
          <cell r="Z1192">
            <v>141982.5</v>
          </cell>
          <cell r="AA1192">
            <v>67</v>
          </cell>
        </row>
        <row r="1193">
          <cell r="B1193">
            <v>210009532</v>
          </cell>
          <cell r="C1193" t="str">
            <v>Ацетилен</v>
          </cell>
          <cell r="D1193" t="str">
            <v>БАЛ</v>
          </cell>
          <cell r="E1193">
            <v>97200</v>
          </cell>
          <cell r="F1193">
            <v>16</v>
          </cell>
          <cell r="G1193">
            <v>2</v>
          </cell>
          <cell r="H1193">
            <v>0</v>
          </cell>
          <cell r="I1193">
            <v>0</v>
          </cell>
          <cell r="J1193">
            <v>3</v>
          </cell>
          <cell r="K1193">
            <v>-14</v>
          </cell>
          <cell r="L1193">
            <v>1</v>
          </cell>
          <cell r="M1193">
            <v>1555200</v>
          </cell>
          <cell r="N1193">
            <v>1419800</v>
          </cell>
          <cell r="O1193">
            <v>1419800</v>
          </cell>
          <cell r="P1193">
            <v>0</v>
          </cell>
          <cell r="Q1193">
            <v>0</v>
          </cell>
          <cell r="R1193">
            <v>0</v>
          </cell>
          <cell r="S1193">
            <v>59000</v>
          </cell>
          <cell r="T1193">
            <v>0</v>
          </cell>
          <cell r="U1193">
            <v>2</v>
          </cell>
          <cell r="V1193">
            <v>59000</v>
          </cell>
          <cell r="W1193">
            <v>17</v>
          </cell>
          <cell r="X1193">
            <v>1652400</v>
          </cell>
          <cell r="Y1193">
            <v>16</v>
          </cell>
          <cell r="Z1193">
            <v>1419800</v>
          </cell>
          <cell r="AA1193">
            <v>17</v>
          </cell>
        </row>
        <row r="1194">
          <cell r="B1194">
            <v>210009627</v>
          </cell>
          <cell r="C1194" t="str">
            <v>Канат стальной 15мм</v>
          </cell>
          <cell r="D1194" t="str">
            <v>М</v>
          </cell>
          <cell r="E1194">
            <v>3844.5</v>
          </cell>
          <cell r="F1194">
            <v>200</v>
          </cell>
          <cell r="G1194">
            <v>0</v>
          </cell>
          <cell r="H1194">
            <v>0</v>
          </cell>
          <cell r="I1194">
            <v>0</v>
          </cell>
          <cell r="J1194">
            <v>0</v>
          </cell>
          <cell r="K1194">
            <v>-200</v>
          </cell>
          <cell r="L1194">
            <v>0</v>
          </cell>
          <cell r="M1194">
            <v>768900</v>
          </cell>
          <cell r="N1194">
            <v>768900</v>
          </cell>
          <cell r="O1194">
            <v>768900</v>
          </cell>
          <cell r="P1194">
            <v>0</v>
          </cell>
          <cell r="Q1194">
            <v>0</v>
          </cell>
          <cell r="R1194">
            <v>0</v>
          </cell>
          <cell r="S1194">
            <v>0</v>
          </cell>
          <cell r="T1194">
            <v>0</v>
          </cell>
          <cell r="U1194">
            <v>0</v>
          </cell>
          <cell r="V1194">
            <v>0</v>
          </cell>
          <cell r="W1194">
            <v>200</v>
          </cell>
          <cell r="X1194">
            <v>768900</v>
          </cell>
          <cell r="Y1194">
            <v>200</v>
          </cell>
          <cell r="Z1194">
            <v>768900</v>
          </cell>
          <cell r="AA1194">
            <v>200</v>
          </cell>
        </row>
        <row r="1195">
          <cell r="B1195">
            <v>210009638</v>
          </cell>
          <cell r="C1195" t="str">
            <v>Канат стальной МС-25-В-Т-1570</v>
          </cell>
          <cell r="D1195" t="str">
            <v>М</v>
          </cell>
          <cell r="E1195">
            <v>1524.87</v>
          </cell>
          <cell r="F1195">
            <v>900</v>
          </cell>
          <cell r="G1195">
            <v>900</v>
          </cell>
          <cell r="H1195">
            <v>0</v>
          </cell>
          <cell r="I1195">
            <v>0</v>
          </cell>
          <cell r="J1195">
            <v>1000</v>
          </cell>
          <cell r="K1195">
            <v>0</v>
          </cell>
          <cell r="L1195">
            <v>-376.483</v>
          </cell>
          <cell r="M1195">
            <v>1372383</v>
          </cell>
          <cell r="N1195">
            <v>1307034</v>
          </cell>
          <cell r="O1195">
            <v>1307034</v>
          </cell>
          <cell r="P1195">
            <v>0</v>
          </cell>
          <cell r="Q1195">
            <v>0</v>
          </cell>
          <cell r="R1195">
            <v>0</v>
          </cell>
          <cell r="S1195">
            <v>1307034</v>
          </cell>
          <cell r="T1195">
            <v>0</v>
          </cell>
          <cell r="U1195">
            <v>900</v>
          </cell>
          <cell r="V1195">
            <v>1307034</v>
          </cell>
          <cell r="W1195">
            <v>0</v>
          </cell>
          <cell r="X1195">
            <v>0</v>
          </cell>
          <cell r="Y1195">
            <v>900</v>
          </cell>
          <cell r="Z1195">
            <v>1307034</v>
          </cell>
          <cell r="AA1195">
            <v>1000</v>
          </cell>
        </row>
        <row r="1196">
          <cell r="B1196">
            <v>210009678</v>
          </cell>
          <cell r="C1196" t="str">
            <v>Ключ гаечный КГКДК 22х24 Х9</v>
          </cell>
          <cell r="D1196" t="str">
            <v>ШТ</v>
          </cell>
          <cell r="E1196">
            <v>1045.1199999999999</v>
          </cell>
          <cell r="F1196">
            <v>238</v>
          </cell>
          <cell r="G1196">
            <v>0</v>
          </cell>
          <cell r="H1196">
            <v>0</v>
          </cell>
          <cell r="I1196">
            <v>0</v>
          </cell>
          <cell r="J1196">
            <v>48</v>
          </cell>
          <cell r="K1196">
            <v>-238</v>
          </cell>
          <cell r="L1196">
            <v>48</v>
          </cell>
          <cell r="M1196">
            <v>248738.56</v>
          </cell>
          <cell r="N1196">
            <v>248738.56</v>
          </cell>
          <cell r="O1196">
            <v>248738.56</v>
          </cell>
          <cell r="P1196">
            <v>0</v>
          </cell>
          <cell r="Q1196">
            <v>0</v>
          </cell>
          <cell r="R1196">
            <v>0</v>
          </cell>
          <cell r="S1196">
            <v>0</v>
          </cell>
          <cell r="T1196">
            <v>0</v>
          </cell>
          <cell r="U1196">
            <v>0</v>
          </cell>
          <cell r="V1196">
            <v>0</v>
          </cell>
          <cell r="W1196">
            <v>286</v>
          </cell>
          <cell r="X1196">
            <v>298904.32000000001</v>
          </cell>
          <cell r="Y1196">
            <v>238</v>
          </cell>
          <cell r="Z1196">
            <v>248738.56</v>
          </cell>
          <cell r="AA1196">
            <v>286</v>
          </cell>
        </row>
        <row r="1197">
          <cell r="B1197">
            <v>210009680</v>
          </cell>
          <cell r="C1197" t="str">
            <v>Ключ гаечный КГКДК 27х30 Х9</v>
          </cell>
          <cell r="D1197" t="str">
            <v>ШТ</v>
          </cell>
          <cell r="E1197">
            <v>1994.5</v>
          </cell>
          <cell r="F1197">
            <v>238</v>
          </cell>
          <cell r="G1197">
            <v>0</v>
          </cell>
          <cell r="H1197">
            <v>0</v>
          </cell>
          <cell r="I1197">
            <v>0</v>
          </cell>
          <cell r="J1197">
            <v>66</v>
          </cell>
          <cell r="K1197">
            <v>-238</v>
          </cell>
          <cell r="L1197">
            <v>0</v>
          </cell>
          <cell r="M1197">
            <v>474691</v>
          </cell>
          <cell r="N1197">
            <v>474691</v>
          </cell>
          <cell r="O1197">
            <v>474691</v>
          </cell>
          <cell r="P1197">
            <v>0</v>
          </cell>
          <cell r="Q1197">
            <v>0</v>
          </cell>
          <cell r="R1197">
            <v>0</v>
          </cell>
          <cell r="S1197">
            <v>0</v>
          </cell>
          <cell r="T1197">
            <v>0</v>
          </cell>
          <cell r="U1197">
            <v>0</v>
          </cell>
          <cell r="V1197">
            <v>0</v>
          </cell>
          <cell r="W1197">
            <v>304</v>
          </cell>
          <cell r="X1197">
            <v>606328</v>
          </cell>
          <cell r="Y1197">
            <v>238</v>
          </cell>
          <cell r="Z1197">
            <v>474691</v>
          </cell>
          <cell r="AA1197">
            <v>304</v>
          </cell>
        </row>
        <row r="1198">
          <cell r="B1198">
            <v>210009682</v>
          </cell>
          <cell r="C1198" t="str">
            <v>Ключ гаечный КГКДК 17х19 Х9</v>
          </cell>
          <cell r="D1198" t="str">
            <v>ШТ</v>
          </cell>
          <cell r="E1198">
            <v>731</v>
          </cell>
          <cell r="F1198">
            <v>193</v>
          </cell>
          <cell r="G1198">
            <v>0</v>
          </cell>
          <cell r="H1198">
            <v>0</v>
          </cell>
          <cell r="I1198">
            <v>0</v>
          </cell>
          <cell r="J1198">
            <v>0</v>
          </cell>
          <cell r="K1198">
            <v>-193</v>
          </cell>
          <cell r="L1198">
            <v>0</v>
          </cell>
          <cell r="M1198">
            <v>141083</v>
          </cell>
          <cell r="N1198">
            <v>141083</v>
          </cell>
          <cell r="O1198">
            <v>141083</v>
          </cell>
          <cell r="P1198">
            <v>0</v>
          </cell>
          <cell r="Q1198">
            <v>0</v>
          </cell>
          <cell r="R1198">
            <v>0</v>
          </cell>
          <cell r="S1198">
            <v>0</v>
          </cell>
          <cell r="T1198">
            <v>0</v>
          </cell>
          <cell r="U1198">
            <v>0</v>
          </cell>
          <cell r="V1198">
            <v>0</v>
          </cell>
          <cell r="W1198">
            <v>193</v>
          </cell>
          <cell r="X1198">
            <v>141083</v>
          </cell>
          <cell r="Y1198">
            <v>193</v>
          </cell>
          <cell r="Z1198">
            <v>141083</v>
          </cell>
          <cell r="AA1198">
            <v>193</v>
          </cell>
        </row>
        <row r="1199">
          <cell r="B1199">
            <v>210009744</v>
          </cell>
          <cell r="C1199" t="str">
            <v>Прокат стальной круглый 110мм</v>
          </cell>
          <cell r="D1199" t="str">
            <v>Т</v>
          </cell>
          <cell r="E1199">
            <v>314600</v>
          </cell>
          <cell r="F1199">
            <v>2</v>
          </cell>
          <cell r="G1199">
            <v>0</v>
          </cell>
          <cell r="H1199">
            <v>0</v>
          </cell>
          <cell r="I1199">
            <v>0</v>
          </cell>
          <cell r="J1199">
            <v>0</v>
          </cell>
          <cell r="K1199">
            <v>-2</v>
          </cell>
          <cell r="L1199">
            <v>0</v>
          </cell>
          <cell r="M1199">
            <v>629200</v>
          </cell>
          <cell r="N1199">
            <v>629200</v>
          </cell>
          <cell r="O1199">
            <v>629200</v>
          </cell>
          <cell r="P1199">
            <v>0</v>
          </cell>
          <cell r="Q1199">
            <v>0</v>
          </cell>
          <cell r="R1199">
            <v>0</v>
          </cell>
          <cell r="S1199">
            <v>0</v>
          </cell>
          <cell r="T1199">
            <v>0</v>
          </cell>
          <cell r="U1199">
            <v>0</v>
          </cell>
          <cell r="V1199">
            <v>0</v>
          </cell>
          <cell r="W1199">
            <v>2</v>
          </cell>
          <cell r="X1199">
            <v>629200</v>
          </cell>
          <cell r="Y1199">
            <v>2</v>
          </cell>
          <cell r="Z1199">
            <v>629200</v>
          </cell>
          <cell r="AA1199">
            <v>2</v>
          </cell>
        </row>
        <row r="1200">
          <cell r="B1200">
            <v>210009747</v>
          </cell>
          <cell r="C1200" t="str">
            <v>Прокат стальной круглый 130мм</v>
          </cell>
          <cell r="D1200" t="str">
            <v>Т</v>
          </cell>
          <cell r="E1200">
            <v>314600</v>
          </cell>
          <cell r="F1200">
            <v>2</v>
          </cell>
          <cell r="G1200">
            <v>0</v>
          </cell>
          <cell r="H1200">
            <v>0</v>
          </cell>
          <cell r="I1200">
            <v>0</v>
          </cell>
          <cell r="J1200">
            <v>0</v>
          </cell>
          <cell r="K1200">
            <v>-2</v>
          </cell>
          <cell r="L1200">
            <v>0</v>
          </cell>
          <cell r="M1200">
            <v>629200</v>
          </cell>
          <cell r="N1200">
            <v>629200</v>
          </cell>
          <cell r="O1200">
            <v>629200</v>
          </cell>
          <cell r="P1200">
            <v>0</v>
          </cell>
          <cell r="Q1200">
            <v>0</v>
          </cell>
          <cell r="R1200">
            <v>0</v>
          </cell>
          <cell r="S1200">
            <v>0</v>
          </cell>
          <cell r="T1200">
            <v>0</v>
          </cell>
          <cell r="U1200">
            <v>0</v>
          </cell>
          <cell r="V1200">
            <v>0</v>
          </cell>
          <cell r="W1200">
            <v>2</v>
          </cell>
          <cell r="X1200">
            <v>629200</v>
          </cell>
          <cell r="Y1200">
            <v>2</v>
          </cell>
          <cell r="Z1200">
            <v>629200</v>
          </cell>
          <cell r="AA1200">
            <v>2</v>
          </cell>
        </row>
        <row r="1201">
          <cell r="B1201">
            <v>210009752</v>
          </cell>
          <cell r="C1201" t="str">
            <v>Прокат стальной круглый 160мм</v>
          </cell>
          <cell r="D1201" t="str">
            <v>Т</v>
          </cell>
          <cell r="E1201">
            <v>314600</v>
          </cell>
          <cell r="F1201">
            <v>1</v>
          </cell>
          <cell r="G1201">
            <v>0</v>
          </cell>
          <cell r="H1201">
            <v>0</v>
          </cell>
          <cell r="I1201">
            <v>0</v>
          </cell>
          <cell r="J1201">
            <v>0</v>
          </cell>
          <cell r="K1201">
            <v>-1</v>
          </cell>
          <cell r="L1201">
            <v>0</v>
          </cell>
          <cell r="M1201">
            <v>314600</v>
          </cell>
          <cell r="N1201">
            <v>314600</v>
          </cell>
          <cell r="O1201">
            <v>314600</v>
          </cell>
          <cell r="P1201">
            <v>0</v>
          </cell>
          <cell r="Q1201">
            <v>0</v>
          </cell>
          <cell r="R1201">
            <v>0</v>
          </cell>
          <cell r="S1201">
            <v>0</v>
          </cell>
          <cell r="T1201">
            <v>0</v>
          </cell>
          <cell r="U1201">
            <v>0</v>
          </cell>
          <cell r="V1201">
            <v>0</v>
          </cell>
          <cell r="W1201">
            <v>1</v>
          </cell>
          <cell r="X1201">
            <v>314600</v>
          </cell>
          <cell r="Y1201">
            <v>1</v>
          </cell>
          <cell r="Z1201">
            <v>314600</v>
          </cell>
          <cell r="AA1201">
            <v>1</v>
          </cell>
        </row>
        <row r="1202">
          <cell r="B1202">
            <v>210009765</v>
          </cell>
          <cell r="C1202" t="str">
            <v>Круг ф60 ст 20</v>
          </cell>
          <cell r="D1202" t="str">
            <v>Т</v>
          </cell>
          <cell r="E1202">
            <v>314600</v>
          </cell>
          <cell r="F1202">
            <v>1.5</v>
          </cell>
          <cell r="G1202">
            <v>0</v>
          </cell>
          <cell r="H1202">
            <v>0</v>
          </cell>
          <cell r="I1202">
            <v>0</v>
          </cell>
          <cell r="J1202">
            <v>1</v>
          </cell>
          <cell r="K1202">
            <v>-1.5</v>
          </cell>
          <cell r="L1202">
            <v>0</v>
          </cell>
          <cell r="M1202">
            <v>471900</v>
          </cell>
          <cell r="N1202">
            <v>471900</v>
          </cell>
          <cell r="O1202">
            <v>471900</v>
          </cell>
          <cell r="P1202">
            <v>0</v>
          </cell>
          <cell r="Q1202">
            <v>0</v>
          </cell>
          <cell r="R1202">
            <v>0</v>
          </cell>
          <cell r="S1202">
            <v>0</v>
          </cell>
          <cell r="T1202">
            <v>0</v>
          </cell>
          <cell r="U1202">
            <v>0</v>
          </cell>
          <cell r="V1202">
            <v>0</v>
          </cell>
          <cell r="W1202">
            <v>2.5</v>
          </cell>
          <cell r="X1202">
            <v>786500</v>
          </cell>
          <cell r="Y1202">
            <v>1.5</v>
          </cell>
          <cell r="Z1202">
            <v>471900</v>
          </cell>
          <cell r="AA1202">
            <v>2.5</v>
          </cell>
        </row>
        <row r="1203">
          <cell r="B1203">
            <v>210009874</v>
          </cell>
          <cell r="C1203" t="str">
            <v>Набивка сальниковая ЛП-31 10х10</v>
          </cell>
          <cell r="D1203" t="str">
            <v>КГ</v>
          </cell>
          <cell r="E1203">
            <v>1745.1</v>
          </cell>
          <cell r="F1203">
            <v>263.8</v>
          </cell>
          <cell r="G1203">
            <v>41.4</v>
          </cell>
          <cell r="H1203">
            <v>0</v>
          </cell>
          <cell r="I1203">
            <v>0</v>
          </cell>
          <cell r="J1203">
            <v>40.700000000000003</v>
          </cell>
          <cell r="K1203">
            <v>-222.4</v>
          </cell>
          <cell r="L1203">
            <v>-0.7</v>
          </cell>
          <cell r="M1203">
            <v>460357.38</v>
          </cell>
          <cell r="N1203">
            <v>418571.95</v>
          </cell>
          <cell r="O1203">
            <v>418571.95</v>
          </cell>
          <cell r="P1203">
            <v>0</v>
          </cell>
          <cell r="Q1203">
            <v>0</v>
          </cell>
          <cell r="R1203">
            <v>0</v>
          </cell>
          <cell r="S1203">
            <v>30461.89</v>
          </cell>
          <cell r="T1203">
            <v>0</v>
          </cell>
          <cell r="U1203">
            <v>41.4</v>
          </cell>
          <cell r="V1203">
            <v>30461.71</v>
          </cell>
          <cell r="W1203">
            <v>263.10000000000002</v>
          </cell>
          <cell r="X1203">
            <v>459135.81</v>
          </cell>
          <cell r="Y1203">
            <v>263.8</v>
          </cell>
          <cell r="Z1203">
            <v>418571.95</v>
          </cell>
          <cell r="AA1203">
            <v>263.10000000000002</v>
          </cell>
        </row>
        <row r="1204">
          <cell r="B1204">
            <v>210009876</v>
          </cell>
          <cell r="C1204" t="str">
            <v>Набивка сальниковая ЛП-31 8х8</v>
          </cell>
          <cell r="D1204" t="str">
            <v>КГ</v>
          </cell>
          <cell r="E1204">
            <v>1745.1</v>
          </cell>
          <cell r="F1204">
            <v>235.69499999999999</v>
          </cell>
          <cell r="G1204">
            <v>39.5</v>
          </cell>
          <cell r="H1204">
            <v>0</v>
          </cell>
          <cell r="I1204">
            <v>0</v>
          </cell>
          <cell r="J1204">
            <v>27.2</v>
          </cell>
          <cell r="K1204">
            <v>-196.19499999999999</v>
          </cell>
          <cell r="L1204">
            <v>-12.305</v>
          </cell>
          <cell r="M1204">
            <v>411311.35</v>
          </cell>
          <cell r="N1204">
            <v>371444</v>
          </cell>
          <cell r="O1204">
            <v>371444</v>
          </cell>
          <cell r="P1204">
            <v>0</v>
          </cell>
          <cell r="Q1204">
            <v>0</v>
          </cell>
          <cell r="R1204">
            <v>0</v>
          </cell>
          <cell r="S1204">
            <v>29064.02</v>
          </cell>
          <cell r="T1204">
            <v>0</v>
          </cell>
          <cell r="U1204">
            <v>39.5</v>
          </cell>
          <cell r="V1204">
            <v>29064.1</v>
          </cell>
          <cell r="W1204">
            <v>223.39500000000001</v>
          </cell>
          <cell r="X1204">
            <v>389846.62</v>
          </cell>
          <cell r="Y1204">
            <v>235.69499999999999</v>
          </cell>
          <cell r="Z1204">
            <v>371444</v>
          </cell>
          <cell r="AA1204">
            <v>223.39500000000001</v>
          </cell>
        </row>
        <row r="1205">
          <cell r="B1205">
            <v>210010006</v>
          </cell>
          <cell r="C1205" t="str">
            <v>Сталь конструкционная шестигранн.S=22мм</v>
          </cell>
          <cell r="D1205" t="str">
            <v>Т</v>
          </cell>
          <cell r="E1205">
            <v>374000</v>
          </cell>
          <cell r="F1205">
            <v>1.3</v>
          </cell>
          <cell r="G1205">
            <v>0.38</v>
          </cell>
          <cell r="H1205">
            <v>0</v>
          </cell>
          <cell r="I1205">
            <v>0</v>
          </cell>
          <cell r="J1205">
            <v>0</v>
          </cell>
          <cell r="K1205">
            <v>-0.92</v>
          </cell>
          <cell r="L1205">
            <v>0</v>
          </cell>
          <cell r="M1205">
            <v>486200</v>
          </cell>
          <cell r="N1205">
            <v>413171.94</v>
          </cell>
          <cell r="O1205">
            <v>413171.94</v>
          </cell>
          <cell r="P1205">
            <v>0</v>
          </cell>
          <cell r="Q1205">
            <v>0</v>
          </cell>
          <cell r="R1205">
            <v>0</v>
          </cell>
          <cell r="S1205">
            <v>69091.94</v>
          </cell>
          <cell r="T1205">
            <v>0</v>
          </cell>
          <cell r="U1205">
            <v>0.38</v>
          </cell>
          <cell r="V1205">
            <v>69091.94</v>
          </cell>
          <cell r="W1205">
            <v>0.92</v>
          </cell>
          <cell r="X1205">
            <v>344080</v>
          </cell>
          <cell r="Y1205">
            <v>1.3</v>
          </cell>
          <cell r="Z1205">
            <v>413171.94</v>
          </cell>
          <cell r="AA1205">
            <v>0.92</v>
          </cell>
        </row>
        <row r="1206">
          <cell r="B1206">
            <v>210010009</v>
          </cell>
          <cell r="C1206" t="str">
            <v>Сталь конструкционная шестигранн.S=32мм</v>
          </cell>
          <cell r="D1206" t="str">
            <v>Т</v>
          </cell>
          <cell r="E1206">
            <v>374000</v>
          </cell>
          <cell r="F1206">
            <v>1.8</v>
          </cell>
          <cell r="G1206">
            <v>0</v>
          </cell>
          <cell r="H1206">
            <v>0</v>
          </cell>
          <cell r="I1206">
            <v>0</v>
          </cell>
          <cell r="J1206">
            <v>0</v>
          </cell>
          <cell r="K1206">
            <v>-1.8</v>
          </cell>
          <cell r="L1206">
            <v>0</v>
          </cell>
          <cell r="M1206">
            <v>673200</v>
          </cell>
          <cell r="N1206">
            <v>673200</v>
          </cell>
          <cell r="O1206">
            <v>673200</v>
          </cell>
          <cell r="P1206">
            <v>0</v>
          </cell>
          <cell r="Q1206">
            <v>0</v>
          </cell>
          <cell r="R1206">
            <v>0</v>
          </cell>
          <cell r="S1206">
            <v>0</v>
          </cell>
          <cell r="T1206">
            <v>0</v>
          </cell>
          <cell r="U1206">
            <v>0</v>
          </cell>
          <cell r="V1206">
            <v>0</v>
          </cell>
          <cell r="W1206">
            <v>1.8</v>
          </cell>
          <cell r="X1206">
            <v>673200</v>
          </cell>
          <cell r="Y1206">
            <v>1.8</v>
          </cell>
          <cell r="Z1206">
            <v>673200</v>
          </cell>
          <cell r="AA1206">
            <v>1.8</v>
          </cell>
        </row>
        <row r="1207">
          <cell r="B1207">
            <v>210010010</v>
          </cell>
          <cell r="C1207" t="str">
            <v>Сталь конструкционная шестигранн.S=36мм</v>
          </cell>
          <cell r="D1207" t="str">
            <v>Т</v>
          </cell>
          <cell r="E1207">
            <v>374000</v>
          </cell>
          <cell r="F1207">
            <v>0</v>
          </cell>
          <cell r="G1207">
            <v>0.88100000000000001</v>
          </cell>
          <cell r="H1207">
            <v>0</v>
          </cell>
          <cell r="I1207">
            <v>0</v>
          </cell>
          <cell r="J1207">
            <v>0</v>
          </cell>
          <cell r="K1207">
            <v>0.88100000000000001</v>
          </cell>
          <cell r="L1207">
            <v>0</v>
          </cell>
          <cell r="M1207">
            <v>0</v>
          </cell>
          <cell r="N1207">
            <v>0</v>
          </cell>
          <cell r="O1207">
            <v>0</v>
          </cell>
          <cell r="P1207">
            <v>0</v>
          </cell>
          <cell r="Q1207">
            <v>0</v>
          </cell>
          <cell r="R1207">
            <v>0</v>
          </cell>
          <cell r="S1207">
            <v>0.01</v>
          </cell>
          <cell r="T1207">
            <v>0</v>
          </cell>
          <cell r="U1207">
            <v>0</v>
          </cell>
          <cell r="V1207">
            <v>0</v>
          </cell>
          <cell r="W1207">
            <v>0</v>
          </cell>
          <cell r="X1207">
            <v>0</v>
          </cell>
          <cell r="Y1207">
            <v>0</v>
          </cell>
          <cell r="Z1207">
            <v>0</v>
          </cell>
          <cell r="AA1207">
            <v>0</v>
          </cell>
        </row>
        <row r="1208">
          <cell r="B1208">
            <v>210010107</v>
          </cell>
          <cell r="C1208" t="str">
            <v>Уплотнение крышки клапана НБ-125</v>
          </cell>
          <cell r="D1208" t="str">
            <v>ШТ</v>
          </cell>
          <cell r="E1208">
            <v>505.31</v>
          </cell>
          <cell r="F1208">
            <v>817</v>
          </cell>
          <cell r="G1208">
            <v>4</v>
          </cell>
          <cell r="H1208">
            <v>0</v>
          </cell>
          <cell r="I1208">
            <v>0</v>
          </cell>
          <cell r="J1208">
            <v>133</v>
          </cell>
          <cell r="K1208">
            <v>-813</v>
          </cell>
          <cell r="L1208">
            <v>129</v>
          </cell>
          <cell r="M1208">
            <v>412838.27</v>
          </cell>
          <cell r="N1208">
            <v>412485.79</v>
          </cell>
          <cell r="O1208">
            <v>412485.79</v>
          </cell>
          <cell r="P1208">
            <v>0</v>
          </cell>
          <cell r="Q1208">
            <v>0</v>
          </cell>
          <cell r="R1208">
            <v>0</v>
          </cell>
          <cell r="S1208">
            <v>1668.75</v>
          </cell>
          <cell r="T1208">
            <v>0</v>
          </cell>
          <cell r="U1208">
            <v>4</v>
          </cell>
          <cell r="V1208">
            <v>1668.76</v>
          </cell>
          <cell r="W1208">
            <v>946</v>
          </cell>
          <cell r="X1208">
            <v>478023.26</v>
          </cell>
          <cell r="Y1208">
            <v>817</v>
          </cell>
          <cell r="Z1208">
            <v>412485.79</v>
          </cell>
          <cell r="AA1208">
            <v>946</v>
          </cell>
        </row>
        <row r="1209">
          <cell r="B1209">
            <v>210010226</v>
          </cell>
          <cell r="C1209" t="str">
            <v>Катанка В-6-Ст3кп-У01</v>
          </cell>
          <cell r="D1209" t="str">
            <v>Т</v>
          </cell>
          <cell r="E1209">
            <v>240000</v>
          </cell>
          <cell r="F1209">
            <v>2</v>
          </cell>
          <cell r="G1209">
            <v>0</v>
          </cell>
          <cell r="H1209">
            <v>0</v>
          </cell>
          <cell r="I1209">
            <v>0</v>
          </cell>
          <cell r="J1209">
            <v>0</v>
          </cell>
          <cell r="K1209">
            <v>-2</v>
          </cell>
          <cell r="L1209">
            <v>0</v>
          </cell>
          <cell r="M1209">
            <v>480000</v>
          </cell>
          <cell r="N1209">
            <v>480000</v>
          </cell>
          <cell r="O1209">
            <v>480000</v>
          </cell>
          <cell r="P1209">
            <v>0</v>
          </cell>
          <cell r="Q1209">
            <v>0</v>
          </cell>
          <cell r="R1209">
            <v>0</v>
          </cell>
          <cell r="S1209">
            <v>0</v>
          </cell>
          <cell r="T1209">
            <v>0</v>
          </cell>
          <cell r="U1209">
            <v>0</v>
          </cell>
          <cell r="V1209">
            <v>0</v>
          </cell>
          <cell r="W1209">
            <v>2</v>
          </cell>
          <cell r="X1209">
            <v>480000</v>
          </cell>
          <cell r="Y1209">
            <v>2</v>
          </cell>
          <cell r="Z1209">
            <v>480000</v>
          </cell>
          <cell r="AA1209">
            <v>2</v>
          </cell>
        </row>
        <row r="1210">
          <cell r="B1210">
            <v>210010444</v>
          </cell>
          <cell r="C1210" t="str">
            <v>Гайка м16</v>
          </cell>
          <cell r="D1210" t="str">
            <v>ШТ</v>
          </cell>
          <cell r="E1210">
            <v>115.5</v>
          </cell>
          <cell r="F1210">
            <v>2000</v>
          </cell>
          <cell r="G1210">
            <v>0</v>
          </cell>
          <cell r="H1210">
            <v>0</v>
          </cell>
          <cell r="I1210">
            <v>0</v>
          </cell>
          <cell r="J1210">
            <v>0</v>
          </cell>
          <cell r="K1210">
            <v>-2000</v>
          </cell>
          <cell r="L1210">
            <v>2000</v>
          </cell>
          <cell r="M1210">
            <v>231000</v>
          </cell>
          <cell r="N1210">
            <v>231000</v>
          </cell>
          <cell r="O1210">
            <v>231000</v>
          </cell>
          <cell r="P1210">
            <v>0</v>
          </cell>
          <cell r="Q1210">
            <v>0</v>
          </cell>
          <cell r="R1210">
            <v>0</v>
          </cell>
          <cell r="S1210">
            <v>0</v>
          </cell>
          <cell r="T1210">
            <v>0</v>
          </cell>
          <cell r="U1210">
            <v>0</v>
          </cell>
          <cell r="V1210">
            <v>0</v>
          </cell>
          <cell r="W1210">
            <v>2000</v>
          </cell>
          <cell r="X1210">
            <v>231000</v>
          </cell>
          <cell r="Y1210">
            <v>2000</v>
          </cell>
          <cell r="Z1210">
            <v>231000</v>
          </cell>
          <cell r="AA1210">
            <v>2000</v>
          </cell>
        </row>
        <row r="1211">
          <cell r="B1211">
            <v>210011566</v>
          </cell>
          <cell r="C1211" t="str">
            <v>Сталь конструкционная шестигранн.S=17мм</v>
          </cell>
          <cell r="D1211" t="str">
            <v>Т</v>
          </cell>
          <cell r="E1211">
            <v>0</v>
          </cell>
          <cell r="F1211">
            <v>0</v>
          </cell>
          <cell r="G1211">
            <v>0.49</v>
          </cell>
          <cell r="H1211">
            <v>0</v>
          </cell>
          <cell r="I1211">
            <v>0</v>
          </cell>
          <cell r="J1211">
            <v>0</v>
          </cell>
          <cell r="K1211">
            <v>0.49</v>
          </cell>
          <cell r="L1211">
            <v>0</v>
          </cell>
          <cell r="M1211">
            <v>0</v>
          </cell>
          <cell r="N1211">
            <v>0</v>
          </cell>
          <cell r="O1211">
            <v>0</v>
          </cell>
          <cell r="P1211">
            <v>0</v>
          </cell>
          <cell r="Q1211">
            <v>0</v>
          </cell>
          <cell r="R1211">
            <v>0</v>
          </cell>
          <cell r="S1211">
            <v>0.01</v>
          </cell>
          <cell r="T1211">
            <v>0</v>
          </cell>
          <cell r="U1211">
            <v>0</v>
          </cell>
          <cell r="V1211">
            <v>0</v>
          </cell>
          <cell r="W1211">
            <v>0</v>
          </cell>
          <cell r="X1211">
            <v>0</v>
          </cell>
          <cell r="Y1211">
            <v>0</v>
          </cell>
          <cell r="Z1211">
            <v>0</v>
          </cell>
          <cell r="AA1211">
            <v>0</v>
          </cell>
        </row>
        <row r="1212">
          <cell r="B1212">
            <v>210011567</v>
          </cell>
          <cell r="C1212" t="str">
            <v>Сталь конструкционная шестигранн.S=19мм</v>
          </cell>
          <cell r="D1212" t="str">
            <v>Т</v>
          </cell>
          <cell r="E1212">
            <v>0</v>
          </cell>
          <cell r="F1212">
            <v>0</v>
          </cell>
          <cell r="G1212">
            <v>0.61199999999999999</v>
          </cell>
          <cell r="H1212">
            <v>0</v>
          </cell>
          <cell r="I1212">
            <v>0</v>
          </cell>
          <cell r="J1212">
            <v>0</v>
          </cell>
          <cell r="K1212">
            <v>0.61199999999999999</v>
          </cell>
          <cell r="L1212">
            <v>0</v>
          </cell>
          <cell r="M1212">
            <v>0</v>
          </cell>
          <cell r="N1212">
            <v>0</v>
          </cell>
          <cell r="O1212">
            <v>0</v>
          </cell>
          <cell r="P1212">
            <v>0</v>
          </cell>
          <cell r="Q1212">
            <v>0</v>
          </cell>
          <cell r="R1212">
            <v>0</v>
          </cell>
          <cell r="S1212">
            <v>0.01</v>
          </cell>
          <cell r="T1212">
            <v>0</v>
          </cell>
          <cell r="U1212">
            <v>0</v>
          </cell>
          <cell r="V1212">
            <v>0</v>
          </cell>
          <cell r="W1212">
            <v>0</v>
          </cell>
          <cell r="X1212">
            <v>0</v>
          </cell>
          <cell r="Y1212">
            <v>0</v>
          </cell>
          <cell r="Z1212">
            <v>0</v>
          </cell>
          <cell r="AA1212">
            <v>0</v>
          </cell>
        </row>
        <row r="1213">
          <cell r="B1213">
            <v>210012515</v>
          </cell>
          <cell r="C1213" t="str">
            <v>Отвод 90-2-219х7</v>
          </cell>
          <cell r="D1213" t="str">
            <v>ШТ</v>
          </cell>
          <cell r="E1213">
            <v>16060.99</v>
          </cell>
          <cell r="F1213">
            <v>95</v>
          </cell>
          <cell r="G1213">
            <v>21</v>
          </cell>
          <cell r="H1213">
            <v>7</v>
          </cell>
          <cell r="I1213">
            <v>0</v>
          </cell>
          <cell r="J1213">
            <v>32</v>
          </cell>
          <cell r="K1213">
            <v>-67</v>
          </cell>
          <cell r="L1213">
            <v>4</v>
          </cell>
          <cell r="M1213">
            <v>1525794.05</v>
          </cell>
          <cell r="N1213">
            <v>1472986.33</v>
          </cell>
          <cell r="O1213">
            <v>1472986.33</v>
          </cell>
          <cell r="P1213">
            <v>0</v>
          </cell>
          <cell r="Q1213">
            <v>99225</v>
          </cell>
          <cell r="R1213">
            <v>3</v>
          </cell>
          <cell r="S1213">
            <v>297675</v>
          </cell>
          <cell r="T1213">
            <v>42525</v>
          </cell>
          <cell r="U1213">
            <v>18</v>
          </cell>
          <cell r="V1213">
            <v>255150</v>
          </cell>
          <cell r="W1213">
            <v>99</v>
          </cell>
          <cell r="X1213">
            <v>1590038.01</v>
          </cell>
          <cell r="Y1213">
            <v>88</v>
          </cell>
          <cell r="Z1213">
            <v>1373761.33</v>
          </cell>
          <cell r="AA1213">
            <v>99</v>
          </cell>
        </row>
        <row r="1214">
          <cell r="B1214">
            <v>210012516</v>
          </cell>
          <cell r="C1214" t="str">
            <v>Отвод 90-2-114х6</v>
          </cell>
          <cell r="D1214" t="str">
            <v>ШТ</v>
          </cell>
          <cell r="E1214">
            <v>7500</v>
          </cell>
          <cell r="F1214">
            <v>350</v>
          </cell>
          <cell r="G1214">
            <v>4</v>
          </cell>
          <cell r="H1214">
            <v>0</v>
          </cell>
          <cell r="I1214">
            <v>0</v>
          </cell>
          <cell r="J1214">
            <v>98</v>
          </cell>
          <cell r="K1214">
            <v>-346</v>
          </cell>
          <cell r="L1214">
            <v>444</v>
          </cell>
          <cell r="M1214">
            <v>2625000</v>
          </cell>
          <cell r="N1214">
            <v>2607800</v>
          </cell>
          <cell r="O1214">
            <v>2607800</v>
          </cell>
          <cell r="P1214">
            <v>0</v>
          </cell>
          <cell r="Q1214">
            <v>0</v>
          </cell>
          <cell r="R1214">
            <v>4</v>
          </cell>
          <cell r="S1214">
            <v>12800</v>
          </cell>
          <cell r="T1214">
            <v>12800</v>
          </cell>
          <cell r="U1214">
            <v>0</v>
          </cell>
          <cell r="V1214">
            <v>0</v>
          </cell>
          <cell r="W1214">
            <v>444</v>
          </cell>
          <cell r="X1214">
            <v>3330000</v>
          </cell>
          <cell r="Y1214">
            <v>350</v>
          </cell>
          <cell r="Z1214">
            <v>2607800</v>
          </cell>
          <cell r="AA1214">
            <v>444</v>
          </cell>
        </row>
        <row r="1215">
          <cell r="B1215">
            <v>210012522</v>
          </cell>
          <cell r="C1215" t="str">
            <v>Переход К1 219х10-108х6-20</v>
          </cell>
          <cell r="D1215" t="str">
            <v>ШТ</v>
          </cell>
          <cell r="E1215">
            <v>12442.5</v>
          </cell>
          <cell r="F1215">
            <v>46</v>
          </cell>
          <cell r="G1215">
            <v>30</v>
          </cell>
          <cell r="H1215">
            <v>0</v>
          </cell>
          <cell r="I1215">
            <v>0</v>
          </cell>
          <cell r="J1215">
            <v>30</v>
          </cell>
          <cell r="K1215">
            <v>-16</v>
          </cell>
          <cell r="L1215">
            <v>0</v>
          </cell>
          <cell r="M1215">
            <v>572355</v>
          </cell>
          <cell r="N1215">
            <v>554580</v>
          </cell>
          <cell r="O1215">
            <v>554580</v>
          </cell>
          <cell r="P1215">
            <v>0</v>
          </cell>
          <cell r="Q1215">
            <v>0</v>
          </cell>
          <cell r="R1215">
            <v>0</v>
          </cell>
          <cell r="S1215">
            <v>355500</v>
          </cell>
          <cell r="T1215">
            <v>0</v>
          </cell>
          <cell r="U1215">
            <v>30</v>
          </cell>
          <cell r="V1215">
            <v>355500</v>
          </cell>
          <cell r="W1215">
            <v>46</v>
          </cell>
          <cell r="X1215">
            <v>572355</v>
          </cell>
          <cell r="Y1215">
            <v>46</v>
          </cell>
          <cell r="Z1215">
            <v>554580</v>
          </cell>
          <cell r="AA1215">
            <v>46</v>
          </cell>
        </row>
        <row r="1216">
          <cell r="B1216">
            <v>210012523</v>
          </cell>
          <cell r="C1216" t="str">
            <v>Переход К1 219х10-159х8-20</v>
          </cell>
          <cell r="D1216" t="str">
            <v>ШТ</v>
          </cell>
          <cell r="E1216">
            <v>12442.5</v>
          </cell>
          <cell r="F1216">
            <v>26</v>
          </cell>
          <cell r="G1216">
            <v>4</v>
          </cell>
          <cell r="H1216">
            <v>5</v>
          </cell>
          <cell r="I1216">
            <v>0</v>
          </cell>
          <cell r="J1216">
            <v>0</v>
          </cell>
          <cell r="K1216">
            <v>-17</v>
          </cell>
          <cell r="L1216">
            <v>-9</v>
          </cell>
          <cell r="M1216">
            <v>323505</v>
          </cell>
          <cell r="N1216">
            <v>318172.5</v>
          </cell>
          <cell r="O1216">
            <v>318172.5</v>
          </cell>
          <cell r="P1216">
            <v>0</v>
          </cell>
          <cell r="Q1216">
            <v>59250</v>
          </cell>
          <cell r="R1216">
            <v>4</v>
          </cell>
          <cell r="S1216">
            <v>47400</v>
          </cell>
          <cell r="T1216">
            <v>47400</v>
          </cell>
          <cell r="U1216">
            <v>0</v>
          </cell>
          <cell r="V1216">
            <v>0</v>
          </cell>
          <cell r="W1216">
            <v>17</v>
          </cell>
          <cell r="X1216">
            <v>211522.5</v>
          </cell>
          <cell r="Y1216">
            <v>21</v>
          </cell>
          <cell r="Z1216">
            <v>258922.5</v>
          </cell>
          <cell r="AA1216">
            <v>17</v>
          </cell>
        </row>
        <row r="1217">
          <cell r="B1217">
            <v>210012529</v>
          </cell>
          <cell r="C1217" t="str">
            <v>Переход К1 159х10-108х8-20</v>
          </cell>
          <cell r="D1217" t="str">
            <v>ШТ</v>
          </cell>
          <cell r="E1217">
            <v>8715</v>
          </cell>
          <cell r="F1217">
            <v>70</v>
          </cell>
          <cell r="G1217">
            <v>13</v>
          </cell>
          <cell r="H1217">
            <v>0</v>
          </cell>
          <cell r="I1217">
            <v>0</v>
          </cell>
          <cell r="J1217">
            <v>0</v>
          </cell>
          <cell r="K1217">
            <v>-57</v>
          </cell>
          <cell r="L1217">
            <v>-13</v>
          </cell>
          <cell r="M1217">
            <v>610050</v>
          </cell>
          <cell r="N1217">
            <v>604655</v>
          </cell>
          <cell r="O1217">
            <v>604655</v>
          </cell>
          <cell r="P1217">
            <v>0</v>
          </cell>
          <cell r="Q1217">
            <v>0</v>
          </cell>
          <cell r="R1217">
            <v>13</v>
          </cell>
          <cell r="S1217">
            <v>107900</v>
          </cell>
          <cell r="T1217">
            <v>107900</v>
          </cell>
          <cell r="U1217">
            <v>0</v>
          </cell>
          <cell r="V1217">
            <v>0</v>
          </cell>
          <cell r="W1217">
            <v>57</v>
          </cell>
          <cell r="X1217">
            <v>496755</v>
          </cell>
          <cell r="Y1217">
            <v>70</v>
          </cell>
          <cell r="Z1217">
            <v>604655</v>
          </cell>
          <cell r="AA1217">
            <v>57</v>
          </cell>
        </row>
        <row r="1218">
          <cell r="B1218">
            <v>210012593</v>
          </cell>
          <cell r="C1218" t="str">
            <v>Переход К1 114х6-57х4-20</v>
          </cell>
          <cell r="D1218" t="str">
            <v>ШТ</v>
          </cell>
          <cell r="E1218">
            <v>1680</v>
          </cell>
          <cell r="F1218">
            <v>46</v>
          </cell>
          <cell r="G1218">
            <v>12</v>
          </cell>
          <cell r="H1218">
            <v>8</v>
          </cell>
          <cell r="I1218">
            <v>0</v>
          </cell>
          <cell r="J1218">
            <v>0</v>
          </cell>
          <cell r="K1218">
            <v>-26</v>
          </cell>
          <cell r="L1218">
            <v>-20</v>
          </cell>
          <cell r="M1218">
            <v>77280</v>
          </cell>
          <cell r="N1218">
            <v>82680</v>
          </cell>
          <cell r="O1218">
            <v>82680</v>
          </cell>
          <cell r="P1218">
            <v>0</v>
          </cell>
          <cell r="Q1218">
            <v>15600</v>
          </cell>
          <cell r="R1218">
            <v>12</v>
          </cell>
          <cell r="S1218">
            <v>23400</v>
          </cell>
          <cell r="T1218">
            <v>23400</v>
          </cell>
          <cell r="U1218">
            <v>0</v>
          </cell>
          <cell r="V1218">
            <v>0</v>
          </cell>
          <cell r="W1218">
            <v>26</v>
          </cell>
          <cell r="X1218">
            <v>43680</v>
          </cell>
          <cell r="Y1218">
            <v>38</v>
          </cell>
          <cell r="Z1218">
            <v>43680</v>
          </cell>
          <cell r="AA1218">
            <v>26</v>
          </cell>
        </row>
        <row r="1219">
          <cell r="B1219">
            <v>210012876</v>
          </cell>
          <cell r="C1219" t="str">
            <v>Клапан обр пов Ду50 Ру16 19с53нж с КОФ</v>
          </cell>
          <cell r="D1219" t="str">
            <v>КМП</v>
          </cell>
          <cell r="E1219">
            <v>56000</v>
          </cell>
          <cell r="F1219">
            <v>25</v>
          </cell>
          <cell r="G1219">
            <v>16</v>
          </cell>
          <cell r="H1219">
            <v>0</v>
          </cell>
          <cell r="I1219">
            <v>0</v>
          </cell>
          <cell r="J1219">
            <v>6</v>
          </cell>
          <cell r="K1219">
            <v>-9</v>
          </cell>
          <cell r="L1219">
            <v>-10</v>
          </cell>
          <cell r="M1219">
            <v>1400000</v>
          </cell>
          <cell r="N1219">
            <v>1171582.08</v>
          </cell>
          <cell r="O1219">
            <v>1171582.08</v>
          </cell>
          <cell r="P1219">
            <v>0</v>
          </cell>
          <cell r="Q1219">
            <v>0</v>
          </cell>
          <cell r="R1219">
            <v>10</v>
          </cell>
          <cell r="S1219">
            <v>667582.07999999996</v>
          </cell>
          <cell r="T1219">
            <v>417238.8</v>
          </cell>
          <cell r="U1219">
            <v>6</v>
          </cell>
          <cell r="V1219">
            <v>250343.28</v>
          </cell>
          <cell r="W1219">
            <v>15</v>
          </cell>
          <cell r="X1219">
            <v>840000</v>
          </cell>
          <cell r="Y1219">
            <v>25</v>
          </cell>
          <cell r="Z1219">
            <v>754343.28</v>
          </cell>
          <cell r="AA1219">
            <v>15</v>
          </cell>
        </row>
        <row r="1220">
          <cell r="B1220">
            <v>210012877</v>
          </cell>
          <cell r="C1220" t="str">
            <v>Клапан СППК4-Р Ду100 Ру16 17с6нж</v>
          </cell>
          <cell r="D1220" t="str">
            <v>КМП</v>
          </cell>
          <cell r="E1220">
            <v>78094.5</v>
          </cell>
          <cell r="F1220">
            <v>7</v>
          </cell>
          <cell r="G1220">
            <v>0</v>
          </cell>
          <cell r="H1220">
            <v>0</v>
          </cell>
          <cell r="I1220">
            <v>0</v>
          </cell>
          <cell r="J1220">
            <v>2</v>
          </cell>
          <cell r="K1220">
            <v>-7</v>
          </cell>
          <cell r="L1220">
            <v>2</v>
          </cell>
          <cell r="M1220">
            <v>546661.5</v>
          </cell>
          <cell r="N1220">
            <v>546661.5</v>
          </cell>
          <cell r="O1220">
            <v>546661.5</v>
          </cell>
          <cell r="P1220">
            <v>0</v>
          </cell>
          <cell r="Q1220">
            <v>0</v>
          </cell>
          <cell r="R1220">
            <v>0</v>
          </cell>
          <cell r="S1220">
            <v>0</v>
          </cell>
          <cell r="T1220">
            <v>0</v>
          </cell>
          <cell r="U1220">
            <v>0</v>
          </cell>
          <cell r="V1220">
            <v>0</v>
          </cell>
          <cell r="W1220">
            <v>9</v>
          </cell>
          <cell r="X1220">
            <v>702850.5</v>
          </cell>
          <cell r="Y1220">
            <v>7</v>
          </cell>
          <cell r="Z1220">
            <v>546661.5</v>
          </cell>
          <cell r="AA1220">
            <v>9</v>
          </cell>
        </row>
        <row r="1221">
          <cell r="B1221">
            <v>210012878</v>
          </cell>
          <cell r="C1221" t="str">
            <v>Клапан обр пов Ду150 Ру16 19с63нж с КОФ</v>
          </cell>
          <cell r="D1221" t="str">
            <v>КМП</v>
          </cell>
          <cell r="E1221">
            <v>180200</v>
          </cell>
          <cell r="F1221">
            <v>5</v>
          </cell>
          <cell r="G1221">
            <v>0</v>
          </cell>
          <cell r="H1221">
            <v>0</v>
          </cell>
          <cell r="I1221">
            <v>0</v>
          </cell>
          <cell r="J1221">
            <v>1</v>
          </cell>
          <cell r="K1221">
            <v>-5</v>
          </cell>
          <cell r="L1221">
            <v>0</v>
          </cell>
          <cell r="M1221">
            <v>901000</v>
          </cell>
          <cell r="N1221">
            <v>901000</v>
          </cell>
          <cell r="O1221">
            <v>901000</v>
          </cell>
          <cell r="P1221">
            <v>0</v>
          </cell>
          <cell r="Q1221">
            <v>0</v>
          </cell>
          <cell r="R1221">
            <v>0</v>
          </cell>
          <cell r="S1221">
            <v>0</v>
          </cell>
          <cell r="T1221">
            <v>0</v>
          </cell>
          <cell r="U1221">
            <v>0</v>
          </cell>
          <cell r="V1221">
            <v>0</v>
          </cell>
          <cell r="W1221">
            <v>6</v>
          </cell>
          <cell r="X1221">
            <v>1081200</v>
          </cell>
          <cell r="Y1221">
            <v>5</v>
          </cell>
          <cell r="Z1221">
            <v>901000</v>
          </cell>
          <cell r="AA1221">
            <v>6</v>
          </cell>
        </row>
        <row r="1222">
          <cell r="B1222">
            <v>210012882</v>
          </cell>
          <cell r="C1222" t="str">
            <v>Клапан (вентиль) Ду15 Ру16 15с54бк</v>
          </cell>
          <cell r="D1222" t="str">
            <v>ШТ</v>
          </cell>
          <cell r="E1222">
            <v>3414.6</v>
          </cell>
          <cell r="F1222">
            <v>94</v>
          </cell>
          <cell r="G1222">
            <v>0</v>
          </cell>
          <cell r="H1222">
            <v>0</v>
          </cell>
          <cell r="I1222">
            <v>0</v>
          </cell>
          <cell r="J1222">
            <v>24</v>
          </cell>
          <cell r="K1222">
            <v>-94</v>
          </cell>
          <cell r="L1222">
            <v>24</v>
          </cell>
          <cell r="M1222">
            <v>320972.40000000002</v>
          </cell>
          <cell r="N1222">
            <v>320972.40000000002</v>
          </cell>
          <cell r="O1222">
            <v>320972.40000000002</v>
          </cell>
          <cell r="P1222">
            <v>0</v>
          </cell>
          <cell r="Q1222">
            <v>0</v>
          </cell>
          <cell r="R1222">
            <v>0</v>
          </cell>
          <cell r="S1222">
            <v>0</v>
          </cell>
          <cell r="T1222">
            <v>0</v>
          </cell>
          <cell r="U1222">
            <v>0</v>
          </cell>
          <cell r="V1222">
            <v>0</v>
          </cell>
          <cell r="W1222">
            <v>118</v>
          </cell>
          <cell r="X1222">
            <v>402922.8</v>
          </cell>
          <cell r="Y1222">
            <v>94</v>
          </cell>
          <cell r="Z1222">
            <v>320972.40000000002</v>
          </cell>
          <cell r="AA1222">
            <v>118</v>
          </cell>
        </row>
        <row r="1223">
          <cell r="B1223">
            <v>210012899</v>
          </cell>
          <cell r="C1223" t="str">
            <v>Уголок стальной равнополочный 45х4</v>
          </cell>
          <cell r="D1223" t="str">
            <v>Т</v>
          </cell>
          <cell r="E1223">
            <v>280546.88</v>
          </cell>
          <cell r="F1223">
            <v>4</v>
          </cell>
          <cell r="G1223">
            <v>0.83099999999999996</v>
          </cell>
          <cell r="H1223">
            <v>0</v>
          </cell>
          <cell r="I1223">
            <v>0</v>
          </cell>
          <cell r="J1223">
            <v>0</v>
          </cell>
          <cell r="K1223">
            <v>-3.169</v>
          </cell>
          <cell r="L1223">
            <v>0</v>
          </cell>
          <cell r="M1223">
            <v>1122187.52</v>
          </cell>
          <cell r="N1223">
            <v>1111085.8700000001</v>
          </cell>
          <cell r="O1223">
            <v>1111085.8700000001</v>
          </cell>
          <cell r="P1223">
            <v>0</v>
          </cell>
          <cell r="Q1223">
            <v>0</v>
          </cell>
          <cell r="R1223">
            <v>0.83099999999999996</v>
          </cell>
          <cell r="S1223">
            <v>222032.81</v>
          </cell>
          <cell r="T1223">
            <v>222032.81</v>
          </cell>
          <cell r="U1223">
            <v>0</v>
          </cell>
          <cell r="V1223">
            <v>0</v>
          </cell>
          <cell r="W1223">
            <v>3.169</v>
          </cell>
          <cell r="X1223">
            <v>889053.06</v>
          </cell>
          <cell r="Y1223">
            <v>4</v>
          </cell>
          <cell r="Z1223">
            <v>889053.06</v>
          </cell>
          <cell r="AA1223">
            <v>3.169</v>
          </cell>
        </row>
        <row r="1224">
          <cell r="B1224">
            <v>210012908</v>
          </cell>
          <cell r="C1224" t="str">
            <v>Уплотнитель шарн.-уст.колена 3АУ.01.012П</v>
          </cell>
          <cell r="D1224" t="str">
            <v>ШТ</v>
          </cell>
          <cell r="E1224">
            <v>0</v>
          </cell>
          <cell r="F1224">
            <v>0</v>
          </cell>
          <cell r="G1224">
            <v>0</v>
          </cell>
          <cell r="H1224">
            <v>0</v>
          </cell>
          <cell r="I1224">
            <v>0</v>
          </cell>
          <cell r="J1224">
            <v>11</v>
          </cell>
          <cell r="K1224">
            <v>0</v>
          </cell>
          <cell r="L1224">
            <v>11</v>
          </cell>
          <cell r="M1224">
            <v>0</v>
          </cell>
          <cell r="N1224">
            <v>0</v>
          </cell>
          <cell r="O1224">
            <v>0</v>
          </cell>
          <cell r="P1224">
            <v>0</v>
          </cell>
          <cell r="Q1224">
            <v>0</v>
          </cell>
          <cell r="R1224">
            <v>0</v>
          </cell>
          <cell r="S1224">
            <v>0</v>
          </cell>
          <cell r="T1224">
            <v>0</v>
          </cell>
          <cell r="U1224">
            <v>0</v>
          </cell>
          <cell r="V1224">
            <v>0</v>
          </cell>
          <cell r="W1224">
            <v>11</v>
          </cell>
          <cell r="X1224">
            <v>0</v>
          </cell>
          <cell r="Y1224">
            <v>0</v>
          </cell>
          <cell r="Z1224">
            <v>0</v>
          </cell>
          <cell r="AA1224">
            <v>11</v>
          </cell>
        </row>
        <row r="1225">
          <cell r="B1225">
            <v>210012927</v>
          </cell>
          <cell r="C1225" t="str">
            <v>Клапан насоса НБ-50 КС-10.12.00.000П</v>
          </cell>
          <cell r="D1225" t="str">
            <v>ШТ</v>
          </cell>
          <cell r="E1225">
            <v>40503.67</v>
          </cell>
          <cell r="F1225">
            <v>24</v>
          </cell>
          <cell r="G1225">
            <v>0</v>
          </cell>
          <cell r="H1225">
            <v>0</v>
          </cell>
          <cell r="I1225">
            <v>0</v>
          </cell>
          <cell r="J1225">
            <v>0</v>
          </cell>
          <cell r="K1225">
            <v>-24</v>
          </cell>
          <cell r="L1225">
            <v>0</v>
          </cell>
          <cell r="M1225">
            <v>972088.08</v>
          </cell>
          <cell r="N1225">
            <v>972088.08</v>
          </cell>
          <cell r="O1225">
            <v>972088.08</v>
          </cell>
          <cell r="P1225">
            <v>0</v>
          </cell>
          <cell r="Q1225">
            <v>0</v>
          </cell>
          <cell r="R1225">
            <v>0</v>
          </cell>
          <cell r="S1225">
            <v>0</v>
          </cell>
          <cell r="T1225">
            <v>0</v>
          </cell>
          <cell r="U1225">
            <v>0</v>
          </cell>
          <cell r="V1225">
            <v>0</v>
          </cell>
          <cell r="W1225">
            <v>24</v>
          </cell>
          <cell r="X1225">
            <v>972088.08</v>
          </cell>
          <cell r="Y1225">
            <v>24</v>
          </cell>
          <cell r="Z1225">
            <v>972088.08</v>
          </cell>
          <cell r="AA1225">
            <v>24</v>
          </cell>
        </row>
        <row r="1226">
          <cell r="B1226">
            <v>210012992</v>
          </cell>
          <cell r="C1226" t="str">
            <v>Ключ гаечный КГКДК 8х10 Х9</v>
          </cell>
          <cell r="D1226" t="str">
            <v>ШТ</v>
          </cell>
          <cell r="E1226">
            <v>418</v>
          </cell>
          <cell r="F1226">
            <v>78</v>
          </cell>
          <cell r="G1226">
            <v>0</v>
          </cell>
          <cell r="H1226">
            <v>0</v>
          </cell>
          <cell r="I1226">
            <v>0</v>
          </cell>
          <cell r="J1226">
            <v>35</v>
          </cell>
          <cell r="K1226">
            <v>-78</v>
          </cell>
          <cell r="L1226">
            <v>35</v>
          </cell>
          <cell r="M1226">
            <v>32604</v>
          </cell>
          <cell r="N1226">
            <v>32604</v>
          </cell>
          <cell r="O1226">
            <v>32604</v>
          </cell>
          <cell r="P1226">
            <v>0</v>
          </cell>
          <cell r="Q1226">
            <v>0</v>
          </cell>
          <cell r="R1226">
            <v>0</v>
          </cell>
          <cell r="S1226">
            <v>0</v>
          </cell>
          <cell r="T1226">
            <v>0</v>
          </cell>
          <cell r="U1226">
            <v>0</v>
          </cell>
          <cell r="V1226">
            <v>0</v>
          </cell>
          <cell r="W1226">
            <v>113</v>
          </cell>
          <cell r="X1226">
            <v>47234</v>
          </cell>
          <cell r="Y1226">
            <v>78</v>
          </cell>
          <cell r="Z1226">
            <v>32604</v>
          </cell>
          <cell r="AA1226">
            <v>113</v>
          </cell>
        </row>
        <row r="1227">
          <cell r="B1227">
            <v>210012996</v>
          </cell>
          <cell r="C1227" t="str">
            <v>Ключ гаечный КГКДК 32х36 Х9</v>
          </cell>
          <cell r="D1227" t="str">
            <v>ШТ</v>
          </cell>
          <cell r="E1227">
            <v>4026.85</v>
          </cell>
          <cell r="F1227">
            <v>148</v>
          </cell>
          <cell r="G1227">
            <v>0</v>
          </cell>
          <cell r="H1227">
            <v>0</v>
          </cell>
          <cell r="I1227">
            <v>0</v>
          </cell>
          <cell r="J1227">
            <v>46</v>
          </cell>
          <cell r="K1227">
            <v>-148</v>
          </cell>
          <cell r="L1227">
            <v>0</v>
          </cell>
          <cell r="M1227">
            <v>595973.80000000005</v>
          </cell>
          <cell r="N1227">
            <v>595973.80000000005</v>
          </cell>
          <cell r="O1227">
            <v>595973.80000000005</v>
          </cell>
          <cell r="P1227">
            <v>0</v>
          </cell>
          <cell r="Q1227">
            <v>0</v>
          </cell>
          <cell r="R1227">
            <v>0</v>
          </cell>
          <cell r="S1227">
            <v>0</v>
          </cell>
          <cell r="T1227">
            <v>0</v>
          </cell>
          <cell r="U1227">
            <v>0</v>
          </cell>
          <cell r="V1227">
            <v>0</v>
          </cell>
          <cell r="W1227">
            <v>194</v>
          </cell>
          <cell r="X1227">
            <v>781208.9</v>
          </cell>
          <cell r="Y1227">
            <v>148</v>
          </cell>
          <cell r="Z1227">
            <v>595973.80000000005</v>
          </cell>
          <cell r="AA1227">
            <v>194</v>
          </cell>
        </row>
        <row r="1228">
          <cell r="B1228">
            <v>210012997</v>
          </cell>
          <cell r="C1228" t="str">
            <v>Набивка сальниковая ЛП-31 14х14</v>
          </cell>
          <cell r="D1228" t="str">
            <v>КГ</v>
          </cell>
          <cell r="E1228">
            <v>1745.1</v>
          </cell>
          <cell r="F1228">
            <v>190</v>
          </cell>
          <cell r="G1228">
            <v>171.2</v>
          </cell>
          <cell r="H1228">
            <v>25.3</v>
          </cell>
          <cell r="I1228">
            <v>0</v>
          </cell>
          <cell r="J1228">
            <v>34.299999999999997</v>
          </cell>
          <cell r="K1228">
            <v>6.5</v>
          </cell>
          <cell r="L1228">
            <v>27.8</v>
          </cell>
          <cell r="M1228">
            <v>331569</v>
          </cell>
          <cell r="N1228">
            <v>211582.64</v>
          </cell>
          <cell r="O1228">
            <v>211582.64</v>
          </cell>
          <cell r="P1228">
            <v>0</v>
          </cell>
          <cell r="Q1228">
            <v>42048.6</v>
          </cell>
          <cell r="R1228">
            <v>53.6</v>
          </cell>
          <cell r="S1228">
            <v>174240.91</v>
          </cell>
          <cell r="T1228">
            <v>89083.199999999997</v>
          </cell>
          <cell r="U1228">
            <v>117.6</v>
          </cell>
          <cell r="V1228">
            <v>85157.69</v>
          </cell>
          <cell r="W1228">
            <v>27.8</v>
          </cell>
          <cell r="X1228">
            <v>48513.78</v>
          </cell>
          <cell r="Y1228">
            <v>164.7</v>
          </cell>
          <cell r="Z1228">
            <v>169534.04</v>
          </cell>
          <cell r="AA1228">
            <v>27.8</v>
          </cell>
        </row>
        <row r="1229">
          <cell r="B1229">
            <v>210012998</v>
          </cell>
          <cell r="C1229" t="str">
            <v>Набивка сальниковая ЛП-31 12х12</v>
          </cell>
          <cell r="D1229" t="str">
            <v>КГ</v>
          </cell>
          <cell r="E1229">
            <v>1758.75</v>
          </cell>
          <cell r="F1229">
            <v>180</v>
          </cell>
          <cell r="G1229">
            <v>0</v>
          </cell>
          <cell r="H1229">
            <v>0</v>
          </cell>
          <cell r="I1229">
            <v>0</v>
          </cell>
          <cell r="J1229">
            <v>46.6</v>
          </cell>
          <cell r="K1229">
            <v>-180</v>
          </cell>
          <cell r="L1229">
            <v>46.6</v>
          </cell>
          <cell r="M1229">
            <v>316575</v>
          </cell>
          <cell r="N1229">
            <v>316575</v>
          </cell>
          <cell r="O1229">
            <v>316575</v>
          </cell>
          <cell r="P1229">
            <v>0</v>
          </cell>
          <cell r="Q1229">
            <v>0</v>
          </cell>
          <cell r="R1229">
            <v>0</v>
          </cell>
          <cell r="S1229">
            <v>0</v>
          </cell>
          <cell r="T1229">
            <v>0</v>
          </cell>
          <cell r="U1229">
            <v>0</v>
          </cell>
          <cell r="V1229">
            <v>0</v>
          </cell>
          <cell r="W1229">
            <v>226.6</v>
          </cell>
          <cell r="X1229">
            <v>398532.75</v>
          </cell>
          <cell r="Y1229">
            <v>180</v>
          </cell>
          <cell r="Z1229">
            <v>316575</v>
          </cell>
          <cell r="AA1229">
            <v>226.6</v>
          </cell>
        </row>
        <row r="1230">
          <cell r="B1230">
            <v>210012999</v>
          </cell>
          <cell r="C1230" t="str">
            <v>Набивка сальниковая АСП 12х12</v>
          </cell>
          <cell r="D1230" t="str">
            <v>КГ</v>
          </cell>
          <cell r="E1230">
            <v>2156</v>
          </cell>
          <cell r="F1230">
            <v>60</v>
          </cell>
          <cell r="G1230">
            <v>68</v>
          </cell>
          <cell r="H1230">
            <v>0</v>
          </cell>
          <cell r="I1230">
            <v>0</v>
          </cell>
          <cell r="J1230">
            <v>40</v>
          </cell>
          <cell r="K1230">
            <v>8</v>
          </cell>
          <cell r="L1230">
            <v>-28</v>
          </cell>
          <cell r="M1230">
            <v>129360</v>
          </cell>
          <cell r="N1230">
            <v>63803.4</v>
          </cell>
          <cell r="O1230">
            <v>63803.4</v>
          </cell>
          <cell r="P1230">
            <v>0</v>
          </cell>
          <cell r="Q1230">
            <v>0</v>
          </cell>
          <cell r="R1230">
            <v>0</v>
          </cell>
          <cell r="S1230">
            <v>72310.710000000006</v>
          </cell>
          <cell r="T1230">
            <v>0</v>
          </cell>
          <cell r="U1230">
            <v>68</v>
          </cell>
          <cell r="V1230">
            <v>72310.52</v>
          </cell>
          <cell r="W1230">
            <v>32</v>
          </cell>
          <cell r="X1230">
            <v>68992</v>
          </cell>
          <cell r="Y1230">
            <v>60</v>
          </cell>
          <cell r="Z1230">
            <v>63803.4</v>
          </cell>
          <cell r="AA1230">
            <v>32</v>
          </cell>
        </row>
        <row r="1231">
          <cell r="B1231">
            <v>210013491</v>
          </cell>
          <cell r="C1231" t="str">
            <v>Фланец 25</v>
          </cell>
          <cell r="D1231" t="str">
            <v>ШТ</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row>
        <row r="1232">
          <cell r="B1232">
            <v>210013507</v>
          </cell>
          <cell r="C1232" t="str">
            <v>Тройник 15мм</v>
          </cell>
          <cell r="D1232" t="str">
            <v>ШТ</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row>
        <row r="1233">
          <cell r="B1233">
            <v>210013511</v>
          </cell>
          <cell r="C1233" t="str">
            <v>Тройник 40мм</v>
          </cell>
          <cell r="D1233" t="str">
            <v>ШТ</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row>
        <row r="1234">
          <cell r="B1234">
            <v>210013530</v>
          </cell>
          <cell r="C1234" t="str">
            <v>Отвод 90-2-159х6</v>
          </cell>
          <cell r="D1234" t="str">
            <v>ШТ</v>
          </cell>
          <cell r="E1234">
            <v>10000</v>
          </cell>
          <cell r="F1234">
            <v>208</v>
          </cell>
          <cell r="G1234">
            <v>0</v>
          </cell>
          <cell r="H1234">
            <v>0</v>
          </cell>
          <cell r="I1234">
            <v>0</v>
          </cell>
          <cell r="J1234">
            <v>60</v>
          </cell>
          <cell r="K1234">
            <v>-208</v>
          </cell>
          <cell r="L1234">
            <v>0</v>
          </cell>
          <cell r="M1234">
            <v>2080000</v>
          </cell>
          <cell r="N1234">
            <v>2080000</v>
          </cell>
          <cell r="O1234">
            <v>2080000</v>
          </cell>
          <cell r="P1234">
            <v>0</v>
          </cell>
          <cell r="Q1234">
            <v>0</v>
          </cell>
          <cell r="R1234">
            <v>0</v>
          </cell>
          <cell r="S1234">
            <v>0</v>
          </cell>
          <cell r="T1234">
            <v>0</v>
          </cell>
          <cell r="U1234">
            <v>0</v>
          </cell>
          <cell r="V1234">
            <v>0</v>
          </cell>
          <cell r="W1234">
            <v>268</v>
          </cell>
          <cell r="X1234">
            <v>2680000</v>
          </cell>
          <cell r="Y1234">
            <v>208</v>
          </cell>
          <cell r="Z1234">
            <v>2080000</v>
          </cell>
          <cell r="AA1234">
            <v>268</v>
          </cell>
        </row>
        <row r="1235">
          <cell r="B1235">
            <v>210013640</v>
          </cell>
          <cell r="C1235" t="str">
            <v>Клапан (вентиль) Ду15 Ру16 15б3р</v>
          </cell>
          <cell r="D1235" t="str">
            <v>ШТ</v>
          </cell>
          <cell r="E1235">
            <v>1362.5</v>
          </cell>
          <cell r="F1235">
            <v>405</v>
          </cell>
          <cell r="G1235">
            <v>0</v>
          </cell>
          <cell r="H1235">
            <v>0</v>
          </cell>
          <cell r="I1235">
            <v>0</v>
          </cell>
          <cell r="J1235">
            <v>75</v>
          </cell>
          <cell r="K1235">
            <v>-405</v>
          </cell>
          <cell r="L1235">
            <v>75</v>
          </cell>
          <cell r="M1235">
            <v>551812.5</v>
          </cell>
          <cell r="N1235">
            <v>551812.5</v>
          </cell>
          <cell r="O1235">
            <v>551812.5</v>
          </cell>
          <cell r="P1235">
            <v>0</v>
          </cell>
          <cell r="Q1235">
            <v>0</v>
          </cell>
          <cell r="R1235">
            <v>0</v>
          </cell>
          <cell r="S1235">
            <v>0</v>
          </cell>
          <cell r="T1235">
            <v>0</v>
          </cell>
          <cell r="U1235">
            <v>0</v>
          </cell>
          <cell r="V1235">
            <v>0</v>
          </cell>
          <cell r="W1235">
            <v>480</v>
          </cell>
          <cell r="X1235">
            <v>654000</v>
          </cell>
          <cell r="Y1235">
            <v>405</v>
          </cell>
          <cell r="Z1235">
            <v>551812.5</v>
          </cell>
          <cell r="AA1235">
            <v>480</v>
          </cell>
        </row>
        <row r="1236">
          <cell r="B1236">
            <v>210013641</v>
          </cell>
          <cell r="C1236" t="str">
            <v>Клапан (вентиль) Ду20 Ру16 15б3р</v>
          </cell>
          <cell r="D1236" t="str">
            <v>ШТ</v>
          </cell>
          <cell r="E1236">
            <v>1719.64</v>
          </cell>
          <cell r="F1236">
            <v>50</v>
          </cell>
          <cell r="G1236">
            <v>0</v>
          </cell>
          <cell r="H1236">
            <v>0</v>
          </cell>
          <cell r="I1236">
            <v>0</v>
          </cell>
          <cell r="J1236">
            <v>28</v>
          </cell>
          <cell r="K1236">
            <v>-50</v>
          </cell>
          <cell r="L1236">
            <v>28</v>
          </cell>
          <cell r="M1236">
            <v>85982</v>
          </cell>
          <cell r="N1236">
            <v>85982</v>
          </cell>
          <cell r="O1236">
            <v>85982</v>
          </cell>
          <cell r="P1236">
            <v>0</v>
          </cell>
          <cell r="Q1236">
            <v>0</v>
          </cell>
          <cell r="R1236">
            <v>0</v>
          </cell>
          <cell r="S1236">
            <v>0</v>
          </cell>
          <cell r="T1236">
            <v>0</v>
          </cell>
          <cell r="U1236">
            <v>0</v>
          </cell>
          <cell r="V1236">
            <v>0</v>
          </cell>
          <cell r="W1236">
            <v>78</v>
          </cell>
          <cell r="X1236">
            <v>134131.92000000001</v>
          </cell>
          <cell r="Y1236">
            <v>50</v>
          </cell>
          <cell r="Z1236">
            <v>85982</v>
          </cell>
          <cell r="AA1236">
            <v>78</v>
          </cell>
        </row>
        <row r="1237">
          <cell r="B1237">
            <v>210013642</v>
          </cell>
          <cell r="C1237" t="str">
            <v>Клапан (вентиль) Ду32 Ру16 15б3р</v>
          </cell>
          <cell r="D1237" t="str">
            <v>ШТ</v>
          </cell>
          <cell r="E1237">
            <v>3289.29</v>
          </cell>
          <cell r="F1237">
            <v>26</v>
          </cell>
          <cell r="G1237">
            <v>0</v>
          </cell>
          <cell r="H1237">
            <v>0</v>
          </cell>
          <cell r="I1237">
            <v>0</v>
          </cell>
          <cell r="J1237">
            <v>26</v>
          </cell>
          <cell r="K1237">
            <v>-26</v>
          </cell>
          <cell r="L1237">
            <v>26</v>
          </cell>
          <cell r="M1237">
            <v>85521.54</v>
          </cell>
          <cell r="N1237">
            <v>85521.54</v>
          </cell>
          <cell r="O1237">
            <v>85521.54</v>
          </cell>
          <cell r="P1237">
            <v>0</v>
          </cell>
          <cell r="Q1237">
            <v>0</v>
          </cell>
          <cell r="R1237">
            <v>0</v>
          </cell>
          <cell r="S1237">
            <v>0</v>
          </cell>
          <cell r="T1237">
            <v>0</v>
          </cell>
          <cell r="U1237">
            <v>0</v>
          </cell>
          <cell r="V1237">
            <v>0</v>
          </cell>
          <cell r="W1237">
            <v>52</v>
          </cell>
          <cell r="X1237">
            <v>171043.08</v>
          </cell>
          <cell r="Y1237">
            <v>26</v>
          </cell>
          <cell r="Z1237">
            <v>85521.54</v>
          </cell>
          <cell r="AA1237">
            <v>52</v>
          </cell>
        </row>
        <row r="1238">
          <cell r="B1238">
            <v>210013670</v>
          </cell>
          <cell r="C1238" t="str">
            <v>Клапан обр пов Ду80 Ру64 19с38нж с КОФ</v>
          </cell>
          <cell r="D1238" t="str">
            <v>КМП</v>
          </cell>
          <cell r="E1238">
            <v>58117.82</v>
          </cell>
          <cell r="F1238">
            <v>10</v>
          </cell>
          <cell r="G1238">
            <v>10</v>
          </cell>
          <cell r="H1238">
            <v>0</v>
          </cell>
          <cell r="I1238">
            <v>0</v>
          </cell>
          <cell r="J1238">
            <v>0</v>
          </cell>
          <cell r="K1238">
            <v>0</v>
          </cell>
          <cell r="L1238">
            <v>0</v>
          </cell>
          <cell r="M1238">
            <v>581178.19999999995</v>
          </cell>
          <cell r="N1238">
            <v>553503</v>
          </cell>
          <cell r="O1238">
            <v>553503</v>
          </cell>
          <cell r="P1238">
            <v>0</v>
          </cell>
          <cell r="Q1238">
            <v>0</v>
          </cell>
          <cell r="R1238">
            <v>4</v>
          </cell>
          <cell r="S1238">
            <v>553503</v>
          </cell>
          <cell r="T1238">
            <v>221401.2</v>
          </cell>
          <cell r="U1238">
            <v>6</v>
          </cell>
          <cell r="V1238">
            <v>332101.8</v>
          </cell>
          <cell r="W1238">
            <v>0</v>
          </cell>
          <cell r="X1238">
            <v>0</v>
          </cell>
          <cell r="Y1238">
            <v>10</v>
          </cell>
          <cell r="Z1238">
            <v>332101.8</v>
          </cell>
          <cell r="AA1238">
            <v>0</v>
          </cell>
        </row>
        <row r="1239">
          <cell r="B1239">
            <v>210013697</v>
          </cell>
          <cell r="C1239" t="str">
            <v>Клапан обр пов Ду80 Ру16 19с53нж</v>
          </cell>
          <cell r="D1239" t="str">
            <v>ШТ</v>
          </cell>
          <cell r="E1239">
            <v>93500</v>
          </cell>
          <cell r="F1239">
            <v>20</v>
          </cell>
          <cell r="G1239">
            <v>7</v>
          </cell>
          <cell r="H1239">
            <v>0</v>
          </cell>
          <cell r="I1239">
            <v>0</v>
          </cell>
          <cell r="J1239">
            <v>7</v>
          </cell>
          <cell r="K1239">
            <v>-13</v>
          </cell>
          <cell r="L1239">
            <v>6</v>
          </cell>
          <cell r="M1239">
            <v>1870000</v>
          </cell>
          <cell r="N1239">
            <v>1789663.52</v>
          </cell>
          <cell r="O1239">
            <v>1789663.52</v>
          </cell>
          <cell r="P1239">
            <v>0</v>
          </cell>
          <cell r="Q1239">
            <v>0</v>
          </cell>
          <cell r="R1239">
            <v>0</v>
          </cell>
          <cell r="S1239">
            <v>574163.52</v>
          </cell>
          <cell r="T1239">
            <v>0</v>
          </cell>
          <cell r="U1239">
            <v>7</v>
          </cell>
          <cell r="V1239">
            <v>574163.52</v>
          </cell>
          <cell r="W1239">
            <v>20</v>
          </cell>
          <cell r="X1239">
            <v>1870000</v>
          </cell>
          <cell r="Y1239">
            <v>20</v>
          </cell>
          <cell r="Z1239">
            <v>1789663.52</v>
          </cell>
          <cell r="AA1239">
            <v>20</v>
          </cell>
        </row>
        <row r="1240">
          <cell r="B1240">
            <v>210013739</v>
          </cell>
          <cell r="C1240" t="str">
            <v>Клапан (вентиль) ДУ50 Ру16 15б3р</v>
          </cell>
          <cell r="D1240" t="str">
            <v>ШТ</v>
          </cell>
          <cell r="E1240">
            <v>8887.5</v>
          </cell>
          <cell r="F1240">
            <v>21</v>
          </cell>
          <cell r="G1240">
            <v>0</v>
          </cell>
          <cell r="H1240">
            <v>0</v>
          </cell>
          <cell r="I1240">
            <v>0</v>
          </cell>
          <cell r="J1240">
            <v>12</v>
          </cell>
          <cell r="K1240">
            <v>-21</v>
          </cell>
          <cell r="L1240">
            <v>0</v>
          </cell>
          <cell r="M1240">
            <v>186637.5</v>
          </cell>
          <cell r="N1240">
            <v>186637.5</v>
          </cell>
          <cell r="O1240">
            <v>186637.5</v>
          </cell>
          <cell r="P1240">
            <v>0</v>
          </cell>
          <cell r="Q1240">
            <v>0</v>
          </cell>
          <cell r="R1240">
            <v>0</v>
          </cell>
          <cell r="S1240">
            <v>0</v>
          </cell>
          <cell r="T1240">
            <v>0</v>
          </cell>
          <cell r="U1240">
            <v>0</v>
          </cell>
          <cell r="V1240">
            <v>0</v>
          </cell>
          <cell r="W1240">
            <v>33</v>
          </cell>
          <cell r="X1240">
            <v>293287.5</v>
          </cell>
          <cell r="Y1240">
            <v>21</v>
          </cell>
          <cell r="Z1240">
            <v>186637.5</v>
          </cell>
          <cell r="AA1240">
            <v>33</v>
          </cell>
        </row>
        <row r="1241">
          <cell r="B1241">
            <v>210013772</v>
          </cell>
          <cell r="C1241" t="str">
            <v>Кран шаровой ГШК Ду15 Ру10 11чббк УХЛ1</v>
          </cell>
          <cell r="D1241" t="str">
            <v>ШТ</v>
          </cell>
          <cell r="E1241">
            <v>4363.33</v>
          </cell>
          <cell r="F1241">
            <v>30</v>
          </cell>
          <cell r="G1241">
            <v>9</v>
          </cell>
          <cell r="H1241">
            <v>0</v>
          </cell>
          <cell r="I1241">
            <v>0</v>
          </cell>
          <cell r="J1241">
            <v>4</v>
          </cell>
          <cell r="K1241">
            <v>-21</v>
          </cell>
          <cell r="L1241">
            <v>-5</v>
          </cell>
          <cell r="M1241">
            <v>130899.9</v>
          </cell>
          <cell r="N1241">
            <v>130896.93</v>
          </cell>
          <cell r="O1241">
            <v>130896.93</v>
          </cell>
          <cell r="P1241">
            <v>0</v>
          </cell>
          <cell r="Q1241">
            <v>0</v>
          </cell>
          <cell r="R1241">
            <v>3</v>
          </cell>
          <cell r="S1241">
            <v>39267</v>
          </cell>
          <cell r="T1241">
            <v>13089</v>
          </cell>
          <cell r="U1241">
            <v>6</v>
          </cell>
          <cell r="V1241">
            <v>26178</v>
          </cell>
          <cell r="W1241">
            <v>25</v>
          </cell>
          <cell r="X1241">
            <v>109083.25</v>
          </cell>
          <cell r="Y1241">
            <v>30</v>
          </cell>
          <cell r="Z1241">
            <v>130896.93</v>
          </cell>
          <cell r="AA1241">
            <v>25</v>
          </cell>
        </row>
        <row r="1242">
          <cell r="B1242">
            <v>210013792</v>
          </cell>
          <cell r="C1242" t="str">
            <v>Втулка дистанционная ЦНС-180 6МС-6-0113</v>
          </cell>
          <cell r="D1242" t="str">
            <v>ШТ</v>
          </cell>
          <cell r="E1242">
            <v>52000</v>
          </cell>
          <cell r="F1242">
            <v>38</v>
          </cell>
          <cell r="G1242">
            <v>6</v>
          </cell>
          <cell r="H1242">
            <v>0</v>
          </cell>
          <cell r="I1242">
            <v>0</v>
          </cell>
          <cell r="J1242">
            <v>5</v>
          </cell>
          <cell r="K1242">
            <v>-32</v>
          </cell>
          <cell r="L1242">
            <v>-1</v>
          </cell>
          <cell r="M1242">
            <v>1976000</v>
          </cell>
          <cell r="N1242">
            <v>1743200</v>
          </cell>
          <cell r="O1242">
            <v>1743200</v>
          </cell>
          <cell r="P1242">
            <v>0</v>
          </cell>
          <cell r="Q1242">
            <v>0</v>
          </cell>
          <cell r="R1242">
            <v>5</v>
          </cell>
          <cell r="S1242">
            <v>79200</v>
          </cell>
          <cell r="T1242">
            <v>66000</v>
          </cell>
          <cell r="U1242">
            <v>1</v>
          </cell>
          <cell r="V1242">
            <v>13200</v>
          </cell>
          <cell r="W1242">
            <v>37</v>
          </cell>
          <cell r="X1242">
            <v>1924000</v>
          </cell>
          <cell r="Y1242">
            <v>38</v>
          </cell>
          <cell r="Z1242">
            <v>1743200</v>
          </cell>
          <cell r="AA1242">
            <v>37</v>
          </cell>
        </row>
        <row r="1243">
          <cell r="B1243">
            <v>210013793</v>
          </cell>
          <cell r="C1243" t="str">
            <v>Втулка дистанционная ЦНС-300 8МС-7-0113</v>
          </cell>
          <cell r="D1243" t="str">
            <v>ШТ</v>
          </cell>
          <cell r="E1243">
            <v>55000</v>
          </cell>
          <cell r="F1243">
            <v>22</v>
          </cell>
          <cell r="G1243">
            <v>4</v>
          </cell>
          <cell r="H1243">
            <v>1</v>
          </cell>
          <cell r="I1243">
            <v>0</v>
          </cell>
          <cell r="J1243">
            <v>5</v>
          </cell>
          <cell r="K1243">
            <v>-17</v>
          </cell>
          <cell r="L1243">
            <v>0</v>
          </cell>
          <cell r="M1243">
            <v>1210000</v>
          </cell>
          <cell r="N1243">
            <v>1011000</v>
          </cell>
          <cell r="O1243">
            <v>1011000</v>
          </cell>
          <cell r="P1243">
            <v>0</v>
          </cell>
          <cell r="Q1243">
            <v>15200</v>
          </cell>
          <cell r="R1243">
            <v>3</v>
          </cell>
          <cell r="S1243">
            <v>60800</v>
          </cell>
          <cell r="T1243">
            <v>45600</v>
          </cell>
          <cell r="U1243">
            <v>1</v>
          </cell>
          <cell r="V1243">
            <v>15200</v>
          </cell>
          <cell r="W1243">
            <v>22</v>
          </cell>
          <cell r="X1243">
            <v>1210000</v>
          </cell>
          <cell r="Y1243">
            <v>21</v>
          </cell>
          <cell r="Z1243">
            <v>995800</v>
          </cell>
          <cell r="AA1243">
            <v>22</v>
          </cell>
        </row>
        <row r="1244">
          <cell r="B1244">
            <v>210013806</v>
          </cell>
          <cell r="C1244" t="str">
            <v>Клапан (вентиль) Ду15 Ру160 15с68нж</v>
          </cell>
          <cell r="D1244" t="str">
            <v>ШТ</v>
          </cell>
          <cell r="E1244">
            <v>10237.5</v>
          </cell>
          <cell r="F1244">
            <v>204</v>
          </cell>
          <cell r="G1244">
            <v>62</v>
          </cell>
          <cell r="H1244">
            <v>7</v>
          </cell>
          <cell r="I1244">
            <v>0</v>
          </cell>
          <cell r="J1244">
            <v>70</v>
          </cell>
          <cell r="K1244">
            <v>-135</v>
          </cell>
          <cell r="L1244">
            <v>1</v>
          </cell>
          <cell r="M1244">
            <v>2088450</v>
          </cell>
          <cell r="N1244">
            <v>2135542.5</v>
          </cell>
          <cell r="O1244">
            <v>2135542.5</v>
          </cell>
          <cell r="P1244">
            <v>0</v>
          </cell>
          <cell r="Q1244">
            <v>76440</v>
          </cell>
          <cell r="R1244">
            <v>62</v>
          </cell>
          <cell r="S1244">
            <v>677040</v>
          </cell>
          <cell r="T1244">
            <v>677040</v>
          </cell>
          <cell r="U1244">
            <v>0</v>
          </cell>
          <cell r="V1244">
            <v>0</v>
          </cell>
          <cell r="W1244">
            <v>205</v>
          </cell>
          <cell r="X1244">
            <v>2098687.5</v>
          </cell>
          <cell r="Y1244">
            <v>197</v>
          </cell>
          <cell r="Z1244">
            <v>2059102.5</v>
          </cell>
          <cell r="AA1244">
            <v>205</v>
          </cell>
        </row>
        <row r="1245">
          <cell r="B1245">
            <v>210013809</v>
          </cell>
          <cell r="C1245" t="str">
            <v>Клапан (вентиль) Ду25 Ру16</v>
          </cell>
          <cell r="D1245" t="str">
            <v>ШТ</v>
          </cell>
          <cell r="E1245">
            <v>0</v>
          </cell>
          <cell r="F1245">
            <v>0</v>
          </cell>
          <cell r="G1245">
            <v>1</v>
          </cell>
          <cell r="H1245">
            <v>0</v>
          </cell>
          <cell r="I1245">
            <v>0</v>
          </cell>
          <cell r="J1245">
            <v>1</v>
          </cell>
          <cell r="K1245">
            <v>1</v>
          </cell>
          <cell r="L1245">
            <v>0</v>
          </cell>
          <cell r="M1245">
            <v>0</v>
          </cell>
          <cell r="N1245">
            <v>0</v>
          </cell>
          <cell r="O1245">
            <v>0</v>
          </cell>
          <cell r="P1245">
            <v>0</v>
          </cell>
          <cell r="Q1245">
            <v>0</v>
          </cell>
          <cell r="R1245">
            <v>0</v>
          </cell>
          <cell r="S1245">
            <v>42130</v>
          </cell>
          <cell r="T1245">
            <v>0</v>
          </cell>
          <cell r="U1245">
            <v>1</v>
          </cell>
          <cell r="V1245">
            <v>42130</v>
          </cell>
          <cell r="W1245">
            <v>0</v>
          </cell>
          <cell r="X1245">
            <v>0</v>
          </cell>
          <cell r="Y1245">
            <v>0</v>
          </cell>
          <cell r="Z1245">
            <v>0</v>
          </cell>
          <cell r="AA1245">
            <v>0</v>
          </cell>
        </row>
        <row r="1246">
          <cell r="B1246">
            <v>210013830</v>
          </cell>
          <cell r="C1246" t="str">
            <v>Клапан обр пов Ду100 Ру16 19лс53нж с КОФ</v>
          </cell>
          <cell r="D1246" t="str">
            <v>ШТ</v>
          </cell>
          <cell r="E1246">
            <v>108350</v>
          </cell>
          <cell r="F1246">
            <v>12</v>
          </cell>
          <cell r="G1246">
            <v>0</v>
          </cell>
          <cell r="H1246">
            <v>0</v>
          </cell>
          <cell r="I1246">
            <v>0</v>
          </cell>
          <cell r="J1246">
            <v>0</v>
          </cell>
          <cell r="K1246">
            <v>-12</v>
          </cell>
          <cell r="L1246">
            <v>12</v>
          </cell>
          <cell r="M1246">
            <v>1300200</v>
          </cell>
          <cell r="N1246">
            <v>1300200</v>
          </cell>
          <cell r="O1246">
            <v>1300200</v>
          </cell>
          <cell r="P1246">
            <v>0</v>
          </cell>
          <cell r="Q1246">
            <v>0</v>
          </cell>
          <cell r="R1246">
            <v>0</v>
          </cell>
          <cell r="S1246">
            <v>0</v>
          </cell>
          <cell r="T1246">
            <v>0</v>
          </cell>
          <cell r="U1246">
            <v>0</v>
          </cell>
          <cell r="V1246">
            <v>0</v>
          </cell>
          <cell r="W1246">
            <v>12</v>
          </cell>
          <cell r="X1246">
            <v>1300200</v>
          </cell>
          <cell r="Y1246">
            <v>12</v>
          </cell>
          <cell r="Z1246">
            <v>1300200</v>
          </cell>
          <cell r="AA1246">
            <v>12</v>
          </cell>
        </row>
        <row r="1247">
          <cell r="B1247">
            <v>210013835</v>
          </cell>
          <cell r="C1247" t="str">
            <v>Кран трехходовой Ду15 Ру16</v>
          </cell>
          <cell r="D1247" t="str">
            <v>ШТ</v>
          </cell>
          <cell r="E1247">
            <v>4654.6499999999996</v>
          </cell>
          <cell r="F1247">
            <v>517</v>
          </cell>
          <cell r="G1247">
            <v>9</v>
          </cell>
          <cell r="H1247">
            <v>20</v>
          </cell>
          <cell r="I1247">
            <v>0</v>
          </cell>
          <cell r="J1247">
            <v>130</v>
          </cell>
          <cell r="K1247">
            <v>-488</v>
          </cell>
          <cell r="L1247">
            <v>101</v>
          </cell>
          <cell r="M1247">
            <v>2406454.0499999998</v>
          </cell>
          <cell r="N1247">
            <v>2537898</v>
          </cell>
          <cell r="O1247">
            <v>2537898</v>
          </cell>
          <cell r="P1247">
            <v>0</v>
          </cell>
          <cell r="Q1247">
            <v>183744</v>
          </cell>
          <cell r="R1247">
            <v>9</v>
          </cell>
          <cell r="S1247">
            <v>82684.800000000003</v>
          </cell>
          <cell r="T1247">
            <v>82684.800000000003</v>
          </cell>
          <cell r="U1247">
            <v>0</v>
          </cell>
          <cell r="V1247">
            <v>0</v>
          </cell>
          <cell r="W1247">
            <v>618</v>
          </cell>
          <cell r="X1247">
            <v>2876573.7</v>
          </cell>
          <cell r="Y1247">
            <v>497</v>
          </cell>
          <cell r="Z1247">
            <v>2354154</v>
          </cell>
          <cell r="AA1247">
            <v>618</v>
          </cell>
        </row>
        <row r="1248">
          <cell r="B1248">
            <v>210013903</v>
          </cell>
          <cell r="C1248" t="str">
            <v>Метчик м/р 8х1.25мм</v>
          </cell>
          <cell r="D1248" t="str">
            <v>ШТ</v>
          </cell>
          <cell r="E1248">
            <v>1500</v>
          </cell>
          <cell r="F1248">
            <v>2</v>
          </cell>
          <cell r="G1248">
            <v>0</v>
          </cell>
          <cell r="H1248">
            <v>0</v>
          </cell>
          <cell r="I1248">
            <v>0</v>
          </cell>
          <cell r="J1248">
            <v>0</v>
          </cell>
          <cell r="K1248">
            <v>-2</v>
          </cell>
          <cell r="L1248">
            <v>0</v>
          </cell>
          <cell r="M1248">
            <v>3000</v>
          </cell>
          <cell r="N1248">
            <v>3000</v>
          </cell>
          <cell r="O1248">
            <v>3000</v>
          </cell>
          <cell r="P1248">
            <v>0</v>
          </cell>
          <cell r="Q1248">
            <v>0</v>
          </cell>
          <cell r="R1248">
            <v>0</v>
          </cell>
          <cell r="S1248">
            <v>0</v>
          </cell>
          <cell r="T1248">
            <v>0</v>
          </cell>
          <cell r="U1248">
            <v>0</v>
          </cell>
          <cell r="V1248">
            <v>0</v>
          </cell>
          <cell r="W1248">
            <v>2</v>
          </cell>
          <cell r="X1248">
            <v>3000</v>
          </cell>
          <cell r="Y1248">
            <v>2</v>
          </cell>
          <cell r="Z1248">
            <v>3000</v>
          </cell>
          <cell r="AA1248">
            <v>2</v>
          </cell>
        </row>
        <row r="1249">
          <cell r="B1249">
            <v>210013920</v>
          </cell>
          <cell r="C1249" t="str">
            <v>Метчик ц/р 3/4дюйм</v>
          </cell>
          <cell r="D1249" t="str">
            <v>ШТ</v>
          </cell>
          <cell r="E1249">
            <v>3774</v>
          </cell>
          <cell r="F1249">
            <v>22</v>
          </cell>
          <cell r="G1249">
            <v>0</v>
          </cell>
          <cell r="H1249">
            <v>0</v>
          </cell>
          <cell r="I1249">
            <v>0</v>
          </cell>
          <cell r="J1249">
            <v>0</v>
          </cell>
          <cell r="K1249">
            <v>-22</v>
          </cell>
          <cell r="L1249">
            <v>0</v>
          </cell>
          <cell r="M1249">
            <v>83028</v>
          </cell>
          <cell r="N1249">
            <v>83028</v>
          </cell>
          <cell r="O1249">
            <v>83028</v>
          </cell>
          <cell r="P1249">
            <v>0</v>
          </cell>
          <cell r="Q1249">
            <v>0</v>
          </cell>
          <cell r="R1249">
            <v>0</v>
          </cell>
          <cell r="S1249">
            <v>0</v>
          </cell>
          <cell r="T1249">
            <v>0</v>
          </cell>
          <cell r="U1249">
            <v>0</v>
          </cell>
          <cell r="V1249">
            <v>0</v>
          </cell>
          <cell r="W1249">
            <v>22</v>
          </cell>
          <cell r="X1249">
            <v>83028</v>
          </cell>
          <cell r="Y1249">
            <v>22</v>
          </cell>
          <cell r="Z1249">
            <v>83028</v>
          </cell>
          <cell r="AA1249">
            <v>22</v>
          </cell>
        </row>
        <row r="1250">
          <cell r="B1250">
            <v>210013929</v>
          </cell>
          <cell r="C1250" t="str">
            <v>Резак инжекторный Р2-П УХЛ1 М12 1,25</v>
          </cell>
          <cell r="D1250" t="str">
            <v>ШТ</v>
          </cell>
          <cell r="E1250">
            <v>15724.8</v>
          </cell>
          <cell r="F1250">
            <v>90</v>
          </cell>
          <cell r="G1250">
            <v>0</v>
          </cell>
          <cell r="H1250">
            <v>0</v>
          </cell>
          <cell r="I1250">
            <v>0</v>
          </cell>
          <cell r="J1250">
            <v>0</v>
          </cell>
          <cell r="K1250">
            <v>-90</v>
          </cell>
          <cell r="L1250">
            <v>0</v>
          </cell>
          <cell r="M1250">
            <v>1415232</v>
          </cell>
          <cell r="N1250">
            <v>1415232</v>
          </cell>
          <cell r="O1250">
            <v>1415232</v>
          </cell>
          <cell r="P1250">
            <v>0</v>
          </cell>
          <cell r="Q1250">
            <v>0</v>
          </cell>
          <cell r="R1250">
            <v>0</v>
          </cell>
          <cell r="S1250">
            <v>0</v>
          </cell>
          <cell r="T1250">
            <v>0</v>
          </cell>
          <cell r="U1250">
            <v>0</v>
          </cell>
          <cell r="V1250">
            <v>0</v>
          </cell>
          <cell r="W1250">
            <v>90</v>
          </cell>
          <cell r="X1250">
            <v>1415232</v>
          </cell>
          <cell r="Y1250">
            <v>90</v>
          </cell>
          <cell r="Z1250">
            <v>1415232</v>
          </cell>
          <cell r="AA1250">
            <v>90</v>
          </cell>
        </row>
        <row r="1251">
          <cell r="B1251">
            <v>210013984</v>
          </cell>
          <cell r="C1251" t="str">
            <v>Паронит ПОН-Б 3х1500х1500</v>
          </cell>
          <cell r="D1251" t="str">
            <v>КГ</v>
          </cell>
          <cell r="E1251">
            <v>1600</v>
          </cell>
          <cell r="F1251">
            <v>1517.5</v>
          </cell>
          <cell r="G1251">
            <v>0</v>
          </cell>
          <cell r="H1251">
            <v>0</v>
          </cell>
          <cell r="I1251">
            <v>0</v>
          </cell>
          <cell r="J1251">
            <v>209.2</v>
          </cell>
          <cell r="K1251">
            <v>-1517.5</v>
          </cell>
          <cell r="L1251">
            <v>209.2</v>
          </cell>
          <cell r="M1251">
            <v>2428000</v>
          </cell>
          <cell r="N1251">
            <v>2428000</v>
          </cell>
          <cell r="O1251">
            <v>2428000</v>
          </cell>
          <cell r="P1251">
            <v>0</v>
          </cell>
          <cell r="Q1251">
            <v>0</v>
          </cell>
          <cell r="R1251">
            <v>0</v>
          </cell>
          <cell r="S1251">
            <v>0</v>
          </cell>
          <cell r="T1251">
            <v>0</v>
          </cell>
          <cell r="U1251">
            <v>0</v>
          </cell>
          <cell r="V1251">
            <v>0</v>
          </cell>
          <cell r="W1251">
            <v>1726.7</v>
          </cell>
          <cell r="X1251">
            <v>2762720</v>
          </cell>
          <cell r="Y1251">
            <v>1517.5</v>
          </cell>
          <cell r="Z1251">
            <v>2428000</v>
          </cell>
          <cell r="AA1251">
            <v>1726.7</v>
          </cell>
        </row>
        <row r="1252">
          <cell r="B1252">
            <v>210013985</v>
          </cell>
          <cell r="C1252" t="str">
            <v>Паронит ПОН-Б 4х1500х1500</v>
          </cell>
          <cell r="D1252" t="str">
            <v>КГ</v>
          </cell>
          <cell r="E1252">
            <v>1600</v>
          </cell>
          <cell r="F1252">
            <v>1213.2</v>
          </cell>
          <cell r="G1252">
            <v>0</v>
          </cell>
          <cell r="H1252">
            <v>0</v>
          </cell>
          <cell r="I1252">
            <v>0</v>
          </cell>
          <cell r="J1252">
            <v>229</v>
          </cell>
          <cell r="K1252">
            <v>-1213.2</v>
          </cell>
          <cell r="L1252">
            <v>0</v>
          </cell>
          <cell r="M1252">
            <v>1941120</v>
          </cell>
          <cell r="N1252">
            <v>1941120</v>
          </cell>
          <cell r="O1252">
            <v>1941120</v>
          </cell>
          <cell r="P1252">
            <v>0</v>
          </cell>
          <cell r="Q1252">
            <v>0</v>
          </cell>
          <cell r="R1252">
            <v>0</v>
          </cell>
          <cell r="S1252">
            <v>0</v>
          </cell>
          <cell r="T1252">
            <v>0</v>
          </cell>
          <cell r="U1252">
            <v>0</v>
          </cell>
          <cell r="V1252">
            <v>0</v>
          </cell>
          <cell r="W1252">
            <v>1442.2</v>
          </cell>
          <cell r="X1252">
            <v>2307520</v>
          </cell>
          <cell r="Y1252">
            <v>1213.2</v>
          </cell>
          <cell r="Z1252">
            <v>1941120</v>
          </cell>
          <cell r="AA1252">
            <v>1442.2</v>
          </cell>
        </row>
        <row r="1253">
          <cell r="B1253">
            <v>210013987</v>
          </cell>
          <cell r="C1253" t="str">
            <v>Паронит ПОН-Б 1,5х1500х1500</v>
          </cell>
          <cell r="D1253" t="str">
            <v>КГ</v>
          </cell>
          <cell r="E1253">
            <v>624.75</v>
          </cell>
          <cell r="F1253">
            <v>270.7</v>
          </cell>
          <cell r="G1253">
            <v>217.3</v>
          </cell>
          <cell r="H1253">
            <v>15.359</v>
          </cell>
          <cell r="I1253">
            <v>0</v>
          </cell>
          <cell r="J1253">
            <v>70</v>
          </cell>
          <cell r="K1253">
            <v>-38.040999999999997</v>
          </cell>
          <cell r="L1253">
            <v>-162.65899999999999</v>
          </cell>
          <cell r="M1253">
            <v>169119.84</v>
          </cell>
          <cell r="N1253">
            <v>162198.22</v>
          </cell>
          <cell r="O1253">
            <v>162198.22</v>
          </cell>
          <cell r="P1253">
            <v>0</v>
          </cell>
          <cell r="Q1253">
            <v>9138.6</v>
          </cell>
          <cell r="R1253">
            <v>27.9</v>
          </cell>
          <cell r="S1253">
            <v>129293.5</v>
          </cell>
          <cell r="T1253">
            <v>16600.5</v>
          </cell>
          <cell r="U1253">
            <v>189.4</v>
          </cell>
          <cell r="V1253">
            <v>112693.01</v>
          </cell>
          <cell r="W1253">
            <v>108.041</v>
          </cell>
          <cell r="X1253">
            <v>67498.61</v>
          </cell>
          <cell r="Y1253">
            <v>255.34100000000001</v>
          </cell>
          <cell r="Z1253">
            <v>153059.62</v>
          </cell>
          <cell r="AA1253">
            <v>108.041</v>
          </cell>
        </row>
        <row r="1254">
          <cell r="B1254">
            <v>210013991</v>
          </cell>
          <cell r="C1254" t="str">
            <v>Набивка сальниковая ЛП-31 16х16</v>
          </cell>
          <cell r="D1254" t="str">
            <v>КГ</v>
          </cell>
          <cell r="E1254">
            <v>1653.75</v>
          </cell>
          <cell r="F1254">
            <v>315</v>
          </cell>
          <cell r="G1254">
            <v>53</v>
          </cell>
          <cell r="H1254">
            <v>0</v>
          </cell>
          <cell r="I1254">
            <v>0</v>
          </cell>
          <cell r="J1254">
            <v>77.599999999999994</v>
          </cell>
          <cell r="K1254">
            <v>-262</v>
          </cell>
          <cell r="L1254">
            <v>0</v>
          </cell>
          <cell r="M1254">
            <v>520931.25</v>
          </cell>
          <cell r="N1254">
            <v>466443.54</v>
          </cell>
          <cell r="O1254">
            <v>466443.54</v>
          </cell>
          <cell r="P1254">
            <v>0</v>
          </cell>
          <cell r="Q1254">
            <v>0</v>
          </cell>
          <cell r="R1254">
            <v>0</v>
          </cell>
          <cell r="S1254">
            <v>33161.040000000001</v>
          </cell>
          <cell r="T1254">
            <v>0</v>
          </cell>
          <cell r="U1254">
            <v>53</v>
          </cell>
          <cell r="V1254">
            <v>33161.040000000001</v>
          </cell>
          <cell r="W1254">
            <v>339.6</v>
          </cell>
          <cell r="X1254">
            <v>561613.5</v>
          </cell>
          <cell r="Y1254">
            <v>315</v>
          </cell>
          <cell r="Z1254">
            <v>466443.54</v>
          </cell>
          <cell r="AA1254">
            <v>339.6</v>
          </cell>
        </row>
        <row r="1255">
          <cell r="B1255">
            <v>210013992</v>
          </cell>
          <cell r="C1255" t="str">
            <v>Набивка сальниковая ЛП-31 18х18</v>
          </cell>
          <cell r="D1255" t="str">
            <v>КГ</v>
          </cell>
          <cell r="E1255">
            <v>1653.75</v>
          </cell>
          <cell r="F1255">
            <v>315</v>
          </cell>
          <cell r="G1255">
            <v>109</v>
          </cell>
          <cell r="H1255">
            <v>0</v>
          </cell>
          <cell r="I1255">
            <v>0</v>
          </cell>
          <cell r="J1255">
            <v>70</v>
          </cell>
          <cell r="K1255">
            <v>-206</v>
          </cell>
          <cell r="L1255">
            <v>0</v>
          </cell>
          <cell r="M1255">
            <v>520931.25</v>
          </cell>
          <cell r="N1255">
            <v>410924.09</v>
          </cell>
          <cell r="O1255">
            <v>410924.09</v>
          </cell>
          <cell r="P1255">
            <v>0</v>
          </cell>
          <cell r="Q1255">
            <v>0</v>
          </cell>
          <cell r="R1255">
            <v>0</v>
          </cell>
          <cell r="S1255">
            <v>70252.070000000007</v>
          </cell>
          <cell r="T1255">
            <v>0</v>
          </cell>
          <cell r="U1255">
            <v>109</v>
          </cell>
          <cell r="V1255">
            <v>70251.59</v>
          </cell>
          <cell r="W1255">
            <v>276</v>
          </cell>
          <cell r="X1255">
            <v>456435</v>
          </cell>
          <cell r="Y1255">
            <v>315</v>
          </cell>
          <cell r="Z1255">
            <v>410924.09</v>
          </cell>
          <cell r="AA1255">
            <v>276</v>
          </cell>
        </row>
        <row r="1256">
          <cell r="B1256">
            <v>210014054</v>
          </cell>
          <cell r="C1256" t="str">
            <v>Швеллер стальной 10У-В</v>
          </cell>
          <cell r="D1256" t="str">
            <v>Т</v>
          </cell>
          <cell r="E1256">
            <v>332200</v>
          </cell>
          <cell r="F1256">
            <v>1</v>
          </cell>
          <cell r="G1256">
            <v>0</v>
          </cell>
          <cell r="H1256">
            <v>0</v>
          </cell>
          <cell r="I1256">
            <v>0</v>
          </cell>
          <cell r="J1256">
            <v>0</v>
          </cell>
          <cell r="K1256">
            <v>-1</v>
          </cell>
          <cell r="L1256">
            <v>0</v>
          </cell>
          <cell r="M1256">
            <v>332200</v>
          </cell>
          <cell r="N1256">
            <v>332200</v>
          </cell>
          <cell r="O1256">
            <v>332200</v>
          </cell>
          <cell r="P1256">
            <v>0</v>
          </cell>
          <cell r="Q1256">
            <v>0</v>
          </cell>
          <cell r="R1256">
            <v>0</v>
          </cell>
          <cell r="S1256">
            <v>0</v>
          </cell>
          <cell r="T1256">
            <v>0</v>
          </cell>
          <cell r="U1256">
            <v>0</v>
          </cell>
          <cell r="V1256">
            <v>0</v>
          </cell>
          <cell r="W1256">
            <v>1</v>
          </cell>
          <cell r="X1256">
            <v>332200</v>
          </cell>
          <cell r="Y1256">
            <v>1</v>
          </cell>
          <cell r="Z1256">
            <v>332200</v>
          </cell>
          <cell r="AA1256">
            <v>1</v>
          </cell>
        </row>
        <row r="1257">
          <cell r="B1257">
            <v>210014055</v>
          </cell>
          <cell r="C1257" t="str">
            <v>Швеллер стальной 12У-В</v>
          </cell>
          <cell r="D1257" t="str">
            <v>Т</v>
          </cell>
          <cell r="E1257">
            <v>332200</v>
          </cell>
          <cell r="F1257">
            <v>4.0999999999999996</v>
          </cell>
          <cell r="G1257">
            <v>0</v>
          </cell>
          <cell r="H1257">
            <v>0</v>
          </cell>
          <cell r="I1257">
            <v>0</v>
          </cell>
          <cell r="J1257">
            <v>0</v>
          </cell>
          <cell r="K1257">
            <v>-4.0999999999999996</v>
          </cell>
          <cell r="L1257">
            <v>0</v>
          </cell>
          <cell r="M1257">
            <v>1362020</v>
          </cell>
          <cell r="N1257">
            <v>1362020</v>
          </cell>
          <cell r="O1257">
            <v>1362020</v>
          </cell>
          <cell r="P1257">
            <v>0</v>
          </cell>
          <cell r="Q1257">
            <v>0</v>
          </cell>
          <cell r="R1257">
            <v>0</v>
          </cell>
          <cell r="S1257">
            <v>0</v>
          </cell>
          <cell r="T1257">
            <v>0</v>
          </cell>
          <cell r="U1257">
            <v>0</v>
          </cell>
          <cell r="V1257">
            <v>0</v>
          </cell>
          <cell r="W1257">
            <v>4.0999999999999996</v>
          </cell>
          <cell r="X1257">
            <v>1362020</v>
          </cell>
          <cell r="Y1257">
            <v>4.0999999999999996</v>
          </cell>
          <cell r="Z1257">
            <v>1362020</v>
          </cell>
          <cell r="AA1257">
            <v>4.0999999999999996</v>
          </cell>
        </row>
        <row r="1258">
          <cell r="B1258">
            <v>210014057</v>
          </cell>
          <cell r="C1258" t="str">
            <v>Швеллер стальной 16У-В</v>
          </cell>
          <cell r="D1258" t="str">
            <v>Т</v>
          </cell>
          <cell r="E1258">
            <v>348750</v>
          </cell>
          <cell r="F1258">
            <v>1.9910000000000001</v>
          </cell>
          <cell r="G1258">
            <v>1.9910000000000001</v>
          </cell>
          <cell r="H1258">
            <v>0</v>
          </cell>
          <cell r="I1258">
            <v>0</v>
          </cell>
          <cell r="J1258">
            <v>0</v>
          </cell>
          <cell r="K1258">
            <v>0</v>
          </cell>
          <cell r="L1258">
            <v>0</v>
          </cell>
          <cell r="M1258">
            <v>694361.25</v>
          </cell>
          <cell r="N1258">
            <v>650306.39</v>
          </cell>
          <cell r="O1258">
            <v>650306.39</v>
          </cell>
          <cell r="P1258">
            <v>0</v>
          </cell>
          <cell r="Q1258">
            <v>0</v>
          </cell>
          <cell r="R1258">
            <v>0.99099999999999999</v>
          </cell>
          <cell r="S1258">
            <v>650306.4</v>
          </cell>
          <cell r="T1258">
            <v>323683.39</v>
          </cell>
          <cell r="U1258">
            <v>1</v>
          </cell>
          <cell r="V1258">
            <v>326623</v>
          </cell>
          <cell r="W1258">
            <v>0</v>
          </cell>
          <cell r="X1258">
            <v>0</v>
          </cell>
          <cell r="Y1258">
            <v>1.9910000000000001</v>
          </cell>
          <cell r="Z1258">
            <v>326623</v>
          </cell>
          <cell r="AA1258">
            <v>0</v>
          </cell>
        </row>
        <row r="1259">
          <cell r="B1259">
            <v>210014067</v>
          </cell>
          <cell r="C1259" t="str">
            <v>Заклепка с потайной головкой 5х17мм</v>
          </cell>
          <cell r="D1259" t="str">
            <v>КГ</v>
          </cell>
          <cell r="E1259">
            <v>117</v>
          </cell>
          <cell r="F1259">
            <v>84.488</v>
          </cell>
          <cell r="G1259">
            <v>0</v>
          </cell>
          <cell r="H1259">
            <v>0</v>
          </cell>
          <cell r="I1259">
            <v>0</v>
          </cell>
          <cell r="J1259">
            <v>0</v>
          </cell>
          <cell r="K1259">
            <v>-84.488</v>
          </cell>
          <cell r="L1259">
            <v>0</v>
          </cell>
          <cell r="M1259">
            <v>9885.1</v>
          </cell>
          <cell r="N1259">
            <v>9885.1</v>
          </cell>
          <cell r="O1259">
            <v>9885.1</v>
          </cell>
          <cell r="P1259">
            <v>0</v>
          </cell>
          <cell r="Q1259">
            <v>0</v>
          </cell>
          <cell r="R1259">
            <v>0</v>
          </cell>
          <cell r="S1259">
            <v>0</v>
          </cell>
          <cell r="T1259">
            <v>0</v>
          </cell>
          <cell r="U1259">
            <v>0</v>
          </cell>
          <cell r="V1259">
            <v>0</v>
          </cell>
          <cell r="W1259">
            <v>84.488</v>
          </cell>
          <cell r="X1259">
            <v>9885.1</v>
          </cell>
          <cell r="Y1259">
            <v>84.488</v>
          </cell>
          <cell r="Z1259">
            <v>9885.1</v>
          </cell>
          <cell r="AA1259">
            <v>84.488</v>
          </cell>
        </row>
        <row r="1260">
          <cell r="B1260">
            <v>210014078</v>
          </cell>
          <cell r="C1260" t="str">
            <v>Ремень приводной А-2240</v>
          </cell>
          <cell r="D1260" t="str">
            <v>ШТ</v>
          </cell>
          <cell r="E1260">
            <v>596</v>
          </cell>
          <cell r="F1260">
            <v>2407</v>
          </cell>
          <cell r="G1260">
            <v>1737</v>
          </cell>
          <cell r="H1260">
            <v>171</v>
          </cell>
          <cell r="I1260">
            <v>0</v>
          </cell>
          <cell r="J1260">
            <v>765</v>
          </cell>
          <cell r="K1260">
            <v>-499</v>
          </cell>
          <cell r="L1260">
            <v>-1143</v>
          </cell>
          <cell r="M1260">
            <v>1434572</v>
          </cell>
          <cell r="N1260">
            <v>1070144</v>
          </cell>
          <cell r="O1260">
            <v>1070144</v>
          </cell>
          <cell r="P1260">
            <v>0</v>
          </cell>
          <cell r="Q1260">
            <v>69255</v>
          </cell>
          <cell r="R1260">
            <v>405</v>
          </cell>
          <cell r="S1260">
            <v>703485</v>
          </cell>
          <cell r="T1260">
            <v>164025</v>
          </cell>
          <cell r="U1260">
            <v>1332</v>
          </cell>
          <cell r="V1260">
            <v>539460</v>
          </cell>
          <cell r="W1260">
            <v>1264</v>
          </cell>
          <cell r="X1260">
            <v>753344</v>
          </cell>
          <cell r="Y1260">
            <v>2236</v>
          </cell>
          <cell r="Z1260">
            <v>960794</v>
          </cell>
          <cell r="AA1260">
            <v>1264</v>
          </cell>
        </row>
        <row r="1261">
          <cell r="B1261">
            <v>210014079</v>
          </cell>
          <cell r="C1261" t="str">
            <v>Ремень приводной А-3550</v>
          </cell>
          <cell r="D1261" t="str">
            <v>ШТ</v>
          </cell>
          <cell r="E1261">
            <v>913</v>
          </cell>
          <cell r="F1261">
            <v>1200</v>
          </cell>
          <cell r="G1261">
            <v>6709</v>
          </cell>
          <cell r="H1261">
            <v>10</v>
          </cell>
          <cell r="I1261">
            <v>0</v>
          </cell>
          <cell r="J1261">
            <v>324</v>
          </cell>
          <cell r="K1261">
            <v>5519</v>
          </cell>
          <cell r="L1261">
            <v>0</v>
          </cell>
          <cell r="M1261">
            <v>1095600</v>
          </cell>
          <cell r="N1261">
            <v>699600</v>
          </cell>
          <cell r="O1261">
            <v>699600</v>
          </cell>
          <cell r="P1261">
            <v>0</v>
          </cell>
          <cell r="Q1261">
            <v>5830</v>
          </cell>
          <cell r="R1261">
            <v>413</v>
          </cell>
          <cell r="S1261">
            <v>3911347</v>
          </cell>
          <cell r="T1261">
            <v>240779</v>
          </cell>
          <cell r="U1261">
            <v>1101</v>
          </cell>
          <cell r="V1261">
            <v>641883</v>
          </cell>
          <cell r="W1261">
            <v>0</v>
          </cell>
          <cell r="X1261">
            <v>0</v>
          </cell>
          <cell r="Y1261">
            <v>1190</v>
          </cell>
          <cell r="Z1261">
            <v>583000</v>
          </cell>
          <cell r="AA1261">
            <v>0</v>
          </cell>
        </row>
        <row r="1262">
          <cell r="B1262">
            <v>210014086</v>
          </cell>
          <cell r="C1262" t="str">
            <v>Ремень приводной В-5600</v>
          </cell>
          <cell r="D1262" t="str">
            <v>ШТ</v>
          </cell>
          <cell r="E1262">
            <v>2210</v>
          </cell>
          <cell r="F1262">
            <v>298</v>
          </cell>
          <cell r="G1262">
            <v>472</v>
          </cell>
          <cell r="H1262">
            <v>0</v>
          </cell>
          <cell r="I1262">
            <v>0</v>
          </cell>
          <cell r="J1262">
            <v>0</v>
          </cell>
          <cell r="K1262">
            <v>174</v>
          </cell>
          <cell r="L1262">
            <v>-298</v>
          </cell>
          <cell r="M1262">
            <v>658580</v>
          </cell>
          <cell r="N1262">
            <v>415531.96</v>
          </cell>
          <cell r="O1262">
            <v>415531.96</v>
          </cell>
          <cell r="P1262">
            <v>0</v>
          </cell>
          <cell r="Q1262">
            <v>0</v>
          </cell>
          <cell r="R1262">
            <v>0</v>
          </cell>
          <cell r="S1262">
            <v>658158</v>
          </cell>
          <cell r="T1262">
            <v>0</v>
          </cell>
          <cell r="U1262">
            <v>298</v>
          </cell>
          <cell r="V1262">
            <v>415531.96</v>
          </cell>
          <cell r="W1262">
            <v>0</v>
          </cell>
          <cell r="X1262">
            <v>0</v>
          </cell>
          <cell r="Y1262">
            <v>298</v>
          </cell>
          <cell r="Z1262">
            <v>415531.96</v>
          </cell>
          <cell r="AA1262">
            <v>0</v>
          </cell>
        </row>
        <row r="1263">
          <cell r="B1263">
            <v>210014235</v>
          </cell>
          <cell r="C1263" t="str">
            <v>Прокат стальной шестигранный 16мм</v>
          </cell>
          <cell r="D1263" t="str">
            <v>Т</v>
          </cell>
          <cell r="E1263">
            <v>374000</v>
          </cell>
          <cell r="F1263">
            <v>0.6</v>
          </cell>
          <cell r="G1263">
            <v>0</v>
          </cell>
          <cell r="H1263">
            <v>0</v>
          </cell>
          <cell r="I1263">
            <v>0</v>
          </cell>
          <cell r="J1263">
            <v>0</v>
          </cell>
          <cell r="K1263">
            <v>-0.6</v>
          </cell>
          <cell r="L1263">
            <v>0.6</v>
          </cell>
          <cell r="M1263">
            <v>224400</v>
          </cell>
          <cell r="N1263">
            <v>224400</v>
          </cell>
          <cell r="O1263">
            <v>224400</v>
          </cell>
          <cell r="P1263">
            <v>0</v>
          </cell>
          <cell r="Q1263">
            <v>0</v>
          </cell>
          <cell r="R1263">
            <v>0</v>
          </cell>
          <cell r="S1263">
            <v>0</v>
          </cell>
          <cell r="T1263">
            <v>0</v>
          </cell>
          <cell r="U1263">
            <v>0</v>
          </cell>
          <cell r="V1263">
            <v>0</v>
          </cell>
          <cell r="W1263">
            <v>0.6</v>
          </cell>
          <cell r="X1263">
            <v>224400</v>
          </cell>
          <cell r="Y1263">
            <v>0.6</v>
          </cell>
          <cell r="Z1263">
            <v>224400</v>
          </cell>
          <cell r="AA1263">
            <v>0.6</v>
          </cell>
        </row>
        <row r="1264">
          <cell r="B1264">
            <v>210014252</v>
          </cell>
          <cell r="C1264" t="str">
            <v>Катанка В-8-Ст3кп-У01</v>
          </cell>
          <cell r="D1264" t="str">
            <v>Т</v>
          </cell>
          <cell r="E1264">
            <v>240000</v>
          </cell>
          <cell r="F1264">
            <v>8.1</v>
          </cell>
          <cell r="G1264">
            <v>0</v>
          </cell>
          <cell r="H1264">
            <v>0</v>
          </cell>
          <cell r="I1264">
            <v>0</v>
          </cell>
          <cell r="J1264">
            <v>0</v>
          </cell>
          <cell r="K1264">
            <v>-8.1</v>
          </cell>
          <cell r="L1264">
            <v>0</v>
          </cell>
          <cell r="M1264">
            <v>1944000</v>
          </cell>
          <cell r="N1264">
            <v>1944000</v>
          </cell>
          <cell r="O1264">
            <v>1944000</v>
          </cell>
          <cell r="P1264">
            <v>0</v>
          </cell>
          <cell r="Q1264">
            <v>0</v>
          </cell>
          <cell r="R1264">
            <v>0</v>
          </cell>
          <cell r="S1264">
            <v>0</v>
          </cell>
          <cell r="T1264">
            <v>0</v>
          </cell>
          <cell r="U1264">
            <v>0</v>
          </cell>
          <cell r="V1264">
            <v>0</v>
          </cell>
          <cell r="W1264">
            <v>8.1</v>
          </cell>
          <cell r="X1264">
            <v>1944000</v>
          </cell>
          <cell r="Y1264">
            <v>8.1</v>
          </cell>
          <cell r="Z1264">
            <v>1944000</v>
          </cell>
          <cell r="AA1264">
            <v>8.1</v>
          </cell>
        </row>
        <row r="1265">
          <cell r="B1265">
            <v>210014276</v>
          </cell>
          <cell r="C1265" t="str">
            <v>Прокат стальной круглый 12мм</v>
          </cell>
          <cell r="D1265" t="str">
            <v>Т</v>
          </cell>
          <cell r="E1265">
            <v>282606.5</v>
          </cell>
          <cell r="F1265">
            <v>0.6</v>
          </cell>
          <cell r="G1265">
            <v>0</v>
          </cell>
          <cell r="H1265">
            <v>0</v>
          </cell>
          <cell r="I1265">
            <v>0</v>
          </cell>
          <cell r="J1265">
            <v>0</v>
          </cell>
          <cell r="K1265">
            <v>-0.6</v>
          </cell>
          <cell r="L1265">
            <v>0</v>
          </cell>
          <cell r="M1265">
            <v>169563.9</v>
          </cell>
          <cell r="N1265">
            <v>169563.9</v>
          </cell>
          <cell r="O1265">
            <v>169563.9</v>
          </cell>
          <cell r="P1265">
            <v>0</v>
          </cell>
          <cell r="Q1265">
            <v>0</v>
          </cell>
          <cell r="R1265">
            <v>0</v>
          </cell>
          <cell r="S1265">
            <v>0</v>
          </cell>
          <cell r="T1265">
            <v>0</v>
          </cell>
          <cell r="U1265">
            <v>0</v>
          </cell>
          <cell r="V1265">
            <v>0</v>
          </cell>
          <cell r="W1265">
            <v>0.6</v>
          </cell>
          <cell r="X1265">
            <v>169563.9</v>
          </cell>
          <cell r="Y1265">
            <v>0.6</v>
          </cell>
          <cell r="Z1265">
            <v>169563.9</v>
          </cell>
          <cell r="AA1265">
            <v>0.6</v>
          </cell>
        </row>
        <row r="1266">
          <cell r="B1266">
            <v>210014277</v>
          </cell>
          <cell r="C1266" t="str">
            <v>Прокат стальной круглый 14мм</v>
          </cell>
          <cell r="D1266" t="str">
            <v>Т</v>
          </cell>
          <cell r="E1266">
            <v>292464.15000000002</v>
          </cell>
          <cell r="F1266">
            <v>3.7650000000000001</v>
          </cell>
          <cell r="G1266">
            <v>4.1340000000000003</v>
          </cell>
          <cell r="H1266">
            <v>0</v>
          </cell>
          <cell r="I1266">
            <v>0</v>
          </cell>
          <cell r="J1266">
            <v>0</v>
          </cell>
          <cell r="K1266">
            <v>0.36899999999999999</v>
          </cell>
          <cell r="L1266">
            <v>0</v>
          </cell>
          <cell r="M1266">
            <v>1101127.53</v>
          </cell>
          <cell r="N1266">
            <v>911248.54</v>
          </cell>
          <cell r="O1266">
            <v>911248.54</v>
          </cell>
          <cell r="P1266">
            <v>0</v>
          </cell>
          <cell r="Q1266">
            <v>0</v>
          </cell>
          <cell r="R1266">
            <v>0.71399999999999997</v>
          </cell>
          <cell r="S1266">
            <v>1010262.3</v>
          </cell>
          <cell r="T1266">
            <v>92573.84</v>
          </cell>
          <cell r="U1266">
            <v>3.0510000000000002</v>
          </cell>
          <cell r="V1266">
            <v>818674.7</v>
          </cell>
          <cell r="W1266">
            <v>0</v>
          </cell>
          <cell r="X1266">
            <v>0</v>
          </cell>
          <cell r="Y1266">
            <v>3.7650000000000001</v>
          </cell>
          <cell r="Z1266">
            <v>911248.54</v>
          </cell>
          <cell r="AA1266">
            <v>0</v>
          </cell>
        </row>
        <row r="1267">
          <cell r="B1267">
            <v>210014278</v>
          </cell>
          <cell r="C1267" t="str">
            <v>Прокат стальной круглый 16мм</v>
          </cell>
          <cell r="D1267" t="str">
            <v>Т</v>
          </cell>
          <cell r="E1267">
            <v>343560</v>
          </cell>
          <cell r="F1267">
            <v>5.5</v>
          </cell>
          <cell r="G1267">
            <v>2.5590000000000002</v>
          </cell>
          <cell r="H1267">
            <v>1.0449999999999999</v>
          </cell>
          <cell r="I1267">
            <v>0</v>
          </cell>
          <cell r="J1267">
            <v>2</v>
          </cell>
          <cell r="K1267">
            <v>-1.8959999999999999</v>
          </cell>
          <cell r="L1267">
            <v>3.8959999999999999</v>
          </cell>
          <cell r="M1267">
            <v>1889580</v>
          </cell>
          <cell r="N1267">
            <v>1799474.56</v>
          </cell>
          <cell r="O1267">
            <v>1799474.56</v>
          </cell>
          <cell r="P1267">
            <v>0</v>
          </cell>
          <cell r="Q1267">
            <v>313500</v>
          </cell>
          <cell r="R1267">
            <v>0.52800000000000002</v>
          </cell>
          <cell r="S1267">
            <v>834584.8</v>
          </cell>
          <cell r="T1267">
            <v>170041.60000000001</v>
          </cell>
          <cell r="U1267">
            <v>2.0310000000000001</v>
          </cell>
          <cell r="V1267">
            <v>664543.19999999995</v>
          </cell>
          <cell r="W1267">
            <v>3.8959999999999999</v>
          </cell>
          <cell r="X1267">
            <v>1338509.76</v>
          </cell>
          <cell r="Y1267">
            <v>4.4550000000000001</v>
          </cell>
          <cell r="Z1267">
            <v>1485974.56</v>
          </cell>
          <cell r="AA1267">
            <v>3.8959999999999999</v>
          </cell>
        </row>
        <row r="1268">
          <cell r="B1268">
            <v>210014279</v>
          </cell>
          <cell r="C1268" t="str">
            <v>Прокат стальной круглый 18мм</v>
          </cell>
          <cell r="D1268" t="str">
            <v>Т</v>
          </cell>
          <cell r="E1268">
            <v>255633.95</v>
          </cell>
          <cell r="F1268">
            <v>5</v>
          </cell>
          <cell r="G1268">
            <v>5.907</v>
          </cell>
          <cell r="H1268">
            <v>0</v>
          </cell>
          <cell r="I1268">
            <v>0</v>
          </cell>
          <cell r="J1268">
            <v>2</v>
          </cell>
          <cell r="K1268">
            <v>0.90700000000000003</v>
          </cell>
          <cell r="L1268">
            <v>1.093</v>
          </cell>
          <cell r="M1268">
            <v>1278169.75</v>
          </cell>
          <cell r="N1268">
            <v>1597394.73</v>
          </cell>
          <cell r="O1268">
            <v>1597394.73</v>
          </cell>
          <cell r="P1268">
            <v>0</v>
          </cell>
          <cell r="Q1268">
            <v>0</v>
          </cell>
          <cell r="R1268">
            <v>0.29199999999999998</v>
          </cell>
          <cell r="S1268">
            <v>1888257.9</v>
          </cell>
          <cell r="T1268">
            <v>87600</v>
          </cell>
          <cell r="U1268">
            <v>5.6150000000000002</v>
          </cell>
          <cell r="V1268">
            <v>1800657.9</v>
          </cell>
          <cell r="W1268">
            <v>1.093</v>
          </cell>
          <cell r="X1268">
            <v>279407.90999999997</v>
          </cell>
          <cell r="Y1268">
            <v>5</v>
          </cell>
          <cell r="Z1268">
            <v>1597394.73</v>
          </cell>
          <cell r="AA1268">
            <v>1.093</v>
          </cell>
        </row>
        <row r="1269">
          <cell r="B1269">
            <v>210014281</v>
          </cell>
          <cell r="C1269" t="str">
            <v>Прокат стальной круглый 22мм</v>
          </cell>
          <cell r="D1269" t="str">
            <v>Т</v>
          </cell>
          <cell r="E1269">
            <v>340157.36</v>
          </cell>
          <cell r="F1269">
            <v>5</v>
          </cell>
          <cell r="G1269">
            <v>7.2480000000000002</v>
          </cell>
          <cell r="H1269">
            <v>0</v>
          </cell>
          <cell r="I1269">
            <v>0</v>
          </cell>
          <cell r="J1269">
            <v>2</v>
          </cell>
          <cell r="K1269">
            <v>2.2480000000000002</v>
          </cell>
          <cell r="L1269">
            <v>0</v>
          </cell>
          <cell r="M1269">
            <v>1700786.8</v>
          </cell>
          <cell r="N1269">
            <v>1616250.95</v>
          </cell>
          <cell r="O1269">
            <v>1616250.95</v>
          </cell>
          <cell r="P1269">
            <v>0</v>
          </cell>
          <cell r="Q1269">
            <v>0</v>
          </cell>
          <cell r="R1269">
            <v>1.139</v>
          </cell>
          <cell r="S1269">
            <v>2344511.67</v>
          </cell>
          <cell r="T1269">
            <v>365443.75</v>
          </cell>
          <cell r="U1269">
            <v>5.8609999999999998</v>
          </cell>
          <cell r="V1269">
            <v>1898725.98</v>
          </cell>
          <cell r="W1269">
            <v>0</v>
          </cell>
          <cell r="X1269">
            <v>0</v>
          </cell>
          <cell r="Y1269">
            <v>5</v>
          </cell>
          <cell r="Z1269">
            <v>1616250.95</v>
          </cell>
          <cell r="AA1269">
            <v>0</v>
          </cell>
        </row>
        <row r="1270">
          <cell r="B1270">
            <v>210014282</v>
          </cell>
          <cell r="C1270" t="str">
            <v>Прокат стальной круглый 30мм</v>
          </cell>
          <cell r="D1270" t="str">
            <v>Т</v>
          </cell>
          <cell r="E1270">
            <v>255906.75</v>
          </cell>
          <cell r="F1270">
            <v>2</v>
          </cell>
          <cell r="G1270">
            <v>0</v>
          </cell>
          <cell r="H1270">
            <v>0</v>
          </cell>
          <cell r="I1270">
            <v>0</v>
          </cell>
          <cell r="J1270">
            <v>0.6</v>
          </cell>
          <cell r="K1270">
            <v>-2</v>
          </cell>
          <cell r="L1270">
            <v>0</v>
          </cell>
          <cell r="M1270">
            <v>511813.51</v>
          </cell>
          <cell r="N1270">
            <v>511813.51</v>
          </cell>
          <cell r="O1270">
            <v>511813.51</v>
          </cell>
          <cell r="P1270">
            <v>0</v>
          </cell>
          <cell r="Q1270">
            <v>0</v>
          </cell>
          <cell r="R1270">
            <v>0</v>
          </cell>
          <cell r="S1270">
            <v>0</v>
          </cell>
          <cell r="T1270">
            <v>0</v>
          </cell>
          <cell r="U1270">
            <v>0</v>
          </cell>
          <cell r="V1270">
            <v>0</v>
          </cell>
          <cell r="W1270">
            <v>2.6</v>
          </cell>
          <cell r="X1270">
            <v>665357.56000000006</v>
          </cell>
          <cell r="Y1270">
            <v>2</v>
          </cell>
          <cell r="Z1270">
            <v>511813.51</v>
          </cell>
          <cell r="AA1270">
            <v>2.6</v>
          </cell>
        </row>
        <row r="1271">
          <cell r="B1271">
            <v>210014306</v>
          </cell>
          <cell r="C1271" t="str">
            <v>Канат стальной 19-Г-1-1570</v>
          </cell>
          <cell r="D1271" t="str">
            <v>Т</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row>
        <row r="1272">
          <cell r="B1272">
            <v>210014307</v>
          </cell>
          <cell r="C1272" t="str">
            <v>Канат стальной ОС-25-В-Т-1570</v>
          </cell>
          <cell r="D1272" t="str">
            <v>Т</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row>
        <row r="1273">
          <cell r="B1273">
            <v>210014329</v>
          </cell>
          <cell r="C1273" t="str">
            <v>Сталь тонколистовая 3х1250х2500</v>
          </cell>
          <cell r="D1273" t="str">
            <v>Т</v>
          </cell>
          <cell r="E1273">
            <v>264365.75</v>
          </cell>
          <cell r="F1273">
            <v>42.5</v>
          </cell>
          <cell r="G1273">
            <v>0</v>
          </cell>
          <cell r="H1273">
            <v>0</v>
          </cell>
          <cell r="I1273">
            <v>0</v>
          </cell>
          <cell r="J1273">
            <v>1.8</v>
          </cell>
          <cell r="K1273">
            <v>-42.5</v>
          </cell>
          <cell r="L1273">
            <v>1.8</v>
          </cell>
          <cell r="M1273">
            <v>11235544.390000001</v>
          </cell>
          <cell r="N1273">
            <v>11235544.390000001</v>
          </cell>
          <cell r="O1273">
            <v>11235544.390000001</v>
          </cell>
          <cell r="P1273">
            <v>0</v>
          </cell>
          <cell r="Q1273">
            <v>0</v>
          </cell>
          <cell r="R1273">
            <v>0</v>
          </cell>
          <cell r="S1273">
            <v>0</v>
          </cell>
          <cell r="T1273">
            <v>0</v>
          </cell>
          <cell r="U1273">
            <v>0</v>
          </cell>
          <cell r="V1273">
            <v>0</v>
          </cell>
          <cell r="W1273">
            <v>44.3</v>
          </cell>
          <cell r="X1273">
            <v>11711402.74</v>
          </cell>
          <cell r="Y1273">
            <v>42.5</v>
          </cell>
          <cell r="Z1273">
            <v>11235544.390000001</v>
          </cell>
          <cell r="AA1273">
            <v>44.3</v>
          </cell>
        </row>
        <row r="1274">
          <cell r="B1274">
            <v>210014330</v>
          </cell>
          <cell r="C1274" t="str">
            <v>Уголок стальной равнополочный 25х4</v>
          </cell>
          <cell r="D1274" t="str">
            <v>Т</v>
          </cell>
          <cell r="E1274">
            <v>280000</v>
          </cell>
          <cell r="F1274">
            <v>2</v>
          </cell>
          <cell r="G1274">
            <v>0</v>
          </cell>
          <cell r="H1274">
            <v>0</v>
          </cell>
          <cell r="I1274">
            <v>0</v>
          </cell>
          <cell r="J1274">
            <v>0.9</v>
          </cell>
          <cell r="K1274">
            <v>-2</v>
          </cell>
          <cell r="L1274">
            <v>0.9</v>
          </cell>
          <cell r="M1274">
            <v>560000</v>
          </cell>
          <cell r="N1274">
            <v>560000</v>
          </cell>
          <cell r="O1274">
            <v>560000</v>
          </cell>
          <cell r="P1274">
            <v>0</v>
          </cell>
          <cell r="Q1274">
            <v>0</v>
          </cell>
          <cell r="R1274">
            <v>0</v>
          </cell>
          <cell r="S1274">
            <v>0</v>
          </cell>
          <cell r="T1274">
            <v>0</v>
          </cell>
          <cell r="U1274">
            <v>0</v>
          </cell>
          <cell r="V1274">
            <v>0</v>
          </cell>
          <cell r="W1274">
            <v>2.9</v>
          </cell>
          <cell r="X1274">
            <v>812000</v>
          </cell>
          <cell r="Y1274">
            <v>2</v>
          </cell>
          <cell r="Z1274">
            <v>560000</v>
          </cell>
          <cell r="AA1274">
            <v>2.9</v>
          </cell>
        </row>
        <row r="1275">
          <cell r="B1275">
            <v>210014331</v>
          </cell>
          <cell r="C1275" t="str">
            <v>Уголок стальной равнополочный 36х4</v>
          </cell>
          <cell r="D1275" t="str">
            <v>Т</v>
          </cell>
          <cell r="E1275">
            <v>280000</v>
          </cell>
          <cell r="F1275">
            <v>7</v>
          </cell>
          <cell r="G1275">
            <v>0</v>
          </cell>
          <cell r="H1275">
            <v>0</v>
          </cell>
          <cell r="I1275">
            <v>0</v>
          </cell>
          <cell r="J1275">
            <v>1.7</v>
          </cell>
          <cell r="K1275">
            <v>-7</v>
          </cell>
          <cell r="L1275">
            <v>1.7</v>
          </cell>
          <cell r="M1275">
            <v>1960000</v>
          </cell>
          <cell r="N1275">
            <v>1960000</v>
          </cell>
          <cell r="O1275">
            <v>1960000</v>
          </cell>
          <cell r="P1275">
            <v>0</v>
          </cell>
          <cell r="Q1275">
            <v>0</v>
          </cell>
          <cell r="R1275">
            <v>0</v>
          </cell>
          <cell r="S1275">
            <v>0</v>
          </cell>
          <cell r="T1275">
            <v>0</v>
          </cell>
          <cell r="U1275">
            <v>0</v>
          </cell>
          <cell r="V1275">
            <v>0</v>
          </cell>
          <cell r="W1275">
            <v>8.6999999999999993</v>
          </cell>
          <cell r="X1275">
            <v>2436000</v>
          </cell>
          <cell r="Y1275">
            <v>7</v>
          </cell>
          <cell r="Z1275">
            <v>1960000</v>
          </cell>
          <cell r="AA1275">
            <v>8.6999999999999993</v>
          </cell>
        </row>
        <row r="1276">
          <cell r="B1276">
            <v>210014332</v>
          </cell>
          <cell r="C1276" t="str">
            <v>Уголок стальной равнополочный 50х5</v>
          </cell>
          <cell r="D1276" t="str">
            <v>Т</v>
          </cell>
          <cell r="E1276">
            <v>280000</v>
          </cell>
          <cell r="F1276">
            <v>23.5</v>
          </cell>
          <cell r="G1276">
            <v>1.8540000000000001</v>
          </cell>
          <cell r="H1276">
            <v>0.5</v>
          </cell>
          <cell r="I1276">
            <v>0</v>
          </cell>
          <cell r="J1276">
            <v>11.08</v>
          </cell>
          <cell r="K1276">
            <v>-21.146000000000001</v>
          </cell>
          <cell r="L1276">
            <v>9.2260000000000009</v>
          </cell>
          <cell r="M1276">
            <v>6580000</v>
          </cell>
          <cell r="N1276">
            <v>6511908.1699999999</v>
          </cell>
          <cell r="O1276">
            <v>6511908.1699999999</v>
          </cell>
          <cell r="P1276">
            <v>0</v>
          </cell>
          <cell r="Q1276">
            <v>125536.99</v>
          </cell>
          <cell r="R1276">
            <v>1.8540000000000001</v>
          </cell>
          <cell r="S1276">
            <v>465491.18</v>
          </cell>
          <cell r="T1276">
            <v>465491.18</v>
          </cell>
          <cell r="U1276">
            <v>0</v>
          </cell>
          <cell r="V1276">
            <v>0</v>
          </cell>
          <cell r="W1276">
            <v>32.225999999999999</v>
          </cell>
          <cell r="X1276">
            <v>9023280</v>
          </cell>
          <cell r="Y1276">
            <v>23</v>
          </cell>
          <cell r="Z1276">
            <v>6386371.1799999997</v>
          </cell>
          <cell r="AA1276">
            <v>32.225999999999999</v>
          </cell>
        </row>
        <row r="1277">
          <cell r="B1277">
            <v>210014334</v>
          </cell>
          <cell r="C1277" t="str">
            <v>Уголок стальной равнополочный 75х7</v>
          </cell>
          <cell r="D1277" t="str">
            <v>Т</v>
          </cell>
          <cell r="E1277">
            <v>280455</v>
          </cell>
          <cell r="F1277">
            <v>7</v>
          </cell>
          <cell r="G1277">
            <v>5.3540000000000001</v>
          </cell>
          <cell r="H1277">
            <v>0</v>
          </cell>
          <cell r="I1277">
            <v>0</v>
          </cell>
          <cell r="J1277">
            <v>1.8</v>
          </cell>
          <cell r="K1277">
            <v>-1.6459999999999999</v>
          </cell>
          <cell r="L1277">
            <v>-3.5539999999999998</v>
          </cell>
          <cell r="M1277">
            <v>1963185</v>
          </cell>
          <cell r="N1277">
            <v>1891682.33</v>
          </cell>
          <cell r="O1277">
            <v>1891682.33</v>
          </cell>
          <cell r="P1277">
            <v>0</v>
          </cell>
          <cell r="Q1277">
            <v>0</v>
          </cell>
          <cell r="R1277">
            <v>0</v>
          </cell>
          <cell r="S1277">
            <v>1430053.4</v>
          </cell>
          <cell r="T1277">
            <v>0</v>
          </cell>
          <cell r="U1277">
            <v>5.3540000000000001</v>
          </cell>
          <cell r="V1277">
            <v>1430053.4</v>
          </cell>
          <cell r="W1277">
            <v>3.4460000000000002</v>
          </cell>
          <cell r="X1277">
            <v>966447.93</v>
          </cell>
          <cell r="Y1277">
            <v>7</v>
          </cell>
          <cell r="Z1277">
            <v>1891682.33</v>
          </cell>
          <cell r="AA1277">
            <v>3.4460000000000002</v>
          </cell>
        </row>
        <row r="1278">
          <cell r="B1278">
            <v>210014363</v>
          </cell>
          <cell r="C1278" t="str">
            <v>Канат стальной 9.1мм</v>
          </cell>
          <cell r="D1278" t="str">
            <v>Т</v>
          </cell>
          <cell r="E1278">
            <v>865260</v>
          </cell>
          <cell r="F1278">
            <v>0.13</v>
          </cell>
          <cell r="G1278">
            <v>0</v>
          </cell>
          <cell r="H1278">
            <v>0</v>
          </cell>
          <cell r="I1278">
            <v>0</v>
          </cell>
          <cell r="J1278">
            <v>0</v>
          </cell>
          <cell r="K1278">
            <v>-0.13</v>
          </cell>
          <cell r="L1278">
            <v>0</v>
          </cell>
          <cell r="M1278">
            <v>112483.8</v>
          </cell>
          <cell r="N1278">
            <v>112483.8</v>
          </cell>
          <cell r="O1278">
            <v>112483.8</v>
          </cell>
          <cell r="P1278">
            <v>0</v>
          </cell>
          <cell r="Q1278">
            <v>0</v>
          </cell>
          <cell r="R1278">
            <v>0</v>
          </cell>
          <cell r="S1278">
            <v>0</v>
          </cell>
          <cell r="T1278">
            <v>0</v>
          </cell>
          <cell r="U1278">
            <v>0</v>
          </cell>
          <cell r="V1278">
            <v>0</v>
          </cell>
          <cell r="W1278">
            <v>0.13</v>
          </cell>
          <cell r="X1278">
            <v>112483.8</v>
          </cell>
          <cell r="Y1278">
            <v>0.13</v>
          </cell>
          <cell r="Z1278">
            <v>112483.8</v>
          </cell>
          <cell r="AA1278">
            <v>0.13</v>
          </cell>
        </row>
        <row r="1279">
          <cell r="B1279">
            <v>210014381</v>
          </cell>
          <cell r="C1279" t="str">
            <v>Шнур резиновый насоса ЦНС У0092</v>
          </cell>
          <cell r="D1279" t="str">
            <v>ШТ</v>
          </cell>
          <cell r="E1279">
            <v>2227.0500000000002</v>
          </cell>
          <cell r="F1279">
            <v>98</v>
          </cell>
          <cell r="G1279">
            <v>0</v>
          </cell>
          <cell r="H1279">
            <v>0</v>
          </cell>
          <cell r="I1279">
            <v>0</v>
          </cell>
          <cell r="J1279">
            <v>0</v>
          </cell>
          <cell r="K1279">
            <v>-98</v>
          </cell>
          <cell r="L1279">
            <v>0</v>
          </cell>
          <cell r="M1279">
            <v>218250.9</v>
          </cell>
          <cell r="N1279">
            <v>218250.9</v>
          </cell>
          <cell r="O1279">
            <v>218250.9</v>
          </cell>
          <cell r="P1279">
            <v>0</v>
          </cell>
          <cell r="Q1279">
            <v>0</v>
          </cell>
          <cell r="R1279">
            <v>0</v>
          </cell>
          <cell r="S1279">
            <v>0</v>
          </cell>
          <cell r="T1279">
            <v>0</v>
          </cell>
          <cell r="U1279">
            <v>0</v>
          </cell>
          <cell r="V1279">
            <v>0</v>
          </cell>
          <cell r="W1279">
            <v>98</v>
          </cell>
          <cell r="X1279">
            <v>218250.9</v>
          </cell>
          <cell r="Y1279">
            <v>98</v>
          </cell>
          <cell r="Z1279">
            <v>218250.9</v>
          </cell>
          <cell r="AA1279">
            <v>98</v>
          </cell>
        </row>
        <row r="1280">
          <cell r="B1280">
            <v>210014429</v>
          </cell>
          <cell r="C1280" t="str">
            <v>Двутавр стальной 30</v>
          </cell>
          <cell r="D1280" t="str">
            <v>Т</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row>
        <row r="1281">
          <cell r="B1281">
            <v>210014437</v>
          </cell>
          <cell r="C1281" t="str">
            <v>Комплект РТИ 9Т.02.700П</v>
          </cell>
          <cell r="D1281" t="str">
            <v>КМП</v>
          </cell>
          <cell r="E1281">
            <v>24993.75</v>
          </cell>
          <cell r="F1281">
            <v>51</v>
          </cell>
          <cell r="G1281">
            <v>0</v>
          </cell>
          <cell r="H1281">
            <v>0</v>
          </cell>
          <cell r="I1281">
            <v>0</v>
          </cell>
          <cell r="J1281">
            <v>8</v>
          </cell>
          <cell r="K1281">
            <v>-51</v>
          </cell>
          <cell r="L1281">
            <v>8</v>
          </cell>
          <cell r="M1281">
            <v>1274681.25</v>
          </cell>
          <cell r="N1281">
            <v>1274681.25</v>
          </cell>
          <cell r="O1281">
            <v>1274681.25</v>
          </cell>
          <cell r="P1281">
            <v>0</v>
          </cell>
          <cell r="Q1281">
            <v>0</v>
          </cell>
          <cell r="R1281">
            <v>0</v>
          </cell>
          <cell r="S1281">
            <v>0</v>
          </cell>
          <cell r="T1281">
            <v>0</v>
          </cell>
          <cell r="U1281">
            <v>0</v>
          </cell>
          <cell r="V1281">
            <v>0</v>
          </cell>
          <cell r="W1281">
            <v>59</v>
          </cell>
          <cell r="X1281">
            <v>1474631.25</v>
          </cell>
          <cell r="Y1281">
            <v>51</v>
          </cell>
          <cell r="Z1281">
            <v>1274681.25</v>
          </cell>
          <cell r="AA1281">
            <v>59</v>
          </cell>
        </row>
        <row r="1282">
          <cell r="B1282">
            <v>210014485</v>
          </cell>
          <cell r="C1282" t="str">
            <v>Прокат стальной шестигранный 24мм</v>
          </cell>
          <cell r="D1282" t="str">
            <v>Т</v>
          </cell>
          <cell r="E1282">
            <v>374000</v>
          </cell>
          <cell r="F1282">
            <v>1.9</v>
          </cell>
          <cell r="G1282">
            <v>1.66</v>
          </cell>
          <cell r="H1282">
            <v>0</v>
          </cell>
          <cell r="I1282">
            <v>0</v>
          </cell>
          <cell r="J1282">
            <v>0</v>
          </cell>
          <cell r="K1282">
            <v>-0.24</v>
          </cell>
          <cell r="L1282">
            <v>-0.96</v>
          </cell>
          <cell r="M1282">
            <v>710600</v>
          </cell>
          <cell r="N1282">
            <v>207413.21</v>
          </cell>
          <cell r="O1282">
            <v>207413.21</v>
          </cell>
          <cell r="P1282">
            <v>0</v>
          </cell>
          <cell r="Q1282">
            <v>0</v>
          </cell>
          <cell r="R1282">
            <v>1.6</v>
          </cell>
          <cell r="S1282">
            <v>117653.21</v>
          </cell>
          <cell r="T1282">
            <v>117653.21</v>
          </cell>
          <cell r="U1282">
            <v>0.06</v>
          </cell>
          <cell r="V1282">
            <v>0</v>
          </cell>
          <cell r="W1282">
            <v>0.24</v>
          </cell>
          <cell r="X1282">
            <v>89760</v>
          </cell>
          <cell r="Y1282">
            <v>1.9</v>
          </cell>
          <cell r="Z1282">
            <v>207413.2</v>
          </cell>
          <cell r="AA1282">
            <v>0.24</v>
          </cell>
        </row>
        <row r="1283">
          <cell r="B1283">
            <v>210014486</v>
          </cell>
          <cell r="C1283" t="str">
            <v>Прокат стальной шестигранный 27мм</v>
          </cell>
          <cell r="D1283" t="str">
            <v>Т</v>
          </cell>
          <cell r="E1283">
            <v>374000</v>
          </cell>
          <cell r="F1283">
            <v>1.5</v>
          </cell>
          <cell r="G1283">
            <v>1.32</v>
          </cell>
          <cell r="H1283">
            <v>0</v>
          </cell>
          <cell r="I1283">
            <v>0</v>
          </cell>
          <cell r="J1283">
            <v>0.5</v>
          </cell>
          <cell r="K1283">
            <v>-0.18</v>
          </cell>
          <cell r="L1283">
            <v>-1.32</v>
          </cell>
          <cell r="M1283">
            <v>561000</v>
          </cell>
          <cell r="N1283">
            <v>67320.02</v>
          </cell>
          <cell r="O1283">
            <v>67320.02</v>
          </cell>
          <cell r="P1283">
            <v>0</v>
          </cell>
          <cell r="Q1283">
            <v>0</v>
          </cell>
          <cell r="R1283">
            <v>0.5</v>
          </cell>
          <cell r="S1283">
            <v>0.01</v>
          </cell>
          <cell r="T1283">
            <v>0.01</v>
          </cell>
          <cell r="U1283">
            <v>0.82</v>
          </cell>
          <cell r="V1283">
            <v>0.01</v>
          </cell>
          <cell r="W1283">
            <v>0.68</v>
          </cell>
          <cell r="X1283">
            <v>254320</v>
          </cell>
          <cell r="Y1283">
            <v>1.5</v>
          </cell>
          <cell r="Z1283">
            <v>67320.009999999995</v>
          </cell>
          <cell r="AA1283">
            <v>0.68</v>
          </cell>
        </row>
        <row r="1284">
          <cell r="B1284">
            <v>210014515</v>
          </cell>
          <cell r="C1284" t="str">
            <v>Сталь толстолистовая 4х1500х6000</v>
          </cell>
          <cell r="D1284" t="str">
            <v>Т</v>
          </cell>
          <cell r="E1284">
            <v>302500</v>
          </cell>
          <cell r="F1284">
            <v>5.9</v>
          </cell>
          <cell r="G1284">
            <v>5.9349999999999996</v>
          </cell>
          <cell r="H1284">
            <v>0</v>
          </cell>
          <cell r="I1284">
            <v>0</v>
          </cell>
          <cell r="J1284">
            <v>0</v>
          </cell>
          <cell r="K1284">
            <v>3.5000000000000003E-2</v>
          </cell>
          <cell r="L1284">
            <v>-3.5000000000000003E-2</v>
          </cell>
          <cell r="M1284">
            <v>1784750</v>
          </cell>
          <cell r="N1284">
            <v>1740500</v>
          </cell>
          <cell r="O1284">
            <v>1740500</v>
          </cell>
          <cell r="P1284">
            <v>0</v>
          </cell>
          <cell r="Q1284">
            <v>0</v>
          </cell>
          <cell r="R1284">
            <v>0</v>
          </cell>
          <cell r="S1284">
            <v>1750825</v>
          </cell>
          <cell r="T1284">
            <v>0</v>
          </cell>
          <cell r="U1284">
            <v>5.9</v>
          </cell>
          <cell r="V1284">
            <v>1740500</v>
          </cell>
          <cell r="W1284">
            <v>0</v>
          </cell>
          <cell r="X1284">
            <v>0</v>
          </cell>
          <cell r="Y1284">
            <v>5.9</v>
          </cell>
          <cell r="Z1284">
            <v>1740500</v>
          </cell>
          <cell r="AA1284">
            <v>5.8650000000000002</v>
          </cell>
        </row>
        <row r="1285">
          <cell r="B1285">
            <v>210014516</v>
          </cell>
          <cell r="C1285" t="str">
            <v>Сталь толстолистовая 5х1500х6000</v>
          </cell>
          <cell r="D1285" t="str">
            <v>Т</v>
          </cell>
          <cell r="E1285">
            <v>302500</v>
          </cell>
          <cell r="F1285">
            <v>3.1</v>
          </cell>
          <cell r="G1285">
            <v>3.1789999999999998</v>
          </cell>
          <cell r="H1285">
            <v>0</v>
          </cell>
          <cell r="I1285">
            <v>0</v>
          </cell>
          <cell r="J1285">
            <v>0</v>
          </cell>
          <cell r="K1285">
            <v>7.9000000000000001E-2</v>
          </cell>
          <cell r="L1285">
            <v>-7.9000000000000001E-2</v>
          </cell>
          <cell r="M1285">
            <v>937750</v>
          </cell>
          <cell r="N1285">
            <v>914500</v>
          </cell>
          <cell r="O1285">
            <v>914500</v>
          </cell>
          <cell r="P1285">
            <v>0</v>
          </cell>
          <cell r="Q1285">
            <v>0</v>
          </cell>
          <cell r="R1285">
            <v>0</v>
          </cell>
          <cell r="S1285">
            <v>937805</v>
          </cell>
          <cell r="T1285">
            <v>0</v>
          </cell>
          <cell r="U1285">
            <v>3.1</v>
          </cell>
          <cell r="V1285">
            <v>914500</v>
          </cell>
          <cell r="W1285">
            <v>0</v>
          </cell>
          <cell r="X1285">
            <v>0</v>
          </cell>
          <cell r="Y1285">
            <v>3.1</v>
          </cell>
          <cell r="Z1285">
            <v>914500</v>
          </cell>
          <cell r="AA1285">
            <v>3.0209999999999999</v>
          </cell>
        </row>
        <row r="1286">
          <cell r="B1286">
            <v>210014517</v>
          </cell>
          <cell r="C1286" t="str">
            <v>Сталь толстолистовая 6х1500х6000</v>
          </cell>
          <cell r="D1286" t="str">
            <v>Т</v>
          </cell>
          <cell r="E1286">
            <v>0</v>
          </cell>
          <cell r="F1286">
            <v>4.6580000000000004</v>
          </cell>
          <cell r="G1286">
            <v>4.6580000000000004</v>
          </cell>
          <cell r="H1286">
            <v>0</v>
          </cell>
          <cell r="I1286">
            <v>0</v>
          </cell>
          <cell r="J1286">
            <v>8.3000000000000007</v>
          </cell>
          <cell r="K1286">
            <v>0</v>
          </cell>
          <cell r="L1286">
            <v>8.3000000000000007</v>
          </cell>
          <cell r="M1286">
            <v>0</v>
          </cell>
          <cell r="N1286">
            <v>1091369.3999999999</v>
          </cell>
          <cell r="O1286">
            <v>1091369.3999999999</v>
          </cell>
          <cell r="P1286">
            <v>0</v>
          </cell>
          <cell r="Q1286">
            <v>0</v>
          </cell>
          <cell r="R1286">
            <v>4.6580000000000004</v>
          </cell>
          <cell r="S1286">
            <v>1091369.3999999999</v>
          </cell>
          <cell r="T1286">
            <v>1091369.3999999999</v>
          </cell>
          <cell r="U1286">
            <v>0</v>
          </cell>
          <cell r="V1286">
            <v>0</v>
          </cell>
          <cell r="W1286">
            <v>8.3000000000000007</v>
          </cell>
          <cell r="X1286">
            <v>0</v>
          </cell>
          <cell r="Y1286">
            <v>4.6580000000000004</v>
          </cell>
          <cell r="Z1286">
            <v>0</v>
          </cell>
          <cell r="AA1286">
            <v>8.3000000000000007</v>
          </cell>
        </row>
        <row r="1287">
          <cell r="B1287">
            <v>210014518</v>
          </cell>
          <cell r="C1287" t="str">
            <v>Сталь толстолистовая 8х1500х6000</v>
          </cell>
          <cell r="D1287" t="str">
            <v>Т</v>
          </cell>
          <cell r="E1287">
            <v>224900</v>
          </cell>
          <cell r="F1287">
            <v>3.222</v>
          </cell>
          <cell r="G1287">
            <v>3.222</v>
          </cell>
          <cell r="H1287">
            <v>0</v>
          </cell>
          <cell r="I1287">
            <v>0</v>
          </cell>
          <cell r="J1287">
            <v>6.5</v>
          </cell>
          <cell r="K1287">
            <v>0</v>
          </cell>
          <cell r="L1287">
            <v>6.5</v>
          </cell>
          <cell r="M1287">
            <v>724627.8</v>
          </cell>
          <cell r="N1287">
            <v>724627.8</v>
          </cell>
          <cell r="O1287">
            <v>724627.8</v>
          </cell>
          <cell r="P1287">
            <v>0</v>
          </cell>
          <cell r="Q1287">
            <v>0</v>
          </cell>
          <cell r="R1287">
            <v>3.222</v>
          </cell>
          <cell r="S1287">
            <v>724627.8</v>
          </cell>
          <cell r="T1287">
            <v>724627.8</v>
          </cell>
          <cell r="U1287">
            <v>0</v>
          </cell>
          <cell r="V1287">
            <v>0</v>
          </cell>
          <cell r="W1287">
            <v>6.5</v>
          </cell>
          <cell r="X1287">
            <v>1461850</v>
          </cell>
          <cell r="Y1287">
            <v>3.222</v>
          </cell>
          <cell r="Z1287">
            <v>0</v>
          </cell>
          <cell r="AA1287">
            <v>6.5</v>
          </cell>
        </row>
        <row r="1288">
          <cell r="B1288">
            <v>210014535</v>
          </cell>
          <cell r="C1288" t="str">
            <v>Комплект РТИ НБ-50 НБ50.02.710П</v>
          </cell>
          <cell r="D1288" t="str">
            <v>КМП</v>
          </cell>
          <cell r="E1288">
            <v>15337.5</v>
          </cell>
          <cell r="F1288">
            <v>101</v>
          </cell>
          <cell r="G1288">
            <v>0</v>
          </cell>
          <cell r="H1288">
            <v>0</v>
          </cell>
          <cell r="I1288">
            <v>0</v>
          </cell>
          <cell r="J1288">
            <v>10</v>
          </cell>
          <cell r="K1288">
            <v>-101</v>
          </cell>
          <cell r="L1288">
            <v>111</v>
          </cell>
          <cell r="M1288">
            <v>1549087.5</v>
          </cell>
          <cell r="N1288">
            <v>1549087.5</v>
          </cell>
          <cell r="O1288">
            <v>1549087.5</v>
          </cell>
          <cell r="P1288">
            <v>0</v>
          </cell>
          <cell r="Q1288">
            <v>0</v>
          </cell>
          <cell r="R1288">
            <v>0</v>
          </cell>
          <cell r="S1288">
            <v>0</v>
          </cell>
          <cell r="T1288">
            <v>0</v>
          </cell>
          <cell r="U1288">
            <v>0</v>
          </cell>
          <cell r="V1288">
            <v>0</v>
          </cell>
          <cell r="W1288">
            <v>111</v>
          </cell>
          <cell r="X1288">
            <v>1702462.5</v>
          </cell>
          <cell r="Y1288">
            <v>101</v>
          </cell>
          <cell r="Z1288">
            <v>1549087.5</v>
          </cell>
          <cell r="AA1288">
            <v>111</v>
          </cell>
        </row>
        <row r="1289">
          <cell r="B1289">
            <v>210014557</v>
          </cell>
          <cell r="C1289" t="str">
            <v>Сталь толстолистовая 25х1500х6000</v>
          </cell>
          <cell r="D1289" t="str">
            <v>Т</v>
          </cell>
          <cell r="E1289">
            <v>271874.71000000002</v>
          </cell>
          <cell r="F1289">
            <v>2</v>
          </cell>
          <cell r="G1289">
            <v>0</v>
          </cell>
          <cell r="H1289">
            <v>0</v>
          </cell>
          <cell r="I1289">
            <v>0</v>
          </cell>
          <cell r="J1289">
            <v>0.6</v>
          </cell>
          <cell r="K1289">
            <v>-2</v>
          </cell>
          <cell r="L1289">
            <v>0.6</v>
          </cell>
          <cell r="M1289">
            <v>543749.42000000004</v>
          </cell>
          <cell r="N1289">
            <v>543749.42000000004</v>
          </cell>
          <cell r="O1289">
            <v>543749.42000000004</v>
          </cell>
          <cell r="P1289">
            <v>0</v>
          </cell>
          <cell r="Q1289">
            <v>0</v>
          </cell>
          <cell r="R1289">
            <v>0</v>
          </cell>
          <cell r="S1289">
            <v>0</v>
          </cell>
          <cell r="T1289">
            <v>0</v>
          </cell>
          <cell r="U1289">
            <v>0</v>
          </cell>
          <cell r="V1289">
            <v>0</v>
          </cell>
          <cell r="W1289">
            <v>2.6</v>
          </cell>
          <cell r="X1289">
            <v>706874.25</v>
          </cell>
          <cell r="Y1289">
            <v>2</v>
          </cell>
          <cell r="Z1289">
            <v>543749.42000000004</v>
          </cell>
          <cell r="AA1289">
            <v>2.6</v>
          </cell>
        </row>
        <row r="1290">
          <cell r="B1290">
            <v>210014569</v>
          </cell>
          <cell r="C1290" t="str">
            <v>Комплект РТИ НБ125.02.740П-06</v>
          </cell>
          <cell r="D1290" t="str">
            <v>КМП</v>
          </cell>
          <cell r="E1290">
            <v>21459.38</v>
          </cell>
          <cell r="F1290">
            <v>96.65</v>
          </cell>
          <cell r="G1290">
            <v>0</v>
          </cell>
          <cell r="H1290">
            <v>0</v>
          </cell>
          <cell r="I1290">
            <v>0</v>
          </cell>
          <cell r="J1290">
            <v>25</v>
          </cell>
          <cell r="K1290">
            <v>-96.65</v>
          </cell>
          <cell r="L1290">
            <v>121.65</v>
          </cell>
          <cell r="M1290">
            <v>2074049.08</v>
          </cell>
          <cell r="N1290">
            <v>2074049.08</v>
          </cell>
          <cell r="O1290">
            <v>2074049.08</v>
          </cell>
          <cell r="P1290">
            <v>0</v>
          </cell>
          <cell r="Q1290">
            <v>0</v>
          </cell>
          <cell r="R1290">
            <v>0</v>
          </cell>
          <cell r="S1290">
            <v>0</v>
          </cell>
          <cell r="T1290">
            <v>0</v>
          </cell>
          <cell r="U1290">
            <v>0</v>
          </cell>
          <cell r="V1290">
            <v>0</v>
          </cell>
          <cell r="W1290">
            <v>121.65</v>
          </cell>
          <cell r="X1290">
            <v>2610533.58</v>
          </cell>
          <cell r="Y1290">
            <v>96.65</v>
          </cell>
          <cell r="Z1290">
            <v>2074049.08</v>
          </cell>
          <cell r="AA1290">
            <v>121.65</v>
          </cell>
        </row>
        <row r="1291">
          <cell r="B1291">
            <v>210014657</v>
          </cell>
          <cell r="C1291" t="str">
            <v>Сталь листовая нержавеющая 5мм</v>
          </cell>
          <cell r="D1291" t="str">
            <v>Т</v>
          </cell>
          <cell r="E1291">
            <v>3779772</v>
          </cell>
          <cell r="F1291">
            <v>1</v>
          </cell>
          <cell r="G1291">
            <v>5.8860000000000001</v>
          </cell>
          <cell r="H1291">
            <v>0</v>
          </cell>
          <cell r="I1291">
            <v>0</v>
          </cell>
          <cell r="J1291">
            <v>0</v>
          </cell>
          <cell r="K1291">
            <v>4.8860000000000001</v>
          </cell>
          <cell r="L1291">
            <v>0</v>
          </cell>
          <cell r="M1291">
            <v>3779772</v>
          </cell>
          <cell r="N1291">
            <v>416357.5</v>
          </cell>
          <cell r="O1291">
            <v>416357.5</v>
          </cell>
          <cell r="P1291">
            <v>0</v>
          </cell>
          <cell r="Q1291">
            <v>0</v>
          </cell>
          <cell r="R1291">
            <v>0</v>
          </cell>
          <cell r="S1291">
            <v>2450680.25</v>
          </cell>
          <cell r="T1291">
            <v>0</v>
          </cell>
          <cell r="U1291">
            <v>1</v>
          </cell>
          <cell r="V1291">
            <v>416357.5</v>
          </cell>
          <cell r="W1291">
            <v>0</v>
          </cell>
          <cell r="X1291">
            <v>0</v>
          </cell>
          <cell r="Y1291">
            <v>1</v>
          </cell>
          <cell r="Z1291">
            <v>416357.5</v>
          </cell>
          <cell r="AA1291">
            <v>0</v>
          </cell>
        </row>
        <row r="1292">
          <cell r="B1292">
            <v>210014683</v>
          </cell>
          <cell r="C1292" t="str">
            <v>Лист стальной рифленый 4х1500х6000</v>
          </cell>
          <cell r="D1292" t="str">
            <v>Т</v>
          </cell>
          <cell r="E1292">
            <v>271740</v>
          </cell>
          <cell r="F1292">
            <v>18.899999999999999</v>
          </cell>
          <cell r="G1292">
            <v>0</v>
          </cell>
          <cell r="H1292">
            <v>0</v>
          </cell>
          <cell r="I1292">
            <v>0</v>
          </cell>
          <cell r="J1292">
            <v>0</v>
          </cell>
          <cell r="K1292">
            <v>-18.899999999999999</v>
          </cell>
          <cell r="L1292">
            <v>0</v>
          </cell>
          <cell r="M1292">
            <v>5135886</v>
          </cell>
          <cell r="N1292">
            <v>5135886</v>
          </cell>
          <cell r="O1292">
            <v>5135886</v>
          </cell>
          <cell r="P1292">
            <v>0</v>
          </cell>
          <cell r="Q1292">
            <v>0</v>
          </cell>
          <cell r="R1292">
            <v>0</v>
          </cell>
          <cell r="S1292">
            <v>0</v>
          </cell>
          <cell r="T1292">
            <v>0</v>
          </cell>
          <cell r="U1292">
            <v>0</v>
          </cell>
          <cell r="V1292">
            <v>0</v>
          </cell>
          <cell r="W1292">
            <v>18.899999999999999</v>
          </cell>
          <cell r="X1292">
            <v>5135886</v>
          </cell>
          <cell r="Y1292">
            <v>18.899999999999999</v>
          </cell>
          <cell r="Z1292">
            <v>5135886</v>
          </cell>
          <cell r="AA1292">
            <v>18.899999999999999</v>
          </cell>
        </row>
        <row r="1293">
          <cell r="B1293">
            <v>210014686</v>
          </cell>
          <cell r="C1293" t="str">
            <v>Манжета штока 11ГрИ.04.004П</v>
          </cell>
          <cell r="D1293" t="str">
            <v>ШТ</v>
          </cell>
          <cell r="E1293">
            <v>347.81</v>
          </cell>
          <cell r="F1293">
            <v>418</v>
          </cell>
          <cell r="G1293">
            <v>53</v>
          </cell>
          <cell r="H1293">
            <v>13</v>
          </cell>
          <cell r="I1293">
            <v>0</v>
          </cell>
          <cell r="J1293">
            <v>69</v>
          </cell>
          <cell r="K1293">
            <v>-352</v>
          </cell>
          <cell r="L1293">
            <v>3</v>
          </cell>
          <cell r="M1293">
            <v>145384.57999999999</v>
          </cell>
          <cell r="N1293">
            <v>148239.82999999999</v>
          </cell>
          <cell r="O1293">
            <v>148239.82999999999</v>
          </cell>
          <cell r="P1293">
            <v>0</v>
          </cell>
          <cell r="Q1293">
            <v>5083.93</v>
          </cell>
          <cell r="R1293">
            <v>53</v>
          </cell>
          <cell r="S1293">
            <v>20726.78</v>
          </cell>
          <cell r="T1293">
            <v>20726.71</v>
          </cell>
          <cell r="U1293">
            <v>0</v>
          </cell>
          <cell r="V1293">
            <v>0</v>
          </cell>
          <cell r="W1293">
            <v>421</v>
          </cell>
          <cell r="X1293">
            <v>146428.01</v>
          </cell>
          <cell r="Y1293">
            <v>405</v>
          </cell>
          <cell r="Z1293">
            <v>143155.9</v>
          </cell>
          <cell r="AA1293">
            <v>421</v>
          </cell>
        </row>
        <row r="1294">
          <cell r="B1294">
            <v>210014718</v>
          </cell>
          <cell r="C1294" t="str">
            <v>Манжета клапана НБ50.02.102П</v>
          </cell>
          <cell r="D1294" t="str">
            <v>ШТ</v>
          </cell>
          <cell r="E1294">
            <v>347.81</v>
          </cell>
          <cell r="F1294">
            <v>330</v>
          </cell>
          <cell r="G1294">
            <v>32</v>
          </cell>
          <cell r="H1294">
            <v>0</v>
          </cell>
          <cell r="I1294">
            <v>0</v>
          </cell>
          <cell r="J1294">
            <v>69</v>
          </cell>
          <cell r="K1294">
            <v>-298</v>
          </cell>
          <cell r="L1294">
            <v>37</v>
          </cell>
          <cell r="M1294">
            <v>114777.3</v>
          </cell>
          <cell r="N1294">
            <v>110647.38</v>
          </cell>
          <cell r="O1294">
            <v>110647.38</v>
          </cell>
          <cell r="P1294">
            <v>0</v>
          </cell>
          <cell r="Q1294">
            <v>0</v>
          </cell>
          <cell r="R1294">
            <v>0</v>
          </cell>
          <cell r="S1294">
            <v>7000</v>
          </cell>
          <cell r="T1294">
            <v>0</v>
          </cell>
          <cell r="U1294">
            <v>32</v>
          </cell>
          <cell r="V1294">
            <v>7000</v>
          </cell>
          <cell r="W1294">
            <v>367</v>
          </cell>
          <cell r="X1294">
            <v>127646.27</v>
          </cell>
          <cell r="Y1294">
            <v>330</v>
          </cell>
          <cell r="Z1294">
            <v>110647.38</v>
          </cell>
          <cell r="AA1294">
            <v>367</v>
          </cell>
        </row>
        <row r="1295">
          <cell r="B1295">
            <v>210014776</v>
          </cell>
          <cell r="C1295" t="str">
            <v>Уплотнение НБ50.02.504П</v>
          </cell>
          <cell r="D1295" t="str">
            <v>ШТ</v>
          </cell>
          <cell r="E1295">
            <v>242.81</v>
          </cell>
          <cell r="F1295">
            <v>260</v>
          </cell>
          <cell r="G1295">
            <v>140</v>
          </cell>
          <cell r="H1295">
            <v>0</v>
          </cell>
          <cell r="I1295">
            <v>0</v>
          </cell>
          <cell r="J1295">
            <v>70</v>
          </cell>
          <cell r="K1295">
            <v>-120</v>
          </cell>
          <cell r="L1295">
            <v>-70</v>
          </cell>
          <cell r="M1295">
            <v>63130.6</v>
          </cell>
          <cell r="N1295">
            <v>61512.2</v>
          </cell>
          <cell r="O1295">
            <v>61512.2</v>
          </cell>
          <cell r="P1295">
            <v>0</v>
          </cell>
          <cell r="Q1295">
            <v>0</v>
          </cell>
          <cell r="R1295">
            <v>50</v>
          </cell>
          <cell r="S1295">
            <v>32375</v>
          </cell>
          <cell r="T1295">
            <v>11562.5</v>
          </cell>
          <cell r="U1295">
            <v>90</v>
          </cell>
          <cell r="V1295">
            <v>20812.5</v>
          </cell>
          <cell r="W1295">
            <v>190</v>
          </cell>
          <cell r="X1295">
            <v>46133.9</v>
          </cell>
          <cell r="Y1295">
            <v>260</v>
          </cell>
          <cell r="Z1295">
            <v>61512.2</v>
          </cell>
          <cell r="AA1295">
            <v>190</v>
          </cell>
        </row>
        <row r="1296">
          <cell r="B1296">
            <v>210014811</v>
          </cell>
          <cell r="C1296" t="str">
            <v>Уплотнение НБ 50.02.302П</v>
          </cell>
          <cell r="D1296" t="str">
            <v>ШТ</v>
          </cell>
          <cell r="E1296">
            <v>301.88</v>
          </cell>
          <cell r="F1296">
            <v>289</v>
          </cell>
          <cell r="G1296">
            <v>6</v>
          </cell>
          <cell r="H1296">
            <v>4</v>
          </cell>
          <cell r="I1296">
            <v>0</v>
          </cell>
          <cell r="J1296">
            <v>43</v>
          </cell>
          <cell r="K1296">
            <v>-279</v>
          </cell>
          <cell r="L1296">
            <v>33</v>
          </cell>
          <cell r="M1296">
            <v>87243.32</v>
          </cell>
          <cell r="N1296">
            <v>87099.520000000004</v>
          </cell>
          <cell r="O1296">
            <v>87099.520000000004</v>
          </cell>
          <cell r="P1296">
            <v>0</v>
          </cell>
          <cell r="Q1296">
            <v>1150</v>
          </cell>
          <cell r="R1296">
            <v>6</v>
          </cell>
          <cell r="S1296">
            <v>1725</v>
          </cell>
          <cell r="T1296">
            <v>1725</v>
          </cell>
          <cell r="U1296">
            <v>0</v>
          </cell>
          <cell r="V1296">
            <v>0</v>
          </cell>
          <cell r="W1296">
            <v>322</v>
          </cell>
          <cell r="X1296">
            <v>97205.36</v>
          </cell>
          <cell r="Y1296">
            <v>285</v>
          </cell>
          <cell r="Z1296">
            <v>85949.52</v>
          </cell>
          <cell r="AA1296">
            <v>322</v>
          </cell>
        </row>
        <row r="1297">
          <cell r="B1297">
            <v>210014998</v>
          </cell>
          <cell r="C1297" t="str">
            <v>Сальник х2-1/4х1/2 Тефлон Kevlar</v>
          </cell>
          <cell r="D1297" t="str">
            <v>ШТ</v>
          </cell>
          <cell r="E1297">
            <v>2380</v>
          </cell>
          <cell r="F1297">
            <v>5890</v>
          </cell>
          <cell r="G1297">
            <v>50</v>
          </cell>
          <cell r="H1297">
            <v>0</v>
          </cell>
          <cell r="I1297">
            <v>0</v>
          </cell>
          <cell r="J1297">
            <v>177</v>
          </cell>
          <cell r="K1297">
            <v>-5840</v>
          </cell>
          <cell r="L1297">
            <v>0</v>
          </cell>
          <cell r="M1297">
            <v>14018200</v>
          </cell>
          <cell r="N1297">
            <v>14249150</v>
          </cell>
          <cell r="O1297">
            <v>14249150</v>
          </cell>
          <cell r="P1297">
            <v>0</v>
          </cell>
          <cell r="Q1297">
            <v>0</v>
          </cell>
          <cell r="R1297">
            <v>50</v>
          </cell>
          <cell r="S1297">
            <v>349950</v>
          </cell>
          <cell r="T1297">
            <v>349950</v>
          </cell>
          <cell r="U1297">
            <v>0</v>
          </cell>
          <cell r="V1297">
            <v>0</v>
          </cell>
          <cell r="W1297">
            <v>6017</v>
          </cell>
          <cell r="X1297">
            <v>14320460</v>
          </cell>
          <cell r="Y1297">
            <v>5890</v>
          </cell>
          <cell r="Z1297">
            <v>14249150</v>
          </cell>
          <cell r="AA1297">
            <v>6017</v>
          </cell>
        </row>
        <row r="1298">
          <cell r="B1298">
            <v>210015041</v>
          </cell>
          <cell r="C1298" t="str">
            <v>Клапан насоса НБ50.02.750П</v>
          </cell>
          <cell r="D1298" t="str">
            <v>КМП</v>
          </cell>
          <cell r="E1298">
            <v>6062.5</v>
          </cell>
          <cell r="F1298">
            <v>614</v>
          </cell>
          <cell r="G1298">
            <v>0</v>
          </cell>
          <cell r="H1298">
            <v>0</v>
          </cell>
          <cell r="I1298">
            <v>0</v>
          </cell>
          <cell r="J1298">
            <v>0</v>
          </cell>
          <cell r="K1298">
            <v>-614</v>
          </cell>
          <cell r="L1298">
            <v>0</v>
          </cell>
          <cell r="M1298">
            <v>3722375</v>
          </cell>
          <cell r="N1298">
            <v>3722375</v>
          </cell>
          <cell r="O1298">
            <v>3722375</v>
          </cell>
          <cell r="P1298">
            <v>0</v>
          </cell>
          <cell r="Q1298">
            <v>0</v>
          </cell>
          <cell r="R1298">
            <v>0</v>
          </cell>
          <cell r="S1298">
            <v>0</v>
          </cell>
          <cell r="T1298">
            <v>0</v>
          </cell>
          <cell r="U1298">
            <v>0</v>
          </cell>
          <cell r="V1298">
            <v>0</v>
          </cell>
          <cell r="W1298">
            <v>614</v>
          </cell>
          <cell r="X1298">
            <v>3722375</v>
          </cell>
          <cell r="Y1298">
            <v>614</v>
          </cell>
          <cell r="Z1298">
            <v>3722375</v>
          </cell>
          <cell r="AA1298">
            <v>614</v>
          </cell>
        </row>
        <row r="1299">
          <cell r="B1299">
            <v>210015056</v>
          </cell>
          <cell r="C1299" t="str">
            <v>Шнур резиновый насоса ЦНС У0085</v>
          </cell>
          <cell r="D1299" t="str">
            <v>ШТ</v>
          </cell>
          <cell r="E1299">
            <v>1927</v>
          </cell>
          <cell r="F1299">
            <v>360</v>
          </cell>
          <cell r="G1299">
            <v>0</v>
          </cell>
          <cell r="H1299">
            <v>0</v>
          </cell>
          <cell r="I1299">
            <v>0</v>
          </cell>
          <cell r="J1299">
            <v>19</v>
          </cell>
          <cell r="K1299">
            <v>-360</v>
          </cell>
          <cell r="L1299">
            <v>19</v>
          </cell>
          <cell r="M1299">
            <v>693720</v>
          </cell>
          <cell r="N1299">
            <v>693720</v>
          </cell>
          <cell r="O1299">
            <v>693720</v>
          </cell>
          <cell r="P1299">
            <v>0</v>
          </cell>
          <cell r="Q1299">
            <v>0</v>
          </cell>
          <cell r="R1299">
            <v>0</v>
          </cell>
          <cell r="S1299">
            <v>0</v>
          </cell>
          <cell r="T1299">
            <v>0</v>
          </cell>
          <cell r="U1299">
            <v>0</v>
          </cell>
          <cell r="V1299">
            <v>0</v>
          </cell>
          <cell r="W1299">
            <v>379</v>
          </cell>
          <cell r="X1299">
            <v>730333</v>
          </cell>
          <cell r="Y1299">
            <v>360</v>
          </cell>
          <cell r="Z1299">
            <v>693720</v>
          </cell>
          <cell r="AA1299">
            <v>379</v>
          </cell>
        </row>
        <row r="1300">
          <cell r="B1300">
            <v>210015118</v>
          </cell>
          <cell r="C1300" t="str">
            <v>Метчик ц/р 1/2дюйм</v>
          </cell>
          <cell r="D1300" t="str">
            <v>ШТ</v>
          </cell>
          <cell r="E1300">
            <v>2555.4</v>
          </cell>
          <cell r="F1300">
            <v>9</v>
          </cell>
          <cell r="G1300">
            <v>0</v>
          </cell>
          <cell r="H1300">
            <v>0</v>
          </cell>
          <cell r="I1300">
            <v>0</v>
          </cell>
          <cell r="J1300">
            <v>4</v>
          </cell>
          <cell r="K1300">
            <v>-9</v>
          </cell>
          <cell r="L1300">
            <v>0</v>
          </cell>
          <cell r="M1300">
            <v>22998.6</v>
          </cell>
          <cell r="N1300">
            <v>22998.6</v>
          </cell>
          <cell r="O1300">
            <v>22998.6</v>
          </cell>
          <cell r="P1300">
            <v>0</v>
          </cell>
          <cell r="Q1300">
            <v>0</v>
          </cell>
          <cell r="R1300">
            <v>0</v>
          </cell>
          <cell r="S1300">
            <v>0</v>
          </cell>
          <cell r="T1300">
            <v>0</v>
          </cell>
          <cell r="U1300">
            <v>0</v>
          </cell>
          <cell r="V1300">
            <v>0</v>
          </cell>
          <cell r="W1300">
            <v>13</v>
          </cell>
          <cell r="X1300">
            <v>33220.199999999997</v>
          </cell>
          <cell r="Y1300">
            <v>9</v>
          </cell>
          <cell r="Z1300">
            <v>22998.6</v>
          </cell>
          <cell r="AA1300">
            <v>13</v>
          </cell>
        </row>
        <row r="1301">
          <cell r="B1301">
            <v>210015189</v>
          </cell>
          <cell r="C1301" t="str">
            <v>Уплотнение НБ-125.02.833</v>
          </cell>
          <cell r="D1301" t="str">
            <v>ШТ</v>
          </cell>
          <cell r="E1301">
            <v>656.25</v>
          </cell>
          <cell r="F1301">
            <v>527.5</v>
          </cell>
          <cell r="G1301">
            <v>114</v>
          </cell>
          <cell r="H1301">
            <v>33</v>
          </cell>
          <cell r="I1301">
            <v>0</v>
          </cell>
          <cell r="J1301">
            <v>131</v>
          </cell>
          <cell r="K1301">
            <v>-380.5</v>
          </cell>
          <cell r="L1301">
            <v>-16</v>
          </cell>
          <cell r="M1301">
            <v>346171.88</v>
          </cell>
          <cell r="N1301">
            <v>338978.13</v>
          </cell>
          <cell r="O1301">
            <v>338978.13</v>
          </cell>
          <cell r="P1301">
            <v>0</v>
          </cell>
          <cell r="Q1301">
            <v>20625</v>
          </cell>
          <cell r="R1301">
            <v>88</v>
          </cell>
          <cell r="S1301">
            <v>68650</v>
          </cell>
          <cell r="T1301">
            <v>55000</v>
          </cell>
          <cell r="U1301">
            <v>26</v>
          </cell>
          <cell r="V1301">
            <v>13650</v>
          </cell>
          <cell r="W1301">
            <v>511.5</v>
          </cell>
          <cell r="X1301">
            <v>335671.88</v>
          </cell>
          <cell r="Y1301">
            <v>494.5</v>
          </cell>
          <cell r="Z1301">
            <v>318353.13</v>
          </cell>
          <cell r="AA1301">
            <v>511.5</v>
          </cell>
        </row>
        <row r="1302">
          <cell r="B1302">
            <v>210015194</v>
          </cell>
          <cell r="C1302" t="str">
            <v>Уплотнение 1НП.02.00.011П</v>
          </cell>
          <cell r="D1302" t="str">
            <v>ШТ</v>
          </cell>
          <cell r="E1302">
            <v>571.88</v>
          </cell>
          <cell r="F1302">
            <v>86</v>
          </cell>
          <cell r="G1302">
            <v>0</v>
          </cell>
          <cell r="H1302">
            <v>0</v>
          </cell>
          <cell r="I1302">
            <v>0</v>
          </cell>
          <cell r="J1302">
            <v>31</v>
          </cell>
          <cell r="K1302">
            <v>-86</v>
          </cell>
          <cell r="L1302">
            <v>31</v>
          </cell>
          <cell r="M1302">
            <v>49181.68</v>
          </cell>
          <cell r="N1302">
            <v>49181.68</v>
          </cell>
          <cell r="O1302">
            <v>49181.68</v>
          </cell>
          <cell r="P1302">
            <v>0</v>
          </cell>
          <cell r="Q1302">
            <v>0</v>
          </cell>
          <cell r="R1302">
            <v>0</v>
          </cell>
          <cell r="S1302">
            <v>0</v>
          </cell>
          <cell r="T1302">
            <v>0</v>
          </cell>
          <cell r="U1302">
            <v>0</v>
          </cell>
          <cell r="V1302">
            <v>0</v>
          </cell>
          <cell r="W1302">
            <v>117</v>
          </cell>
          <cell r="X1302">
            <v>66909.960000000006</v>
          </cell>
          <cell r="Y1302">
            <v>86</v>
          </cell>
          <cell r="Z1302">
            <v>49181.68</v>
          </cell>
          <cell r="AA1302">
            <v>117</v>
          </cell>
        </row>
        <row r="1303">
          <cell r="B1303">
            <v>210015197</v>
          </cell>
          <cell r="C1303" t="str">
            <v>Рукав Б-2-75-10-6000 ХЛ</v>
          </cell>
          <cell r="D1303" t="str">
            <v>М</v>
          </cell>
          <cell r="E1303">
            <v>3737.25</v>
          </cell>
          <cell r="F1303">
            <v>60</v>
          </cell>
          <cell r="G1303">
            <v>0</v>
          </cell>
          <cell r="H1303">
            <v>0</v>
          </cell>
          <cell r="I1303">
            <v>0</v>
          </cell>
          <cell r="J1303">
            <v>36</v>
          </cell>
          <cell r="K1303">
            <v>-60</v>
          </cell>
          <cell r="L1303">
            <v>36</v>
          </cell>
          <cell r="M1303">
            <v>224235</v>
          </cell>
          <cell r="N1303">
            <v>224235</v>
          </cell>
          <cell r="O1303">
            <v>224235</v>
          </cell>
          <cell r="P1303">
            <v>0</v>
          </cell>
          <cell r="Q1303">
            <v>0</v>
          </cell>
          <cell r="R1303">
            <v>0</v>
          </cell>
          <cell r="S1303">
            <v>0</v>
          </cell>
          <cell r="T1303">
            <v>0</v>
          </cell>
          <cell r="U1303">
            <v>0</v>
          </cell>
          <cell r="V1303">
            <v>0</v>
          </cell>
          <cell r="W1303">
            <v>96</v>
          </cell>
          <cell r="X1303">
            <v>358776</v>
          </cell>
          <cell r="Y1303">
            <v>60</v>
          </cell>
          <cell r="Z1303">
            <v>224235</v>
          </cell>
          <cell r="AA1303">
            <v>96</v>
          </cell>
        </row>
        <row r="1304">
          <cell r="B1304">
            <v>210015452</v>
          </cell>
          <cell r="C1304" t="str">
            <v>Вентиль 32 мм</v>
          </cell>
          <cell r="D1304" t="str">
            <v>ШТ</v>
          </cell>
          <cell r="E1304">
            <v>0</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row>
        <row r="1305">
          <cell r="B1305">
            <v>210015516</v>
          </cell>
          <cell r="C1305" t="str">
            <v>Шнур резиновый насоса ЦНС У0089-04</v>
          </cell>
          <cell r="D1305" t="str">
            <v>ШТ</v>
          </cell>
          <cell r="E1305">
            <v>2019.25</v>
          </cell>
          <cell r="F1305">
            <v>27</v>
          </cell>
          <cell r="G1305">
            <v>13</v>
          </cell>
          <cell r="H1305">
            <v>0</v>
          </cell>
          <cell r="I1305">
            <v>0</v>
          </cell>
          <cell r="J1305">
            <v>13</v>
          </cell>
          <cell r="K1305">
            <v>-14</v>
          </cell>
          <cell r="L1305">
            <v>0</v>
          </cell>
          <cell r="M1305">
            <v>54519.75</v>
          </cell>
          <cell r="N1305">
            <v>52657.5</v>
          </cell>
          <cell r="O1305">
            <v>52657.5</v>
          </cell>
          <cell r="P1305">
            <v>0</v>
          </cell>
          <cell r="Q1305">
            <v>0</v>
          </cell>
          <cell r="R1305">
            <v>0</v>
          </cell>
          <cell r="S1305">
            <v>24388</v>
          </cell>
          <cell r="T1305">
            <v>0</v>
          </cell>
          <cell r="U1305">
            <v>13</v>
          </cell>
          <cell r="V1305">
            <v>24388</v>
          </cell>
          <cell r="W1305">
            <v>27</v>
          </cell>
          <cell r="X1305">
            <v>54519.75</v>
          </cell>
          <cell r="Y1305">
            <v>27</v>
          </cell>
          <cell r="Z1305">
            <v>52657.5</v>
          </cell>
          <cell r="AA1305">
            <v>27</v>
          </cell>
        </row>
        <row r="1306">
          <cell r="B1306">
            <v>210015554</v>
          </cell>
          <cell r="C1306" t="str">
            <v>Втулка гидрозатвора ЦНС-300 8МС-7-0125</v>
          </cell>
          <cell r="D1306" t="str">
            <v>ШТ</v>
          </cell>
          <cell r="E1306">
            <v>29512.5</v>
          </cell>
          <cell r="F1306">
            <v>12</v>
          </cell>
          <cell r="G1306">
            <v>0</v>
          </cell>
          <cell r="H1306">
            <v>0</v>
          </cell>
          <cell r="I1306">
            <v>0</v>
          </cell>
          <cell r="J1306">
            <v>1</v>
          </cell>
          <cell r="K1306">
            <v>-12</v>
          </cell>
          <cell r="L1306">
            <v>1</v>
          </cell>
          <cell r="M1306">
            <v>354150</v>
          </cell>
          <cell r="N1306">
            <v>354150</v>
          </cell>
          <cell r="O1306">
            <v>354150</v>
          </cell>
          <cell r="P1306">
            <v>0</v>
          </cell>
          <cell r="Q1306">
            <v>0</v>
          </cell>
          <cell r="R1306">
            <v>0</v>
          </cell>
          <cell r="S1306">
            <v>0</v>
          </cell>
          <cell r="T1306">
            <v>0</v>
          </cell>
          <cell r="U1306">
            <v>0</v>
          </cell>
          <cell r="V1306">
            <v>0</v>
          </cell>
          <cell r="W1306">
            <v>13</v>
          </cell>
          <cell r="X1306">
            <v>383662.5</v>
          </cell>
          <cell r="Y1306">
            <v>12</v>
          </cell>
          <cell r="Z1306">
            <v>354150</v>
          </cell>
          <cell r="AA1306">
            <v>13</v>
          </cell>
        </row>
        <row r="1307">
          <cell r="B1307">
            <v>210015603</v>
          </cell>
          <cell r="C1307" t="str">
            <v>Двутавр стальной 24</v>
          </cell>
          <cell r="D1307" t="str">
            <v>Т</v>
          </cell>
          <cell r="E1307">
            <v>385000</v>
          </cell>
          <cell r="F1307">
            <v>2.4</v>
          </cell>
          <cell r="G1307">
            <v>1.31</v>
          </cell>
          <cell r="H1307">
            <v>0</v>
          </cell>
          <cell r="I1307">
            <v>0</v>
          </cell>
          <cell r="J1307">
            <v>0</v>
          </cell>
          <cell r="K1307">
            <v>-1.0900000000000001</v>
          </cell>
          <cell r="L1307">
            <v>-1.31</v>
          </cell>
          <cell r="M1307">
            <v>924000</v>
          </cell>
          <cell r="N1307">
            <v>730398.44</v>
          </cell>
          <cell r="O1307">
            <v>730398.44</v>
          </cell>
          <cell r="P1307">
            <v>0</v>
          </cell>
          <cell r="Q1307">
            <v>0</v>
          </cell>
          <cell r="R1307">
            <v>0</v>
          </cell>
          <cell r="S1307">
            <v>310748.44</v>
          </cell>
          <cell r="T1307">
            <v>0</v>
          </cell>
          <cell r="U1307">
            <v>1.31</v>
          </cell>
          <cell r="V1307">
            <v>310748.44</v>
          </cell>
          <cell r="W1307">
            <v>1.0900000000000001</v>
          </cell>
          <cell r="X1307">
            <v>419650</v>
          </cell>
          <cell r="Y1307">
            <v>2.4</v>
          </cell>
          <cell r="Z1307">
            <v>730398.44</v>
          </cell>
          <cell r="AA1307">
            <v>1.0900000000000001</v>
          </cell>
        </row>
        <row r="1308">
          <cell r="B1308">
            <v>210015646</v>
          </cell>
          <cell r="C1308" t="str">
            <v>Шнур резиновый насоса ЦНС У0094</v>
          </cell>
          <cell r="D1308" t="str">
            <v>ШТ</v>
          </cell>
          <cell r="E1308">
            <v>2220</v>
          </cell>
          <cell r="F1308">
            <v>85</v>
          </cell>
          <cell r="G1308">
            <v>43</v>
          </cell>
          <cell r="H1308">
            <v>0</v>
          </cell>
          <cell r="I1308">
            <v>0</v>
          </cell>
          <cell r="J1308">
            <v>21</v>
          </cell>
          <cell r="K1308">
            <v>-42</v>
          </cell>
          <cell r="L1308">
            <v>-22</v>
          </cell>
          <cell r="M1308">
            <v>188700</v>
          </cell>
          <cell r="N1308">
            <v>182035</v>
          </cell>
          <cell r="O1308">
            <v>182035</v>
          </cell>
          <cell r="P1308">
            <v>0</v>
          </cell>
          <cell r="Q1308">
            <v>0</v>
          </cell>
          <cell r="R1308">
            <v>2</v>
          </cell>
          <cell r="S1308">
            <v>88795</v>
          </cell>
          <cell r="T1308">
            <v>4130</v>
          </cell>
          <cell r="U1308">
            <v>41</v>
          </cell>
          <cell r="V1308">
            <v>84665</v>
          </cell>
          <cell r="W1308">
            <v>63</v>
          </cell>
          <cell r="X1308">
            <v>139860</v>
          </cell>
          <cell r="Y1308">
            <v>85</v>
          </cell>
          <cell r="Z1308">
            <v>182035</v>
          </cell>
          <cell r="AA1308">
            <v>63</v>
          </cell>
        </row>
        <row r="1309">
          <cell r="B1309">
            <v>210015674</v>
          </cell>
          <cell r="C1309" t="str">
            <v>Уплотнение НБ50.02.107П</v>
          </cell>
          <cell r="D1309" t="str">
            <v>ШТ</v>
          </cell>
          <cell r="E1309">
            <v>281.25</v>
          </cell>
          <cell r="F1309">
            <v>360</v>
          </cell>
          <cell r="G1309">
            <v>0</v>
          </cell>
          <cell r="H1309">
            <v>0</v>
          </cell>
          <cell r="I1309">
            <v>0</v>
          </cell>
          <cell r="J1309">
            <v>75</v>
          </cell>
          <cell r="K1309">
            <v>-360</v>
          </cell>
          <cell r="L1309">
            <v>75</v>
          </cell>
          <cell r="M1309">
            <v>101250</v>
          </cell>
          <cell r="N1309">
            <v>101250</v>
          </cell>
          <cell r="O1309">
            <v>101250</v>
          </cell>
          <cell r="P1309">
            <v>0</v>
          </cell>
          <cell r="Q1309">
            <v>0</v>
          </cell>
          <cell r="R1309">
            <v>0</v>
          </cell>
          <cell r="S1309">
            <v>0</v>
          </cell>
          <cell r="T1309">
            <v>0</v>
          </cell>
          <cell r="U1309">
            <v>0</v>
          </cell>
          <cell r="V1309">
            <v>0</v>
          </cell>
          <cell r="W1309">
            <v>435</v>
          </cell>
          <cell r="X1309">
            <v>122343.75</v>
          </cell>
          <cell r="Y1309">
            <v>360</v>
          </cell>
          <cell r="Z1309">
            <v>101250</v>
          </cell>
          <cell r="AA1309">
            <v>435</v>
          </cell>
        </row>
        <row r="1310">
          <cell r="B1310">
            <v>210015718</v>
          </cell>
          <cell r="C1310" t="str">
            <v>Клапан насоса НБ50.02.750П-Б в сборе</v>
          </cell>
          <cell r="D1310" t="str">
            <v>ШТ</v>
          </cell>
          <cell r="E1310">
            <v>6062.5</v>
          </cell>
          <cell r="F1310">
            <v>51</v>
          </cell>
          <cell r="G1310">
            <v>51</v>
          </cell>
          <cell r="H1310">
            <v>0</v>
          </cell>
          <cell r="I1310">
            <v>0</v>
          </cell>
          <cell r="J1310">
            <v>43</v>
          </cell>
          <cell r="K1310">
            <v>0</v>
          </cell>
          <cell r="L1310">
            <v>43</v>
          </cell>
          <cell r="M1310">
            <v>309187.5</v>
          </cell>
          <cell r="N1310">
            <v>286237.5</v>
          </cell>
          <cell r="O1310">
            <v>286237.5</v>
          </cell>
          <cell r="P1310">
            <v>0</v>
          </cell>
          <cell r="Q1310">
            <v>0</v>
          </cell>
          <cell r="R1310">
            <v>14</v>
          </cell>
          <cell r="S1310">
            <v>286237.5</v>
          </cell>
          <cell r="T1310">
            <v>78575</v>
          </cell>
          <cell r="U1310">
            <v>37</v>
          </cell>
          <cell r="V1310">
            <v>207662.5</v>
          </cell>
          <cell r="W1310">
            <v>43</v>
          </cell>
          <cell r="X1310">
            <v>260687.5</v>
          </cell>
          <cell r="Y1310">
            <v>51</v>
          </cell>
          <cell r="Z1310">
            <v>207662.5</v>
          </cell>
          <cell r="AA1310">
            <v>43</v>
          </cell>
        </row>
        <row r="1311">
          <cell r="B1311">
            <v>210016287</v>
          </cell>
          <cell r="C1311" t="str">
            <v>Строп канатный 1СК-10/6000</v>
          </cell>
          <cell r="D1311" t="str">
            <v>ШТ</v>
          </cell>
          <cell r="E1311">
            <v>67981.25</v>
          </cell>
          <cell r="F1311">
            <v>5</v>
          </cell>
          <cell r="G1311">
            <v>0</v>
          </cell>
          <cell r="H1311">
            <v>0</v>
          </cell>
          <cell r="I1311">
            <v>0</v>
          </cell>
          <cell r="J1311">
            <v>0</v>
          </cell>
          <cell r="K1311">
            <v>-5</v>
          </cell>
          <cell r="L1311">
            <v>5</v>
          </cell>
          <cell r="M1311">
            <v>339906.25</v>
          </cell>
          <cell r="N1311">
            <v>339906.25</v>
          </cell>
          <cell r="O1311">
            <v>339906.25</v>
          </cell>
          <cell r="P1311">
            <v>0</v>
          </cell>
          <cell r="Q1311">
            <v>0</v>
          </cell>
          <cell r="R1311">
            <v>0</v>
          </cell>
          <cell r="S1311">
            <v>0</v>
          </cell>
          <cell r="T1311">
            <v>0</v>
          </cell>
          <cell r="U1311">
            <v>0</v>
          </cell>
          <cell r="V1311">
            <v>0</v>
          </cell>
          <cell r="W1311">
            <v>5</v>
          </cell>
          <cell r="X1311">
            <v>339906.25</v>
          </cell>
          <cell r="Y1311">
            <v>5</v>
          </cell>
          <cell r="Z1311">
            <v>339906.25</v>
          </cell>
          <cell r="AA1311">
            <v>5</v>
          </cell>
        </row>
        <row r="1312">
          <cell r="B1312">
            <v>210016402</v>
          </cell>
          <cell r="C1312" t="str">
            <v>Манометр пропан.(0-6 кгс/см2)ГОСТ2405-89</v>
          </cell>
          <cell r="D1312" t="str">
            <v>ШТ</v>
          </cell>
          <cell r="E1312">
            <v>1231.6500000000001</v>
          </cell>
          <cell r="F1312">
            <v>92</v>
          </cell>
          <cell r="G1312">
            <v>33</v>
          </cell>
          <cell r="H1312">
            <v>5</v>
          </cell>
          <cell r="I1312">
            <v>0</v>
          </cell>
          <cell r="J1312">
            <v>27</v>
          </cell>
          <cell r="K1312">
            <v>-54</v>
          </cell>
          <cell r="L1312">
            <v>0</v>
          </cell>
          <cell r="M1312">
            <v>113311.8</v>
          </cell>
          <cell r="N1312">
            <v>101780.7</v>
          </cell>
          <cell r="O1312">
            <v>101780.7</v>
          </cell>
          <cell r="P1312">
            <v>0</v>
          </cell>
          <cell r="Q1312">
            <v>4641</v>
          </cell>
          <cell r="R1312">
            <v>20</v>
          </cell>
          <cell r="S1312">
            <v>30630.6</v>
          </cell>
          <cell r="T1312">
            <v>18564</v>
          </cell>
          <cell r="U1312">
            <v>13</v>
          </cell>
          <cell r="V1312">
            <v>12066.6</v>
          </cell>
          <cell r="W1312">
            <v>81</v>
          </cell>
          <cell r="X1312">
            <v>99763.65</v>
          </cell>
          <cell r="Y1312">
            <v>87</v>
          </cell>
          <cell r="Z1312">
            <v>83216.7</v>
          </cell>
          <cell r="AA1312">
            <v>81</v>
          </cell>
        </row>
        <row r="1313">
          <cell r="B1313">
            <v>210017446</v>
          </cell>
          <cell r="C1313" t="str">
            <v>Картон прокладочный А-2</v>
          </cell>
          <cell r="D1313" t="str">
            <v>КГ</v>
          </cell>
          <cell r="E1313">
            <v>2592.67</v>
          </cell>
          <cell r="F1313">
            <v>1994.2</v>
          </cell>
          <cell r="G1313">
            <v>0</v>
          </cell>
          <cell r="H1313">
            <v>0</v>
          </cell>
          <cell r="I1313">
            <v>0</v>
          </cell>
          <cell r="J1313">
            <v>0</v>
          </cell>
          <cell r="K1313">
            <v>-1994.2</v>
          </cell>
          <cell r="L1313">
            <v>0</v>
          </cell>
          <cell r="M1313">
            <v>5170302.51</v>
          </cell>
          <cell r="N1313">
            <v>5170302.51</v>
          </cell>
          <cell r="O1313">
            <v>5170302.51</v>
          </cell>
          <cell r="P1313">
            <v>0</v>
          </cell>
          <cell r="Q1313">
            <v>0</v>
          </cell>
          <cell r="R1313">
            <v>0</v>
          </cell>
          <cell r="S1313">
            <v>0</v>
          </cell>
          <cell r="T1313">
            <v>0</v>
          </cell>
          <cell r="U1313">
            <v>0</v>
          </cell>
          <cell r="V1313">
            <v>0</v>
          </cell>
          <cell r="W1313">
            <v>1994.2</v>
          </cell>
          <cell r="X1313">
            <v>5170302.51</v>
          </cell>
          <cell r="Y1313">
            <v>1994.2</v>
          </cell>
          <cell r="Z1313">
            <v>5170302.51</v>
          </cell>
          <cell r="AA1313">
            <v>1994.2</v>
          </cell>
        </row>
        <row r="1314">
          <cell r="B1314">
            <v>210017447</v>
          </cell>
          <cell r="C1314" t="str">
            <v>Паронит ,толщин.0,5мм  ПОН-1 ГОСТ 481-80</v>
          </cell>
          <cell r="D1314" t="str">
            <v>КГ</v>
          </cell>
          <cell r="E1314">
            <v>1293.5999999999999</v>
          </cell>
          <cell r="F1314">
            <v>100</v>
          </cell>
          <cell r="G1314">
            <v>0</v>
          </cell>
          <cell r="H1314">
            <v>0</v>
          </cell>
          <cell r="I1314">
            <v>0</v>
          </cell>
          <cell r="J1314">
            <v>40</v>
          </cell>
          <cell r="K1314">
            <v>-100</v>
          </cell>
          <cell r="L1314">
            <v>140</v>
          </cell>
          <cell r="M1314">
            <v>129360</v>
          </cell>
          <cell r="N1314">
            <v>129360</v>
          </cell>
          <cell r="O1314">
            <v>129360</v>
          </cell>
          <cell r="P1314">
            <v>0</v>
          </cell>
          <cell r="Q1314">
            <v>0</v>
          </cell>
          <cell r="R1314">
            <v>0</v>
          </cell>
          <cell r="S1314">
            <v>0</v>
          </cell>
          <cell r="T1314">
            <v>0</v>
          </cell>
          <cell r="U1314">
            <v>0</v>
          </cell>
          <cell r="V1314">
            <v>0</v>
          </cell>
          <cell r="W1314">
            <v>100</v>
          </cell>
          <cell r="X1314">
            <v>129360</v>
          </cell>
          <cell r="Y1314">
            <v>100</v>
          </cell>
          <cell r="Z1314">
            <v>129360</v>
          </cell>
          <cell r="AA1314">
            <v>140</v>
          </cell>
        </row>
        <row r="1315">
          <cell r="B1315">
            <v>210017464</v>
          </cell>
          <cell r="C1315" t="str">
            <v>Паронит ПОН-3 (3мм)</v>
          </cell>
          <cell r="D1315" t="str">
            <v>Т</v>
          </cell>
          <cell r="E1315">
            <v>1600</v>
          </cell>
          <cell r="F1315">
            <v>0.68899999999999995</v>
          </cell>
          <cell r="G1315">
            <v>0</v>
          </cell>
          <cell r="H1315">
            <v>0</v>
          </cell>
          <cell r="I1315">
            <v>0</v>
          </cell>
          <cell r="J1315">
            <v>0</v>
          </cell>
          <cell r="K1315">
            <v>-0.68899999999999995</v>
          </cell>
          <cell r="L1315">
            <v>0.68899999999999995</v>
          </cell>
          <cell r="M1315">
            <v>1102.4000000000001</v>
          </cell>
          <cell r="N1315">
            <v>1102.4000000000001</v>
          </cell>
          <cell r="O1315">
            <v>1102.4000000000001</v>
          </cell>
          <cell r="P1315">
            <v>0</v>
          </cell>
          <cell r="Q1315">
            <v>0</v>
          </cell>
          <cell r="R1315">
            <v>0</v>
          </cell>
          <cell r="S1315">
            <v>0</v>
          </cell>
          <cell r="T1315">
            <v>0</v>
          </cell>
          <cell r="U1315">
            <v>0</v>
          </cell>
          <cell r="V1315">
            <v>0</v>
          </cell>
          <cell r="W1315">
            <v>0.68899999999999995</v>
          </cell>
          <cell r="X1315">
            <v>1102.4000000000001</v>
          </cell>
          <cell r="Y1315">
            <v>0.68899999999999995</v>
          </cell>
          <cell r="Z1315">
            <v>1102.4000000000001</v>
          </cell>
          <cell r="AA1315">
            <v>0.68899999999999995</v>
          </cell>
        </row>
        <row r="1316">
          <cell r="B1316">
            <v>210017793</v>
          </cell>
          <cell r="C1316" t="str">
            <v>Клапан СППК4-Р Ду80 Ру16 17с6нж</v>
          </cell>
          <cell r="D1316" t="str">
            <v>ШТ</v>
          </cell>
          <cell r="E1316">
            <v>20582.939999999999</v>
          </cell>
          <cell r="F1316">
            <v>7</v>
          </cell>
          <cell r="G1316">
            <v>0</v>
          </cell>
          <cell r="H1316">
            <v>0</v>
          </cell>
          <cell r="I1316">
            <v>0</v>
          </cell>
          <cell r="J1316">
            <v>1</v>
          </cell>
          <cell r="K1316">
            <v>-7</v>
          </cell>
          <cell r="L1316">
            <v>1</v>
          </cell>
          <cell r="M1316">
            <v>144080.57999999999</v>
          </cell>
          <cell r="N1316">
            <v>144080.57999999999</v>
          </cell>
          <cell r="O1316">
            <v>144080.57999999999</v>
          </cell>
          <cell r="P1316">
            <v>0</v>
          </cell>
          <cell r="Q1316">
            <v>0</v>
          </cell>
          <cell r="R1316">
            <v>0</v>
          </cell>
          <cell r="S1316">
            <v>0</v>
          </cell>
          <cell r="T1316">
            <v>0</v>
          </cell>
          <cell r="U1316">
            <v>0</v>
          </cell>
          <cell r="V1316">
            <v>0</v>
          </cell>
          <cell r="W1316">
            <v>8</v>
          </cell>
          <cell r="X1316">
            <v>164663.51999999999</v>
          </cell>
          <cell r="Y1316">
            <v>7</v>
          </cell>
          <cell r="Z1316">
            <v>144080.57999999999</v>
          </cell>
          <cell r="AA1316">
            <v>8</v>
          </cell>
        </row>
        <row r="1317">
          <cell r="B1317">
            <v>210017797</v>
          </cell>
          <cell r="C1317" t="str">
            <v>Электрод МР-3-3,0</v>
          </cell>
          <cell r="D1317" t="str">
            <v>Т</v>
          </cell>
          <cell r="E1317">
            <v>620000</v>
          </cell>
          <cell r="F1317">
            <v>5</v>
          </cell>
          <cell r="G1317">
            <v>0.96099999999999997</v>
          </cell>
          <cell r="H1317">
            <v>0.16</v>
          </cell>
          <cell r="I1317">
            <v>0</v>
          </cell>
          <cell r="J1317">
            <v>1.2</v>
          </cell>
          <cell r="K1317">
            <v>-3.879</v>
          </cell>
          <cell r="L1317">
            <v>0</v>
          </cell>
          <cell r="M1317">
            <v>3100000</v>
          </cell>
          <cell r="N1317">
            <v>2892615</v>
          </cell>
          <cell r="O1317">
            <v>2892615</v>
          </cell>
          <cell r="P1317">
            <v>0</v>
          </cell>
          <cell r="Q1317">
            <v>69600</v>
          </cell>
          <cell r="R1317">
            <v>0.96099999999999997</v>
          </cell>
          <cell r="S1317">
            <v>418035</v>
          </cell>
          <cell r="T1317">
            <v>418035</v>
          </cell>
          <cell r="U1317">
            <v>0</v>
          </cell>
          <cell r="V1317">
            <v>0</v>
          </cell>
          <cell r="W1317">
            <v>5.0789999999999997</v>
          </cell>
          <cell r="X1317">
            <v>3148980</v>
          </cell>
          <cell r="Y1317">
            <v>4.84</v>
          </cell>
          <cell r="Z1317">
            <v>2823015</v>
          </cell>
          <cell r="AA1317">
            <v>5.0789999999999997</v>
          </cell>
        </row>
        <row r="1318">
          <cell r="B1318">
            <v>210018333</v>
          </cell>
          <cell r="C1318" t="str">
            <v>Рукав III-9-2 ХЛ</v>
          </cell>
          <cell r="D1318" t="str">
            <v>М</v>
          </cell>
          <cell r="E1318">
            <v>313.5</v>
          </cell>
          <cell r="F1318">
            <v>2735</v>
          </cell>
          <cell r="G1318">
            <v>0</v>
          </cell>
          <cell r="H1318">
            <v>0</v>
          </cell>
          <cell r="I1318">
            <v>0</v>
          </cell>
          <cell r="J1318">
            <v>464.3</v>
          </cell>
          <cell r="K1318">
            <v>-2735</v>
          </cell>
          <cell r="L1318">
            <v>464.3</v>
          </cell>
          <cell r="M1318">
            <v>857422.5</v>
          </cell>
          <cell r="N1318">
            <v>857422.5</v>
          </cell>
          <cell r="O1318">
            <v>857422.5</v>
          </cell>
          <cell r="P1318">
            <v>0</v>
          </cell>
          <cell r="Q1318">
            <v>0</v>
          </cell>
          <cell r="R1318">
            <v>0</v>
          </cell>
          <cell r="S1318">
            <v>0</v>
          </cell>
          <cell r="T1318">
            <v>0</v>
          </cell>
          <cell r="U1318">
            <v>0</v>
          </cell>
          <cell r="V1318">
            <v>0</v>
          </cell>
          <cell r="W1318">
            <v>3199.3</v>
          </cell>
          <cell r="X1318">
            <v>1002980.55</v>
          </cell>
          <cell r="Y1318">
            <v>2735</v>
          </cell>
          <cell r="Z1318">
            <v>857422.5</v>
          </cell>
          <cell r="AA1318">
            <v>3199.3</v>
          </cell>
        </row>
        <row r="1319">
          <cell r="B1319">
            <v>210018379</v>
          </cell>
          <cell r="C1319" t="str">
            <v>Уплотнение 1НП. 02.00.011П</v>
          </cell>
          <cell r="D1319" t="str">
            <v>ШТ</v>
          </cell>
          <cell r="E1319">
            <v>895.67</v>
          </cell>
          <cell r="F1319">
            <v>378</v>
          </cell>
          <cell r="G1319">
            <v>0</v>
          </cell>
          <cell r="H1319">
            <v>0</v>
          </cell>
          <cell r="I1319">
            <v>0</v>
          </cell>
          <cell r="J1319">
            <v>24</v>
          </cell>
          <cell r="K1319">
            <v>-378</v>
          </cell>
          <cell r="L1319">
            <v>24</v>
          </cell>
          <cell r="M1319">
            <v>338563.26</v>
          </cell>
          <cell r="N1319">
            <v>338563.26</v>
          </cell>
          <cell r="O1319">
            <v>338563.26</v>
          </cell>
          <cell r="P1319">
            <v>0</v>
          </cell>
          <cell r="Q1319">
            <v>0</v>
          </cell>
          <cell r="R1319">
            <v>0</v>
          </cell>
          <cell r="S1319">
            <v>0</v>
          </cell>
          <cell r="T1319">
            <v>0</v>
          </cell>
          <cell r="U1319">
            <v>0</v>
          </cell>
          <cell r="V1319">
            <v>0</v>
          </cell>
          <cell r="W1319">
            <v>402</v>
          </cell>
          <cell r="X1319">
            <v>360059.34</v>
          </cell>
          <cell r="Y1319">
            <v>378</v>
          </cell>
          <cell r="Z1319">
            <v>338563.26</v>
          </cell>
          <cell r="AA1319">
            <v>402</v>
          </cell>
        </row>
        <row r="1320">
          <cell r="B1320">
            <v>210018380</v>
          </cell>
          <cell r="C1320" t="str">
            <v>Втулка поршня 127мм 9МГр.02.330П</v>
          </cell>
          <cell r="D1320" t="str">
            <v>ШТ</v>
          </cell>
          <cell r="E1320">
            <v>20848.78</v>
          </cell>
          <cell r="F1320">
            <v>138</v>
          </cell>
          <cell r="G1320">
            <v>8</v>
          </cell>
          <cell r="H1320">
            <v>19</v>
          </cell>
          <cell r="I1320">
            <v>0</v>
          </cell>
          <cell r="J1320">
            <v>19</v>
          </cell>
          <cell r="K1320">
            <v>-111</v>
          </cell>
          <cell r="L1320">
            <v>-8</v>
          </cell>
          <cell r="M1320">
            <v>2877131.64</v>
          </cell>
          <cell r="N1320">
            <v>2849995.83</v>
          </cell>
          <cell r="O1320">
            <v>2849995.83</v>
          </cell>
          <cell r="P1320">
            <v>0</v>
          </cell>
          <cell r="Q1320">
            <v>377031.25</v>
          </cell>
          <cell r="R1320">
            <v>8</v>
          </cell>
          <cell r="S1320">
            <v>158750</v>
          </cell>
          <cell r="T1320">
            <v>158750</v>
          </cell>
          <cell r="U1320">
            <v>0</v>
          </cell>
          <cell r="V1320">
            <v>0</v>
          </cell>
          <cell r="W1320">
            <v>130</v>
          </cell>
          <cell r="X1320">
            <v>2710341.4</v>
          </cell>
          <cell r="Y1320">
            <v>119</v>
          </cell>
          <cell r="Z1320">
            <v>2472964.58</v>
          </cell>
          <cell r="AA1320">
            <v>130</v>
          </cell>
        </row>
        <row r="1321">
          <cell r="B1321">
            <v>210018457</v>
          </cell>
          <cell r="C1321" t="str">
            <v>Отвод 90-2-57х5</v>
          </cell>
          <cell r="D1321" t="str">
            <v>ШТ</v>
          </cell>
          <cell r="E1321">
            <v>1381.38</v>
          </cell>
          <cell r="F1321">
            <v>140</v>
          </cell>
          <cell r="G1321">
            <v>72</v>
          </cell>
          <cell r="H1321">
            <v>0</v>
          </cell>
          <cell r="I1321">
            <v>0</v>
          </cell>
          <cell r="J1321">
            <v>41</v>
          </cell>
          <cell r="K1321">
            <v>-68</v>
          </cell>
          <cell r="L1321">
            <v>-31</v>
          </cell>
          <cell r="M1321">
            <v>193393.2</v>
          </cell>
          <cell r="N1321">
            <v>170901.84</v>
          </cell>
          <cell r="O1321">
            <v>170901.84</v>
          </cell>
          <cell r="P1321">
            <v>0</v>
          </cell>
          <cell r="Q1321">
            <v>0</v>
          </cell>
          <cell r="R1321">
            <v>0</v>
          </cell>
          <cell r="S1321">
            <v>76968</v>
          </cell>
          <cell r="T1321">
            <v>0</v>
          </cell>
          <cell r="U1321">
            <v>72</v>
          </cell>
          <cell r="V1321">
            <v>76968</v>
          </cell>
          <cell r="W1321">
            <v>109</v>
          </cell>
          <cell r="X1321">
            <v>150570.42000000001</v>
          </cell>
          <cell r="Y1321">
            <v>140</v>
          </cell>
          <cell r="Z1321">
            <v>170901.84</v>
          </cell>
          <cell r="AA1321">
            <v>109</v>
          </cell>
        </row>
        <row r="1322">
          <cell r="B1322">
            <v>210018461</v>
          </cell>
          <cell r="C1322" t="str">
            <v>Клапан предохранительный 9Т.02.220П в сб</v>
          </cell>
          <cell r="D1322" t="str">
            <v>ШТ</v>
          </cell>
          <cell r="E1322">
            <v>0</v>
          </cell>
          <cell r="F1322">
            <v>0</v>
          </cell>
          <cell r="G1322">
            <v>0</v>
          </cell>
          <cell r="H1322">
            <v>0</v>
          </cell>
          <cell r="I1322">
            <v>0</v>
          </cell>
          <cell r="J1322">
            <v>1</v>
          </cell>
          <cell r="K1322">
            <v>0</v>
          </cell>
          <cell r="L1322">
            <v>1</v>
          </cell>
          <cell r="M1322">
            <v>0</v>
          </cell>
          <cell r="N1322">
            <v>0</v>
          </cell>
          <cell r="O1322">
            <v>0</v>
          </cell>
          <cell r="P1322">
            <v>0</v>
          </cell>
          <cell r="Q1322">
            <v>0</v>
          </cell>
          <cell r="R1322">
            <v>0</v>
          </cell>
          <cell r="S1322">
            <v>0</v>
          </cell>
          <cell r="T1322">
            <v>0</v>
          </cell>
          <cell r="U1322">
            <v>0</v>
          </cell>
          <cell r="V1322">
            <v>0</v>
          </cell>
          <cell r="W1322">
            <v>1</v>
          </cell>
          <cell r="X1322">
            <v>0</v>
          </cell>
          <cell r="Y1322">
            <v>0</v>
          </cell>
          <cell r="Z1322">
            <v>0</v>
          </cell>
          <cell r="AA1322">
            <v>1</v>
          </cell>
        </row>
        <row r="1323">
          <cell r="B1323">
            <v>210018462</v>
          </cell>
          <cell r="C1323" t="str">
            <v>Втулка крейцкопфа НБ125.01.201П</v>
          </cell>
          <cell r="D1323" t="str">
            <v>ШТ</v>
          </cell>
          <cell r="E1323">
            <v>23985.83</v>
          </cell>
          <cell r="F1323">
            <v>44</v>
          </cell>
          <cell r="G1323">
            <v>7</v>
          </cell>
          <cell r="H1323">
            <v>1</v>
          </cell>
          <cell r="I1323">
            <v>0</v>
          </cell>
          <cell r="J1323">
            <v>11</v>
          </cell>
          <cell r="K1323">
            <v>-36</v>
          </cell>
          <cell r="L1323">
            <v>3</v>
          </cell>
          <cell r="M1323">
            <v>1055376.52</v>
          </cell>
          <cell r="N1323">
            <v>1023889.88</v>
          </cell>
          <cell r="O1323">
            <v>1023889.88</v>
          </cell>
          <cell r="P1323">
            <v>0</v>
          </cell>
          <cell r="Q1323">
            <v>20050</v>
          </cell>
          <cell r="R1323">
            <v>5</v>
          </cell>
          <cell r="S1323">
            <v>140350</v>
          </cell>
          <cell r="T1323">
            <v>100250</v>
          </cell>
          <cell r="U1323">
            <v>2</v>
          </cell>
          <cell r="V1323">
            <v>40100</v>
          </cell>
          <cell r="W1323">
            <v>47</v>
          </cell>
          <cell r="X1323">
            <v>1127334.01</v>
          </cell>
          <cell r="Y1323">
            <v>43</v>
          </cell>
          <cell r="Z1323">
            <v>1003839.88</v>
          </cell>
          <cell r="AA1323">
            <v>47</v>
          </cell>
        </row>
        <row r="1324">
          <cell r="B1324">
            <v>210018545</v>
          </cell>
          <cell r="C1324" t="str">
            <v>Уголок стальной равнополочный 45х5</v>
          </cell>
          <cell r="D1324" t="str">
            <v>Т</v>
          </cell>
          <cell r="E1324">
            <v>280000</v>
          </cell>
          <cell r="F1324">
            <v>4.75</v>
          </cell>
          <cell r="G1324">
            <v>0</v>
          </cell>
          <cell r="H1324">
            <v>0</v>
          </cell>
          <cell r="I1324">
            <v>0</v>
          </cell>
          <cell r="J1324">
            <v>0</v>
          </cell>
          <cell r="K1324">
            <v>-4.75</v>
          </cell>
          <cell r="L1324">
            <v>0</v>
          </cell>
          <cell r="M1324">
            <v>1330000</v>
          </cell>
          <cell r="N1324">
            <v>1330000</v>
          </cell>
          <cell r="O1324">
            <v>1330000</v>
          </cell>
          <cell r="P1324">
            <v>0</v>
          </cell>
          <cell r="Q1324">
            <v>0</v>
          </cell>
          <cell r="R1324">
            <v>0</v>
          </cell>
          <cell r="S1324">
            <v>0</v>
          </cell>
          <cell r="T1324">
            <v>0</v>
          </cell>
          <cell r="U1324">
            <v>0</v>
          </cell>
          <cell r="V1324">
            <v>0</v>
          </cell>
          <cell r="W1324">
            <v>4.75</v>
          </cell>
          <cell r="X1324">
            <v>1330000</v>
          </cell>
          <cell r="Y1324">
            <v>4.75</v>
          </cell>
          <cell r="Z1324">
            <v>1330000</v>
          </cell>
          <cell r="AA1324">
            <v>4.75</v>
          </cell>
        </row>
        <row r="1325">
          <cell r="B1325">
            <v>210018551</v>
          </cell>
          <cell r="C1325" t="str">
            <v>Вентиль мембр.элтропрвд П3.26227-010-02</v>
          </cell>
          <cell r="D1325" t="str">
            <v>ШТ</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row>
        <row r="1326">
          <cell r="B1326">
            <v>210018893</v>
          </cell>
          <cell r="C1326" t="str">
            <v>Отвод 90-2-76х4</v>
          </cell>
          <cell r="D1326" t="str">
            <v>ШТ</v>
          </cell>
          <cell r="E1326">
            <v>1239.29</v>
          </cell>
          <cell r="F1326">
            <v>80</v>
          </cell>
          <cell r="G1326">
            <v>54</v>
          </cell>
          <cell r="H1326">
            <v>0</v>
          </cell>
          <cell r="I1326">
            <v>0</v>
          </cell>
          <cell r="J1326">
            <v>40</v>
          </cell>
          <cell r="K1326">
            <v>-26</v>
          </cell>
          <cell r="L1326">
            <v>-14</v>
          </cell>
          <cell r="M1326">
            <v>99143.2</v>
          </cell>
          <cell r="N1326">
            <v>91783.54</v>
          </cell>
          <cell r="O1326">
            <v>91783.54</v>
          </cell>
          <cell r="P1326">
            <v>0</v>
          </cell>
          <cell r="Q1326">
            <v>0</v>
          </cell>
          <cell r="R1326">
            <v>0</v>
          </cell>
          <cell r="S1326">
            <v>59562</v>
          </cell>
          <cell r="T1326">
            <v>0</v>
          </cell>
          <cell r="U1326">
            <v>54</v>
          </cell>
          <cell r="V1326">
            <v>59562</v>
          </cell>
          <cell r="W1326">
            <v>66</v>
          </cell>
          <cell r="X1326">
            <v>81793.14</v>
          </cell>
          <cell r="Y1326">
            <v>80</v>
          </cell>
          <cell r="Z1326">
            <v>91783.54</v>
          </cell>
          <cell r="AA1326">
            <v>66</v>
          </cell>
        </row>
        <row r="1327">
          <cell r="B1327">
            <v>210019544</v>
          </cell>
          <cell r="C1327" t="str">
            <v>Комплект РТИ ПТ50.01.910.П</v>
          </cell>
          <cell r="D1327" t="str">
            <v>КМП</v>
          </cell>
          <cell r="E1327">
            <v>0</v>
          </cell>
          <cell r="F1327">
            <v>0</v>
          </cell>
          <cell r="G1327">
            <v>0</v>
          </cell>
          <cell r="H1327">
            <v>0</v>
          </cell>
          <cell r="I1327">
            <v>0</v>
          </cell>
          <cell r="J1327">
            <v>1</v>
          </cell>
          <cell r="K1327">
            <v>0</v>
          </cell>
          <cell r="L1327">
            <v>1</v>
          </cell>
          <cell r="M1327">
            <v>0</v>
          </cell>
          <cell r="N1327">
            <v>0</v>
          </cell>
          <cell r="O1327">
            <v>0</v>
          </cell>
          <cell r="P1327">
            <v>0</v>
          </cell>
          <cell r="Q1327">
            <v>0</v>
          </cell>
          <cell r="R1327">
            <v>0</v>
          </cell>
          <cell r="S1327">
            <v>0</v>
          </cell>
          <cell r="T1327">
            <v>0</v>
          </cell>
          <cell r="U1327">
            <v>0</v>
          </cell>
          <cell r="V1327">
            <v>0</v>
          </cell>
          <cell r="W1327">
            <v>1</v>
          </cell>
          <cell r="X1327">
            <v>0</v>
          </cell>
          <cell r="Y1327">
            <v>0</v>
          </cell>
          <cell r="Z1327">
            <v>0</v>
          </cell>
          <cell r="AA1327">
            <v>1</v>
          </cell>
        </row>
        <row r="1328">
          <cell r="B1328">
            <v>210019547</v>
          </cell>
          <cell r="C1328" t="str">
            <v>Шпилька АМ24-6g150.54</v>
          </cell>
          <cell r="D1328" t="str">
            <v>ШТ</v>
          </cell>
          <cell r="E1328">
            <v>4318.75</v>
          </cell>
          <cell r="F1328">
            <v>1100</v>
          </cell>
          <cell r="G1328">
            <v>0</v>
          </cell>
          <cell r="H1328">
            <v>0</v>
          </cell>
          <cell r="I1328">
            <v>0</v>
          </cell>
          <cell r="J1328">
            <v>300</v>
          </cell>
          <cell r="K1328">
            <v>-1100</v>
          </cell>
          <cell r="L1328">
            <v>300</v>
          </cell>
          <cell r="M1328">
            <v>4750625</v>
          </cell>
          <cell r="N1328">
            <v>4750625</v>
          </cell>
          <cell r="O1328">
            <v>4750625</v>
          </cell>
          <cell r="P1328">
            <v>0</v>
          </cell>
          <cell r="Q1328">
            <v>0</v>
          </cell>
          <cell r="R1328">
            <v>0</v>
          </cell>
          <cell r="S1328">
            <v>0</v>
          </cell>
          <cell r="T1328">
            <v>0</v>
          </cell>
          <cell r="U1328">
            <v>0</v>
          </cell>
          <cell r="V1328">
            <v>0</v>
          </cell>
          <cell r="W1328">
            <v>1400</v>
          </cell>
          <cell r="X1328">
            <v>6046250</v>
          </cell>
          <cell r="Y1328">
            <v>1100</v>
          </cell>
          <cell r="Z1328">
            <v>4750625</v>
          </cell>
          <cell r="AA1328">
            <v>1400</v>
          </cell>
        </row>
        <row r="1329">
          <cell r="B1329">
            <v>210020091</v>
          </cell>
          <cell r="C1329" t="str">
            <v>Колпак для пропанового баллона</v>
          </cell>
          <cell r="D1329" t="str">
            <v>ШТ</v>
          </cell>
          <cell r="E1329">
            <v>647.29</v>
          </cell>
          <cell r="F1329">
            <v>110</v>
          </cell>
          <cell r="G1329">
            <v>0</v>
          </cell>
          <cell r="H1329">
            <v>0</v>
          </cell>
          <cell r="I1329">
            <v>0</v>
          </cell>
          <cell r="J1329">
            <v>0</v>
          </cell>
          <cell r="K1329">
            <v>-110</v>
          </cell>
          <cell r="L1329">
            <v>0</v>
          </cell>
          <cell r="M1329">
            <v>71201.899999999994</v>
          </cell>
          <cell r="N1329">
            <v>71201.899999999994</v>
          </cell>
          <cell r="O1329">
            <v>71201.899999999994</v>
          </cell>
          <cell r="P1329">
            <v>0</v>
          </cell>
          <cell r="Q1329">
            <v>0</v>
          </cell>
          <cell r="R1329">
            <v>0</v>
          </cell>
          <cell r="S1329">
            <v>0</v>
          </cell>
          <cell r="T1329">
            <v>0</v>
          </cell>
          <cell r="U1329">
            <v>0</v>
          </cell>
          <cell r="V1329">
            <v>0</v>
          </cell>
          <cell r="W1329">
            <v>110</v>
          </cell>
          <cell r="X1329">
            <v>71201.899999999994</v>
          </cell>
          <cell r="Y1329">
            <v>110</v>
          </cell>
          <cell r="Z1329">
            <v>71201.899999999994</v>
          </cell>
          <cell r="AA1329">
            <v>110</v>
          </cell>
        </row>
        <row r="1330">
          <cell r="B1330">
            <v>210020353</v>
          </cell>
          <cell r="C1330" t="str">
            <v>Клапан СМДК-100АА 25-100х2000 УХЛ 1</v>
          </cell>
          <cell r="D1330" t="str">
            <v>ШТ</v>
          </cell>
          <cell r="E1330">
            <v>48343.17</v>
          </cell>
          <cell r="F1330">
            <v>10</v>
          </cell>
          <cell r="G1330">
            <v>2</v>
          </cell>
          <cell r="H1330">
            <v>0</v>
          </cell>
          <cell r="I1330">
            <v>0</v>
          </cell>
          <cell r="J1330">
            <v>2</v>
          </cell>
          <cell r="K1330">
            <v>-8</v>
          </cell>
          <cell r="L1330">
            <v>0</v>
          </cell>
          <cell r="M1330">
            <v>483431.7</v>
          </cell>
          <cell r="N1330">
            <v>482458.56</v>
          </cell>
          <cell r="O1330">
            <v>482458.56</v>
          </cell>
          <cell r="P1330">
            <v>0</v>
          </cell>
          <cell r="Q1330">
            <v>0</v>
          </cell>
          <cell r="R1330">
            <v>0</v>
          </cell>
          <cell r="S1330">
            <v>95713.2</v>
          </cell>
          <cell r="T1330">
            <v>0</v>
          </cell>
          <cell r="U1330">
            <v>2</v>
          </cell>
          <cell r="V1330">
            <v>95713.2</v>
          </cell>
          <cell r="W1330">
            <v>10</v>
          </cell>
          <cell r="X1330">
            <v>483431.7</v>
          </cell>
          <cell r="Y1330">
            <v>10</v>
          </cell>
          <cell r="Z1330">
            <v>482458.56</v>
          </cell>
          <cell r="AA1330">
            <v>10</v>
          </cell>
        </row>
        <row r="1331">
          <cell r="B1331">
            <v>210020413</v>
          </cell>
          <cell r="C1331" t="str">
            <v>Головка шатуна АФНИ.304593.001</v>
          </cell>
          <cell r="D1331" t="str">
            <v>ШТ</v>
          </cell>
          <cell r="E1331">
            <v>200000</v>
          </cell>
          <cell r="F1331">
            <v>43</v>
          </cell>
          <cell r="G1331">
            <v>12</v>
          </cell>
          <cell r="H1331">
            <v>0</v>
          </cell>
          <cell r="I1331">
            <v>0</v>
          </cell>
          <cell r="J1331">
            <v>6</v>
          </cell>
          <cell r="K1331">
            <v>-31</v>
          </cell>
          <cell r="L1331">
            <v>-6</v>
          </cell>
          <cell r="M1331">
            <v>8600000</v>
          </cell>
          <cell r="N1331">
            <v>7623800</v>
          </cell>
          <cell r="O1331">
            <v>7623800</v>
          </cell>
          <cell r="P1331">
            <v>0</v>
          </cell>
          <cell r="Q1331">
            <v>0</v>
          </cell>
          <cell r="R1331">
            <v>4</v>
          </cell>
          <cell r="S1331">
            <v>1423800</v>
          </cell>
          <cell r="T1331">
            <v>474600</v>
          </cell>
          <cell r="U1331">
            <v>8</v>
          </cell>
          <cell r="V1331">
            <v>949200</v>
          </cell>
          <cell r="W1331">
            <v>37</v>
          </cell>
          <cell r="X1331">
            <v>7400000</v>
          </cell>
          <cell r="Y1331">
            <v>43</v>
          </cell>
          <cell r="Z1331">
            <v>7623800</v>
          </cell>
          <cell r="AA1331">
            <v>37</v>
          </cell>
        </row>
        <row r="1332">
          <cell r="B1332">
            <v>210020425</v>
          </cell>
          <cell r="C1332" t="str">
            <v>Кривошип Ц2НШ-450 АФНИ.304514.001</v>
          </cell>
          <cell r="D1332" t="str">
            <v>ШТ</v>
          </cell>
          <cell r="E1332">
            <v>1560000</v>
          </cell>
          <cell r="F1332">
            <v>30</v>
          </cell>
          <cell r="G1332">
            <v>0</v>
          </cell>
          <cell r="H1332">
            <v>0</v>
          </cell>
          <cell r="I1332">
            <v>0</v>
          </cell>
          <cell r="J1332">
            <v>6</v>
          </cell>
          <cell r="K1332">
            <v>-30</v>
          </cell>
          <cell r="L1332">
            <v>6</v>
          </cell>
          <cell r="M1332">
            <v>46800000</v>
          </cell>
          <cell r="N1332">
            <v>46800000</v>
          </cell>
          <cell r="O1332">
            <v>46800000</v>
          </cell>
          <cell r="P1332">
            <v>0</v>
          </cell>
          <cell r="Q1332">
            <v>0</v>
          </cell>
          <cell r="R1332">
            <v>0</v>
          </cell>
          <cell r="S1332">
            <v>0</v>
          </cell>
          <cell r="T1332">
            <v>0</v>
          </cell>
          <cell r="U1332">
            <v>0</v>
          </cell>
          <cell r="V1332">
            <v>0</v>
          </cell>
          <cell r="W1332">
            <v>36</v>
          </cell>
          <cell r="X1332">
            <v>56160000</v>
          </cell>
          <cell r="Y1332">
            <v>30</v>
          </cell>
          <cell r="Z1332">
            <v>46800000</v>
          </cell>
          <cell r="AA1332">
            <v>36</v>
          </cell>
        </row>
        <row r="1333">
          <cell r="B1333">
            <v>210020441</v>
          </cell>
          <cell r="C1333" t="str">
            <v>Редуктор ацетиленовый БАО-5-4</v>
          </cell>
          <cell r="D1333" t="str">
            <v>ШТ</v>
          </cell>
          <cell r="E1333">
            <v>12825</v>
          </cell>
          <cell r="F1333">
            <v>5</v>
          </cell>
          <cell r="G1333">
            <v>0</v>
          </cell>
          <cell r="H1333">
            <v>0</v>
          </cell>
          <cell r="I1333">
            <v>0</v>
          </cell>
          <cell r="J1333">
            <v>2</v>
          </cell>
          <cell r="K1333">
            <v>-5</v>
          </cell>
          <cell r="L1333">
            <v>0</v>
          </cell>
          <cell r="M1333">
            <v>64125</v>
          </cell>
          <cell r="N1333">
            <v>64125</v>
          </cell>
          <cell r="O1333">
            <v>64125</v>
          </cell>
          <cell r="P1333">
            <v>0</v>
          </cell>
          <cell r="Q1333">
            <v>0</v>
          </cell>
          <cell r="R1333">
            <v>0</v>
          </cell>
          <cell r="S1333">
            <v>0</v>
          </cell>
          <cell r="T1333">
            <v>0</v>
          </cell>
          <cell r="U1333">
            <v>0</v>
          </cell>
          <cell r="V1333">
            <v>0</v>
          </cell>
          <cell r="W1333">
            <v>7</v>
          </cell>
          <cell r="X1333">
            <v>89775</v>
          </cell>
          <cell r="Y1333">
            <v>5</v>
          </cell>
          <cell r="Z1333">
            <v>64125</v>
          </cell>
          <cell r="AA1333">
            <v>7</v>
          </cell>
        </row>
        <row r="1334">
          <cell r="B1334">
            <v>210020442</v>
          </cell>
          <cell r="C1334" t="str">
            <v>Редуктор БПО 5-4 2,5 0,3</v>
          </cell>
          <cell r="D1334" t="str">
            <v>ШТ</v>
          </cell>
          <cell r="E1334">
            <v>12100</v>
          </cell>
          <cell r="F1334">
            <v>104</v>
          </cell>
          <cell r="G1334">
            <v>0</v>
          </cell>
          <cell r="H1334">
            <v>2</v>
          </cell>
          <cell r="I1334">
            <v>0</v>
          </cell>
          <cell r="J1334">
            <v>11</v>
          </cell>
          <cell r="K1334">
            <v>-102</v>
          </cell>
          <cell r="L1334">
            <v>0</v>
          </cell>
          <cell r="M1334">
            <v>1258400</v>
          </cell>
          <cell r="N1334">
            <v>1245760</v>
          </cell>
          <cell r="O1334">
            <v>1245760</v>
          </cell>
          <cell r="P1334">
            <v>0</v>
          </cell>
          <cell r="Q1334">
            <v>11560</v>
          </cell>
          <cell r="R1334">
            <v>0</v>
          </cell>
          <cell r="S1334">
            <v>0</v>
          </cell>
          <cell r="T1334">
            <v>0</v>
          </cell>
          <cell r="U1334">
            <v>0</v>
          </cell>
          <cell r="V1334">
            <v>0</v>
          </cell>
          <cell r="W1334">
            <v>113</v>
          </cell>
          <cell r="X1334">
            <v>1367300</v>
          </cell>
          <cell r="Y1334">
            <v>102</v>
          </cell>
          <cell r="Z1334">
            <v>1234200</v>
          </cell>
          <cell r="AA1334">
            <v>113</v>
          </cell>
        </row>
        <row r="1335">
          <cell r="B1335">
            <v>210020447</v>
          </cell>
          <cell r="C1335" t="str">
            <v>Строп канатный 2СК-5/6000</v>
          </cell>
          <cell r="D1335" t="str">
            <v>ШТ</v>
          </cell>
          <cell r="E1335">
            <v>44274.38</v>
          </cell>
          <cell r="F1335">
            <v>14</v>
          </cell>
          <cell r="G1335">
            <v>10</v>
          </cell>
          <cell r="H1335">
            <v>0</v>
          </cell>
          <cell r="I1335">
            <v>0</v>
          </cell>
          <cell r="J1335">
            <v>0</v>
          </cell>
          <cell r="K1335">
            <v>-4</v>
          </cell>
          <cell r="L1335">
            <v>-10</v>
          </cell>
          <cell r="M1335">
            <v>619841.31999999995</v>
          </cell>
          <cell r="N1335">
            <v>583986.92000000004</v>
          </cell>
          <cell r="O1335">
            <v>583986.92000000004</v>
          </cell>
          <cell r="P1335">
            <v>0</v>
          </cell>
          <cell r="Q1335">
            <v>0</v>
          </cell>
          <cell r="R1335">
            <v>6</v>
          </cell>
          <cell r="S1335">
            <v>406889.37</v>
          </cell>
          <cell r="T1335">
            <v>244133.64</v>
          </cell>
          <cell r="U1335">
            <v>4</v>
          </cell>
          <cell r="V1335">
            <v>162755.76</v>
          </cell>
          <cell r="W1335">
            <v>4</v>
          </cell>
          <cell r="X1335">
            <v>177097.52</v>
          </cell>
          <cell r="Y1335">
            <v>14</v>
          </cell>
          <cell r="Z1335">
            <v>339853.28</v>
          </cell>
          <cell r="AA1335">
            <v>4</v>
          </cell>
        </row>
        <row r="1336">
          <cell r="B1336">
            <v>210020451</v>
          </cell>
          <cell r="C1336" t="str">
            <v>Строп канатный 4СК 3,2/4000</v>
          </cell>
          <cell r="D1336" t="str">
            <v>ШТ</v>
          </cell>
          <cell r="E1336">
            <v>23523.15</v>
          </cell>
          <cell r="F1336">
            <v>10.4</v>
          </cell>
          <cell r="G1336">
            <v>0</v>
          </cell>
          <cell r="H1336">
            <v>0</v>
          </cell>
          <cell r="I1336">
            <v>0</v>
          </cell>
          <cell r="J1336">
            <v>0</v>
          </cell>
          <cell r="K1336">
            <v>-10.4</v>
          </cell>
          <cell r="L1336">
            <v>0</v>
          </cell>
          <cell r="M1336">
            <v>244640.76</v>
          </cell>
          <cell r="N1336">
            <v>244640.76</v>
          </cell>
          <cell r="O1336">
            <v>244640.76</v>
          </cell>
          <cell r="P1336">
            <v>0</v>
          </cell>
          <cell r="Q1336">
            <v>0</v>
          </cell>
          <cell r="R1336">
            <v>0</v>
          </cell>
          <cell r="S1336">
            <v>0</v>
          </cell>
          <cell r="T1336">
            <v>0</v>
          </cell>
          <cell r="U1336">
            <v>0</v>
          </cell>
          <cell r="V1336">
            <v>0</v>
          </cell>
          <cell r="W1336">
            <v>10.4</v>
          </cell>
          <cell r="X1336">
            <v>244640.76</v>
          </cell>
          <cell r="Y1336">
            <v>10.4</v>
          </cell>
          <cell r="Z1336">
            <v>244640.76</v>
          </cell>
          <cell r="AA1336">
            <v>10.4</v>
          </cell>
        </row>
        <row r="1337">
          <cell r="B1337">
            <v>210020452</v>
          </cell>
          <cell r="C1337" t="str">
            <v>Строп канатный УСК1-1,2/2000</v>
          </cell>
          <cell r="D1337" t="str">
            <v>ШТ</v>
          </cell>
          <cell r="E1337">
            <v>2767.02</v>
          </cell>
          <cell r="F1337">
            <v>18</v>
          </cell>
          <cell r="G1337">
            <v>0</v>
          </cell>
          <cell r="H1337">
            <v>0</v>
          </cell>
          <cell r="I1337">
            <v>0</v>
          </cell>
          <cell r="J1337">
            <v>6</v>
          </cell>
          <cell r="K1337">
            <v>-18</v>
          </cell>
          <cell r="L1337">
            <v>0</v>
          </cell>
          <cell r="M1337">
            <v>49806.36</v>
          </cell>
          <cell r="N1337">
            <v>49806.36</v>
          </cell>
          <cell r="O1337">
            <v>49806.36</v>
          </cell>
          <cell r="P1337">
            <v>0</v>
          </cell>
          <cell r="Q1337">
            <v>0</v>
          </cell>
          <cell r="R1337">
            <v>0</v>
          </cell>
          <cell r="S1337">
            <v>0</v>
          </cell>
          <cell r="T1337">
            <v>0</v>
          </cell>
          <cell r="U1337">
            <v>0</v>
          </cell>
          <cell r="V1337">
            <v>0</v>
          </cell>
          <cell r="W1337">
            <v>24</v>
          </cell>
          <cell r="X1337">
            <v>66408.479999999996</v>
          </cell>
          <cell r="Y1337">
            <v>18</v>
          </cell>
          <cell r="Z1337">
            <v>49806.36</v>
          </cell>
          <cell r="AA1337">
            <v>24</v>
          </cell>
        </row>
        <row r="1338">
          <cell r="B1338">
            <v>210020472</v>
          </cell>
          <cell r="C1338" t="str">
            <v>Кран шаровой ГШК Ду15 Ру16</v>
          </cell>
          <cell r="D1338" t="str">
            <v>ШТ</v>
          </cell>
          <cell r="E1338">
            <v>5857.43</v>
          </cell>
          <cell r="F1338">
            <v>130</v>
          </cell>
          <cell r="G1338">
            <v>25</v>
          </cell>
          <cell r="H1338">
            <v>5</v>
          </cell>
          <cell r="I1338">
            <v>0</v>
          </cell>
          <cell r="J1338">
            <v>30</v>
          </cell>
          <cell r="K1338">
            <v>-100</v>
          </cell>
          <cell r="L1338">
            <v>0</v>
          </cell>
          <cell r="M1338">
            <v>761465.9</v>
          </cell>
          <cell r="N1338">
            <v>753098</v>
          </cell>
          <cell r="O1338">
            <v>753098</v>
          </cell>
          <cell r="P1338">
            <v>0</v>
          </cell>
          <cell r="Q1338">
            <v>27892.5</v>
          </cell>
          <cell r="R1338">
            <v>25</v>
          </cell>
          <cell r="S1338">
            <v>139462.5</v>
          </cell>
          <cell r="T1338">
            <v>139462.5</v>
          </cell>
          <cell r="U1338">
            <v>0</v>
          </cell>
          <cell r="V1338">
            <v>0</v>
          </cell>
          <cell r="W1338">
            <v>130</v>
          </cell>
          <cell r="X1338">
            <v>761465.9</v>
          </cell>
          <cell r="Y1338">
            <v>125</v>
          </cell>
          <cell r="Z1338">
            <v>725205.5</v>
          </cell>
          <cell r="AA1338">
            <v>130</v>
          </cell>
        </row>
        <row r="1339">
          <cell r="B1339">
            <v>210020473</v>
          </cell>
          <cell r="C1339" t="str">
            <v>Кран шаровой ГШК Ду20 Ру16</v>
          </cell>
          <cell r="D1339" t="str">
            <v>ШТ</v>
          </cell>
          <cell r="E1339">
            <v>7987.52</v>
          </cell>
          <cell r="F1339">
            <v>28</v>
          </cell>
          <cell r="G1339">
            <v>31</v>
          </cell>
          <cell r="H1339">
            <v>0</v>
          </cell>
          <cell r="I1339">
            <v>0</v>
          </cell>
          <cell r="J1339">
            <v>28</v>
          </cell>
          <cell r="K1339">
            <v>3</v>
          </cell>
          <cell r="L1339">
            <v>-3</v>
          </cell>
          <cell r="M1339">
            <v>223650.56</v>
          </cell>
          <cell r="N1339">
            <v>213000.48</v>
          </cell>
          <cell r="O1339">
            <v>213000.48</v>
          </cell>
          <cell r="P1339">
            <v>0</v>
          </cell>
          <cell r="Q1339">
            <v>0</v>
          </cell>
          <cell r="R1339">
            <v>6</v>
          </cell>
          <cell r="S1339">
            <v>235821.96</v>
          </cell>
          <cell r="T1339">
            <v>45642.96</v>
          </cell>
          <cell r="U1339">
            <v>25</v>
          </cell>
          <cell r="V1339">
            <v>190179</v>
          </cell>
          <cell r="W1339">
            <v>25</v>
          </cell>
          <cell r="X1339">
            <v>199688</v>
          </cell>
          <cell r="Y1339">
            <v>28</v>
          </cell>
          <cell r="Z1339">
            <v>190179</v>
          </cell>
          <cell r="AA1339">
            <v>25</v>
          </cell>
        </row>
        <row r="1340">
          <cell r="B1340">
            <v>210020490</v>
          </cell>
          <cell r="C1340" t="str">
            <v>Ремни вентилярные 1-8,5x8-1280</v>
          </cell>
          <cell r="D1340" t="str">
            <v>ШТ</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row>
        <row r="1341">
          <cell r="B1341">
            <v>210020501</v>
          </cell>
          <cell r="C1341" t="str">
            <v>Прокат стальной шестигранный 18мм</v>
          </cell>
          <cell r="D1341" t="str">
            <v>Т</v>
          </cell>
          <cell r="E1341">
            <v>0</v>
          </cell>
          <cell r="F1341">
            <v>0.5</v>
          </cell>
          <cell r="G1341">
            <v>0.5</v>
          </cell>
          <cell r="H1341">
            <v>0</v>
          </cell>
          <cell r="I1341">
            <v>0</v>
          </cell>
          <cell r="J1341">
            <v>0</v>
          </cell>
          <cell r="K1341">
            <v>0</v>
          </cell>
          <cell r="L1341">
            <v>0</v>
          </cell>
          <cell r="M1341">
            <v>0</v>
          </cell>
          <cell r="N1341">
            <v>84038</v>
          </cell>
          <cell r="O1341">
            <v>84038</v>
          </cell>
          <cell r="P1341">
            <v>0</v>
          </cell>
          <cell r="Q1341">
            <v>0</v>
          </cell>
          <cell r="R1341">
            <v>0.5</v>
          </cell>
          <cell r="S1341">
            <v>84038</v>
          </cell>
          <cell r="T1341">
            <v>84038</v>
          </cell>
          <cell r="U1341">
            <v>0</v>
          </cell>
          <cell r="V1341">
            <v>0</v>
          </cell>
          <cell r="W1341">
            <v>0</v>
          </cell>
          <cell r="X1341">
            <v>0</v>
          </cell>
          <cell r="Y1341">
            <v>0.5</v>
          </cell>
          <cell r="Z1341">
            <v>0</v>
          </cell>
          <cell r="AA1341">
            <v>0</v>
          </cell>
        </row>
        <row r="1342">
          <cell r="B1342">
            <v>210020502</v>
          </cell>
          <cell r="C1342" t="str">
            <v>Шестигранник  ст.30-35 ГОСТ 2879-88 55мм</v>
          </cell>
          <cell r="D1342" t="str">
            <v>Т</v>
          </cell>
          <cell r="E1342">
            <v>0</v>
          </cell>
          <cell r="F1342">
            <v>0</v>
          </cell>
          <cell r="G1342">
            <v>2.2999999999999998</v>
          </cell>
          <cell r="H1342">
            <v>0</v>
          </cell>
          <cell r="I1342">
            <v>0</v>
          </cell>
          <cell r="J1342">
            <v>1</v>
          </cell>
          <cell r="K1342">
            <v>2.2999999999999998</v>
          </cell>
          <cell r="L1342">
            <v>0</v>
          </cell>
          <cell r="M1342">
            <v>0</v>
          </cell>
          <cell r="N1342">
            <v>0</v>
          </cell>
          <cell r="O1342">
            <v>0</v>
          </cell>
          <cell r="P1342">
            <v>0</v>
          </cell>
          <cell r="Q1342">
            <v>0</v>
          </cell>
          <cell r="R1342">
            <v>0</v>
          </cell>
          <cell r="S1342">
            <v>0.02</v>
          </cell>
          <cell r="T1342">
            <v>0</v>
          </cell>
          <cell r="U1342">
            <v>1</v>
          </cell>
          <cell r="V1342">
            <v>0.01</v>
          </cell>
          <cell r="W1342">
            <v>0</v>
          </cell>
          <cell r="X1342">
            <v>0</v>
          </cell>
          <cell r="Y1342">
            <v>0</v>
          </cell>
          <cell r="Z1342">
            <v>0</v>
          </cell>
          <cell r="AA1342">
            <v>0</v>
          </cell>
        </row>
        <row r="1343">
          <cell r="B1343">
            <v>210020512</v>
          </cell>
          <cell r="C1343" t="str">
            <v>Канат стальной 16,5-Г-1-1570</v>
          </cell>
          <cell r="D1343" t="str">
            <v>Т</v>
          </cell>
          <cell r="E1343">
            <v>590985</v>
          </cell>
          <cell r="F1343">
            <v>7.4169999999999998</v>
          </cell>
          <cell r="G1343">
            <v>0</v>
          </cell>
          <cell r="H1343">
            <v>0</v>
          </cell>
          <cell r="I1343">
            <v>0</v>
          </cell>
          <cell r="J1343">
            <v>0</v>
          </cell>
          <cell r="K1343">
            <v>-7.4169999999999998</v>
          </cell>
          <cell r="L1343">
            <v>7.4169999999999998</v>
          </cell>
          <cell r="M1343">
            <v>4383335.76</v>
          </cell>
          <cell r="N1343">
            <v>4383335.76</v>
          </cell>
          <cell r="O1343">
            <v>4383335.76</v>
          </cell>
          <cell r="P1343">
            <v>0</v>
          </cell>
          <cell r="Q1343">
            <v>0</v>
          </cell>
          <cell r="R1343">
            <v>0</v>
          </cell>
          <cell r="S1343">
            <v>0</v>
          </cell>
          <cell r="T1343">
            <v>0</v>
          </cell>
          <cell r="U1343">
            <v>0</v>
          </cell>
          <cell r="V1343">
            <v>0</v>
          </cell>
          <cell r="W1343">
            <v>7.4169999999999998</v>
          </cell>
          <cell r="X1343">
            <v>4383335.76</v>
          </cell>
          <cell r="Y1343">
            <v>7.4169999999999998</v>
          </cell>
          <cell r="Z1343">
            <v>4383335.76</v>
          </cell>
          <cell r="AA1343">
            <v>7.4169999999999998</v>
          </cell>
        </row>
        <row r="1344">
          <cell r="B1344">
            <v>210020513</v>
          </cell>
          <cell r="C1344" t="str">
            <v>Канат стальной 22,5 мм</v>
          </cell>
          <cell r="D1344" t="str">
            <v>Т</v>
          </cell>
          <cell r="E1344">
            <v>473417.64</v>
          </cell>
          <cell r="F1344">
            <v>31.704000000000001</v>
          </cell>
          <cell r="G1344">
            <v>0</v>
          </cell>
          <cell r="H1344">
            <v>0</v>
          </cell>
          <cell r="I1344">
            <v>0</v>
          </cell>
          <cell r="J1344">
            <v>0</v>
          </cell>
          <cell r="K1344">
            <v>-31.704000000000001</v>
          </cell>
          <cell r="L1344">
            <v>0</v>
          </cell>
          <cell r="M1344">
            <v>15009232.859999999</v>
          </cell>
          <cell r="N1344">
            <v>15009232.859999999</v>
          </cell>
          <cell r="O1344">
            <v>15009232.859999999</v>
          </cell>
          <cell r="P1344">
            <v>0</v>
          </cell>
          <cell r="Q1344">
            <v>0</v>
          </cell>
          <cell r="R1344">
            <v>0</v>
          </cell>
          <cell r="S1344">
            <v>0</v>
          </cell>
          <cell r="T1344">
            <v>0</v>
          </cell>
          <cell r="U1344">
            <v>0</v>
          </cell>
          <cell r="V1344">
            <v>0</v>
          </cell>
          <cell r="W1344">
            <v>31.704000000000001</v>
          </cell>
          <cell r="X1344">
            <v>15009232.859999999</v>
          </cell>
          <cell r="Y1344">
            <v>31.704000000000001</v>
          </cell>
          <cell r="Z1344">
            <v>15009232.859999999</v>
          </cell>
          <cell r="AA1344">
            <v>31.704000000000001</v>
          </cell>
        </row>
        <row r="1345">
          <cell r="B1345">
            <v>210021735</v>
          </cell>
          <cell r="C1345" t="str">
            <v>Строп текстильный СТП 10/10000</v>
          </cell>
          <cell r="D1345" t="str">
            <v>ШТ</v>
          </cell>
          <cell r="E1345">
            <v>41361.61</v>
          </cell>
          <cell r="F1345">
            <v>5</v>
          </cell>
          <cell r="G1345">
            <v>1</v>
          </cell>
          <cell r="H1345">
            <v>0</v>
          </cell>
          <cell r="I1345">
            <v>0</v>
          </cell>
          <cell r="J1345">
            <v>0</v>
          </cell>
          <cell r="K1345">
            <v>-4</v>
          </cell>
          <cell r="L1345">
            <v>-1</v>
          </cell>
          <cell r="M1345">
            <v>206808.05</v>
          </cell>
          <cell r="N1345">
            <v>188446.44</v>
          </cell>
          <cell r="O1345">
            <v>188446.44</v>
          </cell>
          <cell r="P1345">
            <v>0</v>
          </cell>
          <cell r="Q1345">
            <v>0</v>
          </cell>
          <cell r="R1345">
            <v>0</v>
          </cell>
          <cell r="S1345">
            <v>23000</v>
          </cell>
          <cell r="T1345">
            <v>0</v>
          </cell>
          <cell r="U1345">
            <v>1</v>
          </cell>
          <cell r="V1345">
            <v>23000</v>
          </cell>
          <cell r="W1345">
            <v>4</v>
          </cell>
          <cell r="X1345">
            <v>165446.44</v>
          </cell>
          <cell r="Y1345">
            <v>5</v>
          </cell>
          <cell r="Z1345">
            <v>188446.44</v>
          </cell>
          <cell r="AA1345">
            <v>4</v>
          </cell>
        </row>
        <row r="1346">
          <cell r="B1346">
            <v>210021936</v>
          </cell>
          <cell r="C1346" t="str">
            <v>Съемник гидравлический 15т 250-245</v>
          </cell>
          <cell r="D1346" t="str">
            <v>ШТ</v>
          </cell>
          <cell r="E1346">
            <v>241450</v>
          </cell>
          <cell r="F1346">
            <v>8</v>
          </cell>
          <cell r="G1346">
            <v>0</v>
          </cell>
          <cell r="H1346">
            <v>0</v>
          </cell>
          <cell r="I1346">
            <v>0</v>
          </cell>
          <cell r="J1346">
            <v>0</v>
          </cell>
          <cell r="K1346">
            <v>-8</v>
          </cell>
          <cell r="L1346">
            <v>0</v>
          </cell>
          <cell r="M1346">
            <v>1931600</v>
          </cell>
          <cell r="N1346">
            <v>1931600</v>
          </cell>
          <cell r="O1346">
            <v>1931600</v>
          </cell>
          <cell r="P1346">
            <v>0</v>
          </cell>
          <cell r="Q1346">
            <v>0</v>
          </cell>
          <cell r="R1346">
            <v>0</v>
          </cell>
          <cell r="S1346">
            <v>0</v>
          </cell>
          <cell r="T1346">
            <v>0</v>
          </cell>
          <cell r="U1346">
            <v>0</v>
          </cell>
          <cell r="V1346">
            <v>0</v>
          </cell>
          <cell r="W1346">
            <v>8</v>
          </cell>
          <cell r="X1346">
            <v>1931600</v>
          </cell>
          <cell r="Y1346">
            <v>8</v>
          </cell>
          <cell r="Z1346">
            <v>1931600</v>
          </cell>
          <cell r="AA1346">
            <v>8</v>
          </cell>
        </row>
        <row r="1347">
          <cell r="B1347">
            <v>210022087</v>
          </cell>
          <cell r="C1347" t="str">
            <v>Съемник гидравлический 33т 360-300</v>
          </cell>
          <cell r="D1347" t="str">
            <v>ШТ</v>
          </cell>
          <cell r="E1347">
            <v>517661</v>
          </cell>
          <cell r="F1347">
            <v>6</v>
          </cell>
          <cell r="G1347">
            <v>0</v>
          </cell>
          <cell r="H1347">
            <v>0</v>
          </cell>
          <cell r="I1347">
            <v>0</v>
          </cell>
          <cell r="J1347">
            <v>0</v>
          </cell>
          <cell r="K1347">
            <v>-6</v>
          </cell>
          <cell r="L1347">
            <v>6</v>
          </cell>
          <cell r="M1347">
            <v>3105966</v>
          </cell>
          <cell r="N1347">
            <v>3105966</v>
          </cell>
          <cell r="O1347">
            <v>3105966</v>
          </cell>
          <cell r="P1347">
            <v>0</v>
          </cell>
          <cell r="Q1347">
            <v>0</v>
          </cell>
          <cell r="R1347">
            <v>0</v>
          </cell>
          <cell r="S1347">
            <v>0</v>
          </cell>
          <cell r="T1347">
            <v>0</v>
          </cell>
          <cell r="U1347">
            <v>0</v>
          </cell>
          <cell r="V1347">
            <v>0</v>
          </cell>
          <cell r="W1347">
            <v>6</v>
          </cell>
          <cell r="X1347">
            <v>3105966</v>
          </cell>
          <cell r="Y1347">
            <v>6</v>
          </cell>
          <cell r="Z1347">
            <v>3105966</v>
          </cell>
          <cell r="AA1347">
            <v>6</v>
          </cell>
        </row>
        <row r="1348">
          <cell r="B1348">
            <v>210023436</v>
          </cell>
          <cell r="C1348" t="str">
            <v>Тройник стальной 114х6</v>
          </cell>
          <cell r="D1348" t="str">
            <v>ШТ</v>
          </cell>
          <cell r="E1348">
            <v>6163.5</v>
          </cell>
          <cell r="F1348">
            <v>55</v>
          </cell>
          <cell r="G1348">
            <v>0</v>
          </cell>
          <cell r="H1348">
            <v>0</v>
          </cell>
          <cell r="I1348">
            <v>0</v>
          </cell>
          <cell r="J1348">
            <v>20</v>
          </cell>
          <cell r="K1348">
            <v>-55</v>
          </cell>
          <cell r="L1348">
            <v>20</v>
          </cell>
          <cell r="M1348">
            <v>338992.5</v>
          </cell>
          <cell r="N1348">
            <v>338992.5</v>
          </cell>
          <cell r="O1348">
            <v>338992.5</v>
          </cell>
          <cell r="P1348">
            <v>0</v>
          </cell>
          <cell r="Q1348">
            <v>0</v>
          </cell>
          <cell r="R1348">
            <v>0</v>
          </cell>
          <cell r="S1348">
            <v>0</v>
          </cell>
          <cell r="T1348">
            <v>0</v>
          </cell>
          <cell r="U1348">
            <v>0</v>
          </cell>
          <cell r="V1348">
            <v>0</v>
          </cell>
          <cell r="W1348">
            <v>75</v>
          </cell>
          <cell r="X1348">
            <v>462262.5</v>
          </cell>
          <cell r="Y1348">
            <v>55</v>
          </cell>
          <cell r="Z1348">
            <v>338992.5</v>
          </cell>
          <cell r="AA1348">
            <v>75</v>
          </cell>
        </row>
        <row r="1349">
          <cell r="B1349">
            <v>210023437</v>
          </cell>
          <cell r="C1349" t="str">
            <v>Тройник стальной 159х6</v>
          </cell>
          <cell r="D1349" t="str">
            <v>ШТ</v>
          </cell>
          <cell r="E1349">
            <v>10378.200000000001</v>
          </cell>
          <cell r="F1349">
            <v>40</v>
          </cell>
          <cell r="G1349">
            <v>0</v>
          </cell>
          <cell r="H1349">
            <v>0</v>
          </cell>
          <cell r="I1349">
            <v>0</v>
          </cell>
          <cell r="J1349">
            <v>15</v>
          </cell>
          <cell r="K1349">
            <v>-40</v>
          </cell>
          <cell r="L1349">
            <v>15</v>
          </cell>
          <cell r="M1349">
            <v>415128</v>
          </cell>
          <cell r="N1349">
            <v>415128</v>
          </cell>
          <cell r="O1349">
            <v>415128</v>
          </cell>
          <cell r="P1349">
            <v>0</v>
          </cell>
          <cell r="Q1349">
            <v>0</v>
          </cell>
          <cell r="R1349">
            <v>0</v>
          </cell>
          <cell r="S1349">
            <v>0</v>
          </cell>
          <cell r="T1349">
            <v>0</v>
          </cell>
          <cell r="U1349">
            <v>0</v>
          </cell>
          <cell r="V1349">
            <v>0</v>
          </cell>
          <cell r="W1349">
            <v>55</v>
          </cell>
          <cell r="X1349">
            <v>570801</v>
          </cell>
          <cell r="Y1349">
            <v>40</v>
          </cell>
          <cell r="Z1349">
            <v>415128</v>
          </cell>
          <cell r="AA1349">
            <v>55</v>
          </cell>
        </row>
        <row r="1350">
          <cell r="B1350">
            <v>210023438</v>
          </cell>
          <cell r="C1350" t="str">
            <v>Тройник стальной 219х7</v>
          </cell>
          <cell r="D1350" t="str">
            <v>ШТ</v>
          </cell>
          <cell r="E1350">
            <v>20620.95</v>
          </cell>
          <cell r="F1350">
            <v>35</v>
          </cell>
          <cell r="G1350">
            <v>0</v>
          </cell>
          <cell r="H1350">
            <v>0</v>
          </cell>
          <cell r="I1350">
            <v>0</v>
          </cell>
          <cell r="J1350">
            <v>3</v>
          </cell>
          <cell r="K1350">
            <v>-35</v>
          </cell>
          <cell r="L1350">
            <v>3</v>
          </cell>
          <cell r="M1350">
            <v>721733.25</v>
          </cell>
          <cell r="N1350">
            <v>721733.25</v>
          </cell>
          <cell r="O1350">
            <v>721733.25</v>
          </cell>
          <cell r="P1350">
            <v>0</v>
          </cell>
          <cell r="Q1350">
            <v>0</v>
          </cell>
          <cell r="R1350">
            <v>0</v>
          </cell>
          <cell r="S1350">
            <v>0</v>
          </cell>
          <cell r="T1350">
            <v>0</v>
          </cell>
          <cell r="U1350">
            <v>0</v>
          </cell>
          <cell r="V1350">
            <v>0</v>
          </cell>
          <cell r="W1350">
            <v>38</v>
          </cell>
          <cell r="X1350">
            <v>783596.1</v>
          </cell>
          <cell r="Y1350">
            <v>35</v>
          </cell>
          <cell r="Z1350">
            <v>721733.25</v>
          </cell>
          <cell r="AA1350">
            <v>38</v>
          </cell>
        </row>
        <row r="1351">
          <cell r="B1351">
            <v>210023439</v>
          </cell>
          <cell r="C1351" t="str">
            <v>Тройник стальной 76х5</v>
          </cell>
          <cell r="D1351" t="str">
            <v>ШТ</v>
          </cell>
          <cell r="E1351">
            <v>2767.8</v>
          </cell>
          <cell r="F1351">
            <v>30</v>
          </cell>
          <cell r="G1351">
            <v>0</v>
          </cell>
          <cell r="H1351">
            <v>0</v>
          </cell>
          <cell r="I1351">
            <v>0</v>
          </cell>
          <cell r="J1351">
            <v>9</v>
          </cell>
          <cell r="K1351">
            <v>-30</v>
          </cell>
          <cell r="L1351">
            <v>9</v>
          </cell>
          <cell r="M1351">
            <v>83034</v>
          </cell>
          <cell r="N1351">
            <v>83034</v>
          </cell>
          <cell r="O1351">
            <v>83034</v>
          </cell>
          <cell r="P1351">
            <v>0</v>
          </cell>
          <cell r="Q1351">
            <v>0</v>
          </cell>
          <cell r="R1351">
            <v>0</v>
          </cell>
          <cell r="S1351">
            <v>0</v>
          </cell>
          <cell r="T1351">
            <v>0</v>
          </cell>
          <cell r="U1351">
            <v>0</v>
          </cell>
          <cell r="V1351">
            <v>0</v>
          </cell>
          <cell r="W1351">
            <v>39</v>
          </cell>
          <cell r="X1351">
            <v>107944.2</v>
          </cell>
          <cell r="Y1351">
            <v>30</v>
          </cell>
          <cell r="Z1351">
            <v>83034</v>
          </cell>
          <cell r="AA1351">
            <v>39</v>
          </cell>
        </row>
        <row r="1352">
          <cell r="B1352">
            <v>210023440</v>
          </cell>
          <cell r="C1352" t="str">
            <v>Тройник стальной 89х5</v>
          </cell>
          <cell r="D1352" t="str">
            <v>ШТ</v>
          </cell>
          <cell r="E1352">
            <v>2521.87</v>
          </cell>
          <cell r="F1352">
            <v>30</v>
          </cell>
          <cell r="G1352">
            <v>4</v>
          </cell>
          <cell r="H1352">
            <v>0</v>
          </cell>
          <cell r="I1352">
            <v>0</v>
          </cell>
          <cell r="J1352">
            <v>29</v>
          </cell>
          <cell r="K1352">
            <v>-26</v>
          </cell>
          <cell r="L1352">
            <v>25</v>
          </cell>
          <cell r="M1352">
            <v>75656.100000000006</v>
          </cell>
          <cell r="N1352">
            <v>76328.62</v>
          </cell>
          <cell r="O1352">
            <v>76328.62</v>
          </cell>
          <cell r="P1352">
            <v>0</v>
          </cell>
          <cell r="Q1352">
            <v>0</v>
          </cell>
          <cell r="R1352">
            <v>1</v>
          </cell>
          <cell r="S1352">
            <v>10760</v>
          </cell>
          <cell r="T1352">
            <v>2690</v>
          </cell>
          <cell r="U1352">
            <v>3</v>
          </cell>
          <cell r="V1352">
            <v>8070</v>
          </cell>
          <cell r="W1352">
            <v>55</v>
          </cell>
          <cell r="X1352">
            <v>138702.85</v>
          </cell>
          <cell r="Y1352">
            <v>30</v>
          </cell>
          <cell r="Z1352">
            <v>76328.62</v>
          </cell>
          <cell r="AA1352">
            <v>55</v>
          </cell>
        </row>
        <row r="1353">
          <cell r="B1353">
            <v>210023443</v>
          </cell>
          <cell r="C1353" t="str">
            <v>Клапан обр пов Ду200 Ру16 19с53нж с КОФ</v>
          </cell>
          <cell r="D1353" t="str">
            <v>КМП</v>
          </cell>
          <cell r="E1353">
            <v>343500</v>
          </cell>
          <cell r="F1353">
            <v>10</v>
          </cell>
          <cell r="G1353">
            <v>0</v>
          </cell>
          <cell r="H1353">
            <v>1</v>
          </cell>
          <cell r="I1353">
            <v>0</v>
          </cell>
          <cell r="J1353">
            <v>1</v>
          </cell>
          <cell r="K1353">
            <v>-9</v>
          </cell>
          <cell r="L1353">
            <v>0</v>
          </cell>
          <cell r="M1353">
            <v>3435000</v>
          </cell>
          <cell r="N1353">
            <v>3369535.71</v>
          </cell>
          <cell r="O1353">
            <v>3369535.71</v>
          </cell>
          <cell r="P1353">
            <v>0</v>
          </cell>
          <cell r="Q1353">
            <v>278035.71000000002</v>
          </cell>
          <cell r="R1353">
            <v>0</v>
          </cell>
          <cell r="S1353">
            <v>0</v>
          </cell>
          <cell r="T1353">
            <v>0</v>
          </cell>
          <cell r="U1353">
            <v>0</v>
          </cell>
          <cell r="V1353">
            <v>0</v>
          </cell>
          <cell r="W1353">
            <v>10</v>
          </cell>
          <cell r="X1353">
            <v>3435000</v>
          </cell>
          <cell r="Y1353">
            <v>9</v>
          </cell>
          <cell r="Z1353">
            <v>3091500</v>
          </cell>
          <cell r="AA1353">
            <v>10</v>
          </cell>
        </row>
        <row r="1354">
          <cell r="B1354">
            <v>210023445</v>
          </cell>
          <cell r="C1354" t="str">
            <v>Кран шаровой ГШК Ду25 Ру16</v>
          </cell>
          <cell r="D1354" t="str">
            <v>ШТ</v>
          </cell>
          <cell r="E1354">
            <v>10916.14</v>
          </cell>
          <cell r="F1354">
            <v>23</v>
          </cell>
          <cell r="G1354">
            <v>23</v>
          </cell>
          <cell r="H1354">
            <v>0</v>
          </cell>
          <cell r="I1354">
            <v>0</v>
          </cell>
          <cell r="J1354">
            <v>6</v>
          </cell>
          <cell r="K1354">
            <v>0</v>
          </cell>
          <cell r="L1354">
            <v>6</v>
          </cell>
          <cell r="M1354">
            <v>251071.22</v>
          </cell>
          <cell r="N1354">
            <v>239115.36</v>
          </cell>
          <cell r="O1354">
            <v>239115.36</v>
          </cell>
          <cell r="P1354">
            <v>0</v>
          </cell>
          <cell r="Q1354">
            <v>0</v>
          </cell>
          <cell r="R1354">
            <v>0</v>
          </cell>
          <cell r="S1354">
            <v>239115.36</v>
          </cell>
          <cell r="T1354">
            <v>0</v>
          </cell>
          <cell r="U1354">
            <v>23</v>
          </cell>
          <cell r="V1354">
            <v>239115.36</v>
          </cell>
          <cell r="W1354">
            <v>6</v>
          </cell>
          <cell r="X1354">
            <v>65496.84</v>
          </cell>
          <cell r="Y1354">
            <v>23</v>
          </cell>
          <cell r="Z1354">
            <v>239115.36</v>
          </cell>
          <cell r="AA1354">
            <v>6</v>
          </cell>
        </row>
        <row r="1355">
          <cell r="B1355">
            <v>210023446</v>
          </cell>
          <cell r="C1355" t="str">
            <v>Прокат стальной шестигранный 36мм</v>
          </cell>
          <cell r="D1355" t="str">
            <v>Т</v>
          </cell>
          <cell r="E1355">
            <v>374000</v>
          </cell>
          <cell r="F1355">
            <v>1.5</v>
          </cell>
          <cell r="G1355">
            <v>1.242</v>
          </cell>
          <cell r="H1355">
            <v>0</v>
          </cell>
          <cell r="I1355">
            <v>0</v>
          </cell>
          <cell r="J1355">
            <v>0.5</v>
          </cell>
          <cell r="K1355">
            <v>-0.25800000000000001</v>
          </cell>
          <cell r="L1355">
            <v>-1.242</v>
          </cell>
          <cell r="M1355">
            <v>561000</v>
          </cell>
          <cell r="N1355">
            <v>96492.01</v>
          </cell>
          <cell r="O1355">
            <v>96492.01</v>
          </cell>
          <cell r="P1355">
            <v>0</v>
          </cell>
          <cell r="Q1355">
            <v>0</v>
          </cell>
          <cell r="R1355">
            <v>0</v>
          </cell>
          <cell r="S1355">
            <v>0.01</v>
          </cell>
          <cell r="T1355">
            <v>0</v>
          </cell>
          <cell r="U1355">
            <v>1.242</v>
          </cell>
          <cell r="V1355">
            <v>0.01</v>
          </cell>
          <cell r="W1355">
            <v>0.75800000000000001</v>
          </cell>
          <cell r="X1355">
            <v>283492</v>
          </cell>
          <cell r="Y1355">
            <v>1.5</v>
          </cell>
          <cell r="Z1355">
            <v>96492.01</v>
          </cell>
          <cell r="AA1355">
            <v>0.75800000000000001</v>
          </cell>
        </row>
        <row r="1356">
          <cell r="B1356">
            <v>210023449</v>
          </cell>
          <cell r="C1356" t="str">
            <v>Строп канатный 2СК-3,2/4000</v>
          </cell>
          <cell r="D1356" t="str">
            <v>ШТ</v>
          </cell>
          <cell r="E1356">
            <v>22129.46</v>
          </cell>
          <cell r="F1356">
            <v>14</v>
          </cell>
          <cell r="G1356">
            <v>3</v>
          </cell>
          <cell r="H1356">
            <v>0</v>
          </cell>
          <cell r="I1356">
            <v>0</v>
          </cell>
          <cell r="J1356">
            <v>0</v>
          </cell>
          <cell r="K1356">
            <v>-11</v>
          </cell>
          <cell r="L1356">
            <v>-3</v>
          </cell>
          <cell r="M1356">
            <v>309812.44</v>
          </cell>
          <cell r="N1356">
            <v>276970.06</v>
          </cell>
          <cell r="O1356">
            <v>276970.06</v>
          </cell>
          <cell r="P1356">
            <v>0</v>
          </cell>
          <cell r="Q1356">
            <v>0</v>
          </cell>
          <cell r="R1356">
            <v>0</v>
          </cell>
          <cell r="S1356">
            <v>33546</v>
          </cell>
          <cell r="T1356">
            <v>0</v>
          </cell>
          <cell r="U1356">
            <v>3</v>
          </cell>
          <cell r="V1356">
            <v>33546</v>
          </cell>
          <cell r="W1356">
            <v>11</v>
          </cell>
          <cell r="X1356">
            <v>243424.06</v>
          </cell>
          <cell r="Y1356">
            <v>14</v>
          </cell>
          <cell r="Z1356">
            <v>276970.06</v>
          </cell>
          <cell r="AA1356">
            <v>11</v>
          </cell>
        </row>
        <row r="1357">
          <cell r="B1357">
            <v>210023455</v>
          </cell>
          <cell r="C1357" t="str">
            <v>Строп канатный 4СК-6,3/6000</v>
          </cell>
          <cell r="D1357" t="str">
            <v>ШТ</v>
          </cell>
          <cell r="E1357">
            <v>51444.639999999999</v>
          </cell>
          <cell r="F1357">
            <v>6</v>
          </cell>
          <cell r="G1357">
            <v>4</v>
          </cell>
          <cell r="H1357">
            <v>2</v>
          </cell>
          <cell r="I1357">
            <v>0</v>
          </cell>
          <cell r="J1357">
            <v>0</v>
          </cell>
          <cell r="K1357">
            <v>0</v>
          </cell>
          <cell r="L1357">
            <v>0</v>
          </cell>
          <cell r="M1357">
            <v>308667.84000000003</v>
          </cell>
          <cell r="N1357">
            <v>286711.92</v>
          </cell>
          <cell r="O1357">
            <v>286711.92</v>
          </cell>
          <cell r="P1357">
            <v>0</v>
          </cell>
          <cell r="Q1357">
            <v>95570.62</v>
          </cell>
          <cell r="R1357">
            <v>2</v>
          </cell>
          <cell r="S1357">
            <v>191141.26</v>
          </cell>
          <cell r="T1357">
            <v>95570.64</v>
          </cell>
          <cell r="U1357">
            <v>6</v>
          </cell>
          <cell r="V1357">
            <v>286711.92</v>
          </cell>
          <cell r="W1357">
            <v>0</v>
          </cell>
          <cell r="X1357">
            <v>0</v>
          </cell>
          <cell r="Y1357">
            <v>4</v>
          </cell>
          <cell r="Z1357">
            <v>286711.92</v>
          </cell>
          <cell r="AA1357">
            <v>0</v>
          </cell>
        </row>
        <row r="1358">
          <cell r="B1358">
            <v>210023457</v>
          </cell>
          <cell r="C1358" t="str">
            <v>Шпилька АМ16-6gх100.32.35.III.2</v>
          </cell>
          <cell r="D1358" t="str">
            <v>ШТ</v>
          </cell>
          <cell r="E1358">
            <v>1298.1300000000001</v>
          </cell>
          <cell r="F1358">
            <v>2000</v>
          </cell>
          <cell r="G1358">
            <v>0</v>
          </cell>
          <cell r="H1358">
            <v>0</v>
          </cell>
          <cell r="I1358">
            <v>0</v>
          </cell>
          <cell r="J1358">
            <v>491</v>
          </cell>
          <cell r="K1358">
            <v>-2000</v>
          </cell>
          <cell r="L1358">
            <v>991</v>
          </cell>
          <cell r="M1358">
            <v>2596260</v>
          </cell>
          <cell r="N1358">
            <v>2596260</v>
          </cell>
          <cell r="O1358">
            <v>2596260</v>
          </cell>
          <cell r="P1358">
            <v>0</v>
          </cell>
          <cell r="Q1358">
            <v>0</v>
          </cell>
          <cell r="R1358">
            <v>0</v>
          </cell>
          <cell r="S1358">
            <v>0</v>
          </cell>
          <cell r="T1358">
            <v>0</v>
          </cell>
          <cell r="U1358">
            <v>0</v>
          </cell>
          <cell r="V1358">
            <v>0</v>
          </cell>
          <cell r="W1358">
            <v>2491</v>
          </cell>
          <cell r="X1358">
            <v>3233641.83</v>
          </cell>
          <cell r="Y1358">
            <v>2000</v>
          </cell>
          <cell r="Z1358">
            <v>2596260</v>
          </cell>
          <cell r="AA1358">
            <v>2491</v>
          </cell>
        </row>
        <row r="1359">
          <cell r="B1359">
            <v>210023458</v>
          </cell>
          <cell r="C1359" t="str">
            <v>Шпилька М18х2-6g 180.5,8 35</v>
          </cell>
          <cell r="D1359" t="str">
            <v>ШТ</v>
          </cell>
          <cell r="E1359">
            <v>2634.38</v>
          </cell>
          <cell r="F1359">
            <v>1800</v>
          </cell>
          <cell r="G1359">
            <v>0</v>
          </cell>
          <cell r="H1359">
            <v>0</v>
          </cell>
          <cell r="I1359">
            <v>0</v>
          </cell>
          <cell r="J1359">
            <v>700</v>
          </cell>
          <cell r="K1359">
            <v>-1800</v>
          </cell>
          <cell r="L1359">
            <v>1000</v>
          </cell>
          <cell r="M1359">
            <v>4741884</v>
          </cell>
          <cell r="N1359">
            <v>4741884</v>
          </cell>
          <cell r="O1359">
            <v>4741884</v>
          </cell>
          <cell r="P1359">
            <v>0</v>
          </cell>
          <cell r="Q1359">
            <v>0</v>
          </cell>
          <cell r="R1359">
            <v>0</v>
          </cell>
          <cell r="S1359">
            <v>0</v>
          </cell>
          <cell r="T1359">
            <v>0</v>
          </cell>
          <cell r="U1359">
            <v>0</v>
          </cell>
          <cell r="V1359">
            <v>0</v>
          </cell>
          <cell r="W1359">
            <v>2500</v>
          </cell>
          <cell r="X1359">
            <v>6585950</v>
          </cell>
          <cell r="Y1359">
            <v>1800</v>
          </cell>
          <cell r="Z1359">
            <v>4741884</v>
          </cell>
          <cell r="AA1359">
            <v>2500</v>
          </cell>
        </row>
        <row r="1360">
          <cell r="B1360">
            <v>210023459</v>
          </cell>
          <cell r="C1360" t="str">
            <v>Шпилька АМ20-6gх180.48.35.III.2</v>
          </cell>
          <cell r="D1360" t="str">
            <v>ШТ</v>
          </cell>
          <cell r="E1360">
            <v>1598.25</v>
          </cell>
          <cell r="F1360">
            <v>1900</v>
          </cell>
          <cell r="G1360">
            <v>0</v>
          </cell>
          <cell r="H1360">
            <v>0</v>
          </cell>
          <cell r="I1360">
            <v>0</v>
          </cell>
          <cell r="J1360">
            <v>1170</v>
          </cell>
          <cell r="K1360">
            <v>-1900</v>
          </cell>
          <cell r="L1360">
            <v>1570</v>
          </cell>
          <cell r="M1360">
            <v>3036675</v>
          </cell>
          <cell r="N1360">
            <v>3036675</v>
          </cell>
          <cell r="O1360">
            <v>3036675</v>
          </cell>
          <cell r="P1360">
            <v>0</v>
          </cell>
          <cell r="Q1360">
            <v>0</v>
          </cell>
          <cell r="R1360">
            <v>0</v>
          </cell>
          <cell r="S1360">
            <v>0</v>
          </cell>
          <cell r="T1360">
            <v>0</v>
          </cell>
          <cell r="U1360">
            <v>0</v>
          </cell>
          <cell r="V1360">
            <v>0</v>
          </cell>
          <cell r="W1360">
            <v>3070</v>
          </cell>
          <cell r="X1360">
            <v>4906627.5</v>
          </cell>
          <cell r="Y1360">
            <v>1900</v>
          </cell>
          <cell r="Z1360">
            <v>3036675</v>
          </cell>
          <cell r="AA1360">
            <v>3070</v>
          </cell>
        </row>
        <row r="1361">
          <cell r="B1361">
            <v>210023461</v>
          </cell>
          <cell r="C1361" t="str">
            <v>Рукав I-9-0,63 ХЛ 1</v>
          </cell>
          <cell r="D1361" t="str">
            <v>М</v>
          </cell>
          <cell r="E1361">
            <v>643.5</v>
          </cell>
          <cell r="F1361">
            <v>2235</v>
          </cell>
          <cell r="G1361">
            <v>1243.2</v>
          </cell>
          <cell r="H1361">
            <v>231.5</v>
          </cell>
          <cell r="I1361">
            <v>0</v>
          </cell>
          <cell r="J1361">
            <v>88.4</v>
          </cell>
          <cell r="K1361">
            <v>-760.3</v>
          </cell>
          <cell r="L1361">
            <v>-1386.3</v>
          </cell>
          <cell r="M1361">
            <v>1438222.5</v>
          </cell>
          <cell r="N1361">
            <v>756943.22</v>
          </cell>
          <cell r="O1361">
            <v>756943.22</v>
          </cell>
          <cell r="P1361">
            <v>0</v>
          </cell>
          <cell r="Q1361">
            <v>43404.37</v>
          </cell>
          <cell r="R1361">
            <v>1108.2</v>
          </cell>
          <cell r="S1361">
            <v>224285.8</v>
          </cell>
          <cell r="T1361">
            <v>207379.75</v>
          </cell>
          <cell r="U1361">
            <v>135</v>
          </cell>
          <cell r="V1361">
            <v>16906.05</v>
          </cell>
          <cell r="W1361">
            <v>848.7</v>
          </cell>
          <cell r="X1361">
            <v>546138.44999999995</v>
          </cell>
          <cell r="Y1361">
            <v>2003.5</v>
          </cell>
          <cell r="Z1361">
            <v>713538.85</v>
          </cell>
          <cell r="AA1361">
            <v>848.7</v>
          </cell>
        </row>
        <row r="1362">
          <cell r="B1362">
            <v>210023479</v>
          </cell>
          <cell r="C1362" t="str">
            <v>Ремень приводной Д(Г)-5600 ХЛ</v>
          </cell>
          <cell r="D1362" t="str">
            <v>ШТ</v>
          </cell>
          <cell r="E1362">
            <v>6229.65</v>
          </cell>
          <cell r="F1362">
            <v>563.5</v>
          </cell>
          <cell r="G1362">
            <v>98</v>
          </cell>
          <cell r="H1362">
            <v>24</v>
          </cell>
          <cell r="I1362">
            <v>0</v>
          </cell>
          <cell r="J1362">
            <v>71</v>
          </cell>
          <cell r="K1362">
            <v>-441.5</v>
          </cell>
          <cell r="L1362">
            <v>512.5</v>
          </cell>
          <cell r="M1362">
            <v>3510407.78</v>
          </cell>
          <cell r="N1362">
            <v>3296226.78</v>
          </cell>
          <cell r="O1362">
            <v>3296226.78</v>
          </cell>
          <cell r="P1362">
            <v>0</v>
          </cell>
          <cell r="Q1362">
            <v>142392</v>
          </cell>
          <cell r="R1362">
            <v>68</v>
          </cell>
          <cell r="S1362">
            <v>403444.3</v>
          </cell>
          <cell r="T1362">
            <v>403444</v>
          </cell>
          <cell r="U1362">
            <v>30</v>
          </cell>
          <cell r="V1362">
            <v>0.3</v>
          </cell>
          <cell r="W1362">
            <v>512.5</v>
          </cell>
          <cell r="X1362">
            <v>3192695.63</v>
          </cell>
          <cell r="Y1362">
            <v>539.5</v>
          </cell>
          <cell r="Z1362">
            <v>3153834.78</v>
          </cell>
          <cell r="AA1362">
            <v>512.5</v>
          </cell>
        </row>
        <row r="1363">
          <cell r="B1363">
            <v>210023712</v>
          </cell>
          <cell r="C1363" t="str">
            <v>Редуктор БКО 50-4 20 1,25</v>
          </cell>
          <cell r="D1363" t="str">
            <v>ШТ</v>
          </cell>
          <cell r="E1363">
            <v>16244</v>
          </cell>
          <cell r="F1363">
            <v>39</v>
          </cell>
          <cell r="G1363">
            <v>0</v>
          </cell>
          <cell r="H1363">
            <v>0</v>
          </cell>
          <cell r="I1363">
            <v>0</v>
          </cell>
          <cell r="J1363">
            <v>30</v>
          </cell>
          <cell r="K1363">
            <v>-39</v>
          </cell>
          <cell r="L1363">
            <v>0</v>
          </cell>
          <cell r="M1363">
            <v>633516</v>
          </cell>
          <cell r="N1363">
            <v>633516</v>
          </cell>
          <cell r="O1363">
            <v>633516</v>
          </cell>
          <cell r="P1363">
            <v>0</v>
          </cell>
          <cell r="Q1363">
            <v>0</v>
          </cell>
          <cell r="R1363">
            <v>0</v>
          </cell>
          <cell r="S1363">
            <v>0</v>
          </cell>
          <cell r="T1363">
            <v>0</v>
          </cell>
          <cell r="U1363">
            <v>0</v>
          </cell>
          <cell r="V1363">
            <v>0</v>
          </cell>
          <cell r="W1363">
            <v>69</v>
          </cell>
          <cell r="X1363">
            <v>1120836</v>
          </cell>
          <cell r="Y1363">
            <v>39</v>
          </cell>
          <cell r="Z1363">
            <v>633516</v>
          </cell>
          <cell r="AA1363">
            <v>69</v>
          </cell>
        </row>
        <row r="1364">
          <cell r="B1364">
            <v>210023848</v>
          </cell>
          <cell r="C1364" t="str">
            <v>Вентиль 40</v>
          </cell>
          <cell r="D1364" t="str">
            <v>ШТ</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row>
        <row r="1365">
          <cell r="B1365">
            <v>210024365</v>
          </cell>
          <cell r="C1365" t="str">
            <v>круг ст.ф20  СТ20</v>
          </cell>
          <cell r="D1365" t="str">
            <v>Т</v>
          </cell>
          <cell r="E1365">
            <v>0</v>
          </cell>
          <cell r="F1365">
            <v>0</v>
          </cell>
          <cell r="G1365">
            <v>0.443</v>
          </cell>
          <cell r="H1365">
            <v>0</v>
          </cell>
          <cell r="I1365">
            <v>0</v>
          </cell>
          <cell r="J1365">
            <v>0</v>
          </cell>
          <cell r="K1365">
            <v>0.443</v>
          </cell>
          <cell r="L1365">
            <v>0</v>
          </cell>
          <cell r="M1365">
            <v>0</v>
          </cell>
          <cell r="N1365">
            <v>0</v>
          </cell>
          <cell r="O1365">
            <v>0</v>
          </cell>
          <cell r="P1365">
            <v>0</v>
          </cell>
          <cell r="Q1365">
            <v>0</v>
          </cell>
          <cell r="R1365">
            <v>0</v>
          </cell>
          <cell r="S1365">
            <v>0.01</v>
          </cell>
          <cell r="T1365">
            <v>0</v>
          </cell>
          <cell r="U1365">
            <v>0</v>
          </cell>
          <cell r="V1365">
            <v>0</v>
          </cell>
          <cell r="W1365">
            <v>0</v>
          </cell>
          <cell r="X1365">
            <v>0</v>
          </cell>
          <cell r="Y1365">
            <v>0</v>
          </cell>
          <cell r="Z1365">
            <v>0</v>
          </cell>
          <cell r="AA1365">
            <v>0</v>
          </cell>
        </row>
        <row r="1366">
          <cell r="B1366">
            <v>210024455</v>
          </cell>
          <cell r="C1366" t="str">
            <v>Строп канатный УСК1-2/2000</v>
          </cell>
          <cell r="D1366" t="str">
            <v>ШТ</v>
          </cell>
          <cell r="E1366">
            <v>3776.35</v>
          </cell>
          <cell r="F1366">
            <v>34</v>
          </cell>
          <cell r="G1366">
            <v>2</v>
          </cell>
          <cell r="H1366">
            <v>0</v>
          </cell>
          <cell r="I1366">
            <v>0</v>
          </cell>
          <cell r="J1366">
            <v>7</v>
          </cell>
          <cell r="K1366">
            <v>-32</v>
          </cell>
          <cell r="L1366">
            <v>5</v>
          </cell>
          <cell r="M1366">
            <v>128395.9</v>
          </cell>
          <cell r="N1366">
            <v>125287.2</v>
          </cell>
          <cell r="O1366">
            <v>125287.2</v>
          </cell>
          <cell r="P1366">
            <v>0</v>
          </cell>
          <cell r="Q1366">
            <v>0</v>
          </cell>
          <cell r="R1366">
            <v>2</v>
          </cell>
          <cell r="S1366">
            <v>4444</v>
          </cell>
          <cell r="T1366">
            <v>4444</v>
          </cell>
          <cell r="U1366">
            <v>0</v>
          </cell>
          <cell r="V1366">
            <v>0</v>
          </cell>
          <cell r="W1366">
            <v>39</v>
          </cell>
          <cell r="X1366">
            <v>147277.65</v>
          </cell>
          <cell r="Y1366">
            <v>34</v>
          </cell>
          <cell r="Z1366">
            <v>125287.2</v>
          </cell>
          <cell r="AA1366">
            <v>39</v>
          </cell>
        </row>
        <row r="1367">
          <cell r="B1367">
            <v>210024457</v>
          </cell>
          <cell r="C1367" t="str">
            <v>Строп канатный УСК1-5/2000</v>
          </cell>
          <cell r="D1367" t="str">
            <v>ШТ</v>
          </cell>
          <cell r="E1367">
            <v>9559.2000000000007</v>
          </cell>
          <cell r="F1367">
            <v>20</v>
          </cell>
          <cell r="G1367">
            <v>10</v>
          </cell>
          <cell r="H1367">
            <v>0</v>
          </cell>
          <cell r="I1367">
            <v>0</v>
          </cell>
          <cell r="J1367">
            <v>0</v>
          </cell>
          <cell r="K1367">
            <v>-10</v>
          </cell>
          <cell r="L1367">
            <v>-10</v>
          </cell>
          <cell r="M1367">
            <v>191184</v>
          </cell>
          <cell r="N1367">
            <v>175830</v>
          </cell>
          <cell r="O1367">
            <v>175830</v>
          </cell>
          <cell r="P1367">
            <v>0</v>
          </cell>
          <cell r="Q1367">
            <v>0</v>
          </cell>
          <cell r="R1367">
            <v>2</v>
          </cell>
          <cell r="S1367">
            <v>80238</v>
          </cell>
          <cell r="T1367">
            <v>18208</v>
          </cell>
          <cell r="U1367">
            <v>8</v>
          </cell>
          <cell r="V1367">
            <v>62030</v>
          </cell>
          <cell r="W1367">
            <v>10</v>
          </cell>
          <cell r="X1367">
            <v>95592</v>
          </cell>
          <cell r="Y1367">
            <v>20</v>
          </cell>
          <cell r="Z1367">
            <v>175830</v>
          </cell>
          <cell r="AA1367">
            <v>10</v>
          </cell>
        </row>
        <row r="1368">
          <cell r="B1368">
            <v>210024458</v>
          </cell>
          <cell r="C1368" t="str">
            <v>Строп канатный УСК1-8/2000</v>
          </cell>
          <cell r="D1368" t="str">
            <v>ШТ</v>
          </cell>
          <cell r="E1368">
            <v>19017.599999999999</v>
          </cell>
          <cell r="F1368">
            <v>10</v>
          </cell>
          <cell r="G1368">
            <v>4</v>
          </cell>
          <cell r="H1368">
            <v>0</v>
          </cell>
          <cell r="I1368">
            <v>0</v>
          </cell>
          <cell r="J1368">
            <v>0</v>
          </cell>
          <cell r="K1368">
            <v>-6</v>
          </cell>
          <cell r="L1368">
            <v>-4</v>
          </cell>
          <cell r="M1368">
            <v>190176</v>
          </cell>
          <cell r="N1368">
            <v>167265.60000000001</v>
          </cell>
          <cell r="O1368">
            <v>167265.60000000001</v>
          </cell>
          <cell r="P1368">
            <v>0</v>
          </cell>
          <cell r="Q1368">
            <v>0</v>
          </cell>
          <cell r="R1368">
            <v>0</v>
          </cell>
          <cell r="S1368">
            <v>53160</v>
          </cell>
          <cell r="T1368">
            <v>0</v>
          </cell>
          <cell r="U1368">
            <v>4</v>
          </cell>
          <cell r="V1368">
            <v>53160</v>
          </cell>
          <cell r="W1368">
            <v>6</v>
          </cell>
          <cell r="X1368">
            <v>114105.60000000001</v>
          </cell>
          <cell r="Y1368">
            <v>10</v>
          </cell>
          <cell r="Z1368">
            <v>167265.60000000001</v>
          </cell>
          <cell r="AA1368">
            <v>6</v>
          </cell>
        </row>
        <row r="1369">
          <cell r="B1369">
            <v>210024459</v>
          </cell>
          <cell r="C1369" t="str">
            <v>Строп канатный УСК1-5/4000</v>
          </cell>
          <cell r="D1369" t="str">
            <v>ШТ</v>
          </cell>
          <cell r="E1369">
            <v>13161.03</v>
          </cell>
          <cell r="F1369">
            <v>14</v>
          </cell>
          <cell r="G1369">
            <v>17</v>
          </cell>
          <cell r="H1369">
            <v>0</v>
          </cell>
          <cell r="I1369">
            <v>0</v>
          </cell>
          <cell r="J1369">
            <v>0</v>
          </cell>
          <cell r="K1369">
            <v>3</v>
          </cell>
          <cell r="L1369">
            <v>0</v>
          </cell>
          <cell r="M1369">
            <v>184254.42</v>
          </cell>
          <cell r="N1369">
            <v>160626.94</v>
          </cell>
          <cell r="O1369">
            <v>160626.94</v>
          </cell>
          <cell r="P1369">
            <v>0</v>
          </cell>
          <cell r="Q1369">
            <v>0</v>
          </cell>
          <cell r="R1369">
            <v>0</v>
          </cell>
          <cell r="S1369">
            <v>195047</v>
          </cell>
          <cell r="T1369">
            <v>0</v>
          </cell>
          <cell r="U1369">
            <v>14</v>
          </cell>
          <cell r="V1369">
            <v>160626.94</v>
          </cell>
          <cell r="W1369">
            <v>0</v>
          </cell>
          <cell r="X1369">
            <v>0</v>
          </cell>
          <cell r="Y1369">
            <v>14</v>
          </cell>
          <cell r="Z1369">
            <v>160626.94</v>
          </cell>
          <cell r="AA1369">
            <v>0</v>
          </cell>
        </row>
        <row r="1370">
          <cell r="B1370">
            <v>210024460</v>
          </cell>
          <cell r="C1370" t="str">
            <v>Строп канатный УСК1-8/4000</v>
          </cell>
          <cell r="D1370" t="str">
            <v>ШТ</v>
          </cell>
          <cell r="E1370">
            <v>21061.95</v>
          </cell>
          <cell r="F1370">
            <v>12</v>
          </cell>
          <cell r="G1370">
            <v>12</v>
          </cell>
          <cell r="H1370">
            <v>0</v>
          </cell>
          <cell r="I1370">
            <v>0</v>
          </cell>
          <cell r="J1370">
            <v>2</v>
          </cell>
          <cell r="K1370">
            <v>0</v>
          </cell>
          <cell r="L1370">
            <v>2</v>
          </cell>
          <cell r="M1370">
            <v>252743.4</v>
          </cell>
          <cell r="N1370">
            <v>225663</v>
          </cell>
          <cell r="O1370">
            <v>225663</v>
          </cell>
          <cell r="P1370">
            <v>0</v>
          </cell>
          <cell r="Q1370">
            <v>0</v>
          </cell>
          <cell r="R1370">
            <v>0</v>
          </cell>
          <cell r="S1370">
            <v>225663</v>
          </cell>
          <cell r="T1370">
            <v>0</v>
          </cell>
          <cell r="U1370">
            <v>12</v>
          </cell>
          <cell r="V1370">
            <v>225663</v>
          </cell>
          <cell r="W1370">
            <v>2</v>
          </cell>
          <cell r="X1370">
            <v>42123.9</v>
          </cell>
          <cell r="Y1370">
            <v>12</v>
          </cell>
          <cell r="Z1370">
            <v>225663</v>
          </cell>
          <cell r="AA1370">
            <v>2</v>
          </cell>
        </row>
        <row r="1371">
          <cell r="B1371">
            <v>210024527</v>
          </cell>
          <cell r="C1371" t="str">
            <v>Строп канатный УСК1-2,8/2000</v>
          </cell>
          <cell r="D1371" t="str">
            <v>ШТ</v>
          </cell>
          <cell r="E1371">
            <v>3357.9</v>
          </cell>
          <cell r="F1371">
            <v>10</v>
          </cell>
          <cell r="G1371">
            <v>2</v>
          </cell>
          <cell r="H1371">
            <v>0</v>
          </cell>
          <cell r="I1371">
            <v>0</v>
          </cell>
          <cell r="J1371">
            <v>0</v>
          </cell>
          <cell r="K1371">
            <v>-8</v>
          </cell>
          <cell r="L1371">
            <v>-2</v>
          </cell>
          <cell r="M1371">
            <v>33579</v>
          </cell>
          <cell r="N1371">
            <v>33763.199999999997</v>
          </cell>
          <cell r="O1371">
            <v>33763.199999999997</v>
          </cell>
          <cell r="P1371">
            <v>0</v>
          </cell>
          <cell r="Q1371">
            <v>0</v>
          </cell>
          <cell r="R1371">
            <v>0</v>
          </cell>
          <cell r="S1371">
            <v>6900</v>
          </cell>
          <cell r="T1371">
            <v>0</v>
          </cell>
          <cell r="U1371">
            <v>2</v>
          </cell>
          <cell r="V1371">
            <v>6900</v>
          </cell>
          <cell r="W1371">
            <v>8</v>
          </cell>
          <cell r="X1371">
            <v>26863.200000000001</v>
          </cell>
          <cell r="Y1371">
            <v>10</v>
          </cell>
          <cell r="Z1371">
            <v>33763.199999999997</v>
          </cell>
          <cell r="AA1371">
            <v>8</v>
          </cell>
        </row>
        <row r="1372">
          <cell r="B1372">
            <v>210024528</v>
          </cell>
          <cell r="C1372" t="str">
            <v>Строп канатный УСК1-3,2/3000</v>
          </cell>
          <cell r="D1372" t="str">
            <v>ШТ</v>
          </cell>
          <cell r="E1372">
            <v>4981.2</v>
          </cell>
          <cell r="F1372">
            <v>14</v>
          </cell>
          <cell r="G1372">
            <v>0</v>
          </cell>
          <cell r="H1372">
            <v>0</v>
          </cell>
          <cell r="I1372">
            <v>0</v>
          </cell>
          <cell r="J1372">
            <v>0</v>
          </cell>
          <cell r="K1372">
            <v>-14</v>
          </cell>
          <cell r="L1372">
            <v>14</v>
          </cell>
          <cell r="M1372">
            <v>69736.800000000003</v>
          </cell>
          <cell r="N1372">
            <v>69736.800000000003</v>
          </cell>
          <cell r="O1372">
            <v>69736.800000000003</v>
          </cell>
          <cell r="P1372">
            <v>0</v>
          </cell>
          <cell r="Q1372">
            <v>0</v>
          </cell>
          <cell r="R1372">
            <v>0</v>
          </cell>
          <cell r="S1372">
            <v>0</v>
          </cell>
          <cell r="T1372">
            <v>0</v>
          </cell>
          <cell r="U1372">
            <v>0</v>
          </cell>
          <cell r="V1372">
            <v>0</v>
          </cell>
          <cell r="W1372">
            <v>14</v>
          </cell>
          <cell r="X1372">
            <v>69736.800000000003</v>
          </cell>
          <cell r="Y1372">
            <v>14</v>
          </cell>
          <cell r="Z1372">
            <v>69736.800000000003</v>
          </cell>
          <cell r="AA1372">
            <v>14</v>
          </cell>
        </row>
        <row r="1373">
          <cell r="B1373">
            <v>210024529</v>
          </cell>
          <cell r="C1373" t="str">
            <v>Строп канатный УСК1-4/4000</v>
          </cell>
          <cell r="D1373" t="str">
            <v>ШТ</v>
          </cell>
          <cell r="E1373">
            <v>10500</v>
          </cell>
          <cell r="F1373">
            <v>18</v>
          </cell>
          <cell r="G1373">
            <v>4</v>
          </cell>
          <cell r="H1373">
            <v>0</v>
          </cell>
          <cell r="I1373">
            <v>0</v>
          </cell>
          <cell r="J1373">
            <v>2</v>
          </cell>
          <cell r="K1373">
            <v>-14</v>
          </cell>
          <cell r="L1373">
            <v>-2</v>
          </cell>
          <cell r="M1373">
            <v>189000</v>
          </cell>
          <cell r="N1373">
            <v>183920</v>
          </cell>
          <cell r="O1373">
            <v>183920</v>
          </cell>
          <cell r="P1373">
            <v>0</v>
          </cell>
          <cell r="Q1373">
            <v>0</v>
          </cell>
          <cell r="R1373">
            <v>0</v>
          </cell>
          <cell r="S1373">
            <v>36920</v>
          </cell>
          <cell r="T1373">
            <v>0</v>
          </cell>
          <cell r="U1373">
            <v>4</v>
          </cell>
          <cell r="V1373">
            <v>36920</v>
          </cell>
          <cell r="W1373">
            <v>16</v>
          </cell>
          <cell r="X1373">
            <v>168000</v>
          </cell>
          <cell r="Y1373">
            <v>18</v>
          </cell>
          <cell r="Z1373">
            <v>183920</v>
          </cell>
          <cell r="AA1373">
            <v>16</v>
          </cell>
        </row>
        <row r="1374">
          <cell r="B1374">
            <v>210024564</v>
          </cell>
          <cell r="C1374" t="str">
            <v>Ремень приводной 2500-0</v>
          </cell>
          <cell r="D1374" t="str">
            <v>ШТ</v>
          </cell>
          <cell r="E1374">
            <v>0</v>
          </cell>
          <cell r="F1374">
            <v>0</v>
          </cell>
          <cell r="G1374">
            <v>30</v>
          </cell>
          <cell r="H1374">
            <v>0</v>
          </cell>
          <cell r="I1374">
            <v>0</v>
          </cell>
          <cell r="J1374">
            <v>0</v>
          </cell>
          <cell r="K1374">
            <v>30</v>
          </cell>
          <cell r="L1374">
            <v>0</v>
          </cell>
          <cell r="M1374">
            <v>0</v>
          </cell>
          <cell r="N1374">
            <v>0</v>
          </cell>
          <cell r="O1374">
            <v>0</v>
          </cell>
          <cell r="P1374">
            <v>0</v>
          </cell>
          <cell r="Q1374">
            <v>0</v>
          </cell>
          <cell r="R1374">
            <v>0</v>
          </cell>
          <cell r="S1374">
            <v>54000</v>
          </cell>
          <cell r="T1374">
            <v>0</v>
          </cell>
          <cell r="U1374">
            <v>0</v>
          </cell>
          <cell r="V1374">
            <v>0</v>
          </cell>
          <cell r="W1374">
            <v>0</v>
          </cell>
          <cell r="X1374">
            <v>0</v>
          </cell>
          <cell r="Y1374">
            <v>0</v>
          </cell>
          <cell r="Z1374">
            <v>0</v>
          </cell>
          <cell r="AA1374">
            <v>0</v>
          </cell>
        </row>
        <row r="1375">
          <cell r="B1375">
            <v>210024566</v>
          </cell>
          <cell r="C1375" t="str">
            <v>Ремень приводной В-1440</v>
          </cell>
          <cell r="D1375" t="str">
            <v>ШТ</v>
          </cell>
          <cell r="E1375">
            <v>2916.29</v>
          </cell>
          <cell r="F1375">
            <v>70</v>
          </cell>
          <cell r="G1375">
            <v>70</v>
          </cell>
          <cell r="H1375">
            <v>0</v>
          </cell>
          <cell r="I1375">
            <v>0</v>
          </cell>
          <cell r="J1375">
            <v>0</v>
          </cell>
          <cell r="K1375">
            <v>0</v>
          </cell>
          <cell r="L1375">
            <v>0</v>
          </cell>
          <cell r="M1375">
            <v>204140.3</v>
          </cell>
          <cell r="N1375">
            <v>177223.9</v>
          </cell>
          <cell r="O1375">
            <v>177223.9</v>
          </cell>
          <cell r="P1375">
            <v>0</v>
          </cell>
          <cell r="Q1375">
            <v>0</v>
          </cell>
          <cell r="R1375">
            <v>25</v>
          </cell>
          <cell r="S1375">
            <v>177223.75</v>
          </cell>
          <cell r="T1375">
            <v>35300</v>
          </cell>
          <cell r="U1375">
            <v>45</v>
          </cell>
          <cell r="V1375">
            <v>141923.9</v>
          </cell>
          <cell r="W1375">
            <v>0</v>
          </cell>
          <cell r="X1375">
            <v>0</v>
          </cell>
          <cell r="Y1375">
            <v>70</v>
          </cell>
          <cell r="Z1375">
            <v>141923.9</v>
          </cell>
          <cell r="AA1375">
            <v>0</v>
          </cell>
        </row>
        <row r="1376">
          <cell r="B1376">
            <v>210024576</v>
          </cell>
          <cell r="C1376" t="str">
            <v>Шпилька М30х250 с 2-мя гайками</v>
          </cell>
          <cell r="D1376" t="str">
            <v>КМП</v>
          </cell>
          <cell r="E1376">
            <v>3271.25</v>
          </cell>
          <cell r="F1376">
            <v>850</v>
          </cell>
          <cell r="G1376">
            <v>126</v>
          </cell>
          <cell r="H1376">
            <v>0</v>
          </cell>
          <cell r="I1376">
            <v>0</v>
          </cell>
          <cell r="J1376">
            <v>221</v>
          </cell>
          <cell r="K1376">
            <v>-724</v>
          </cell>
          <cell r="L1376">
            <v>95</v>
          </cell>
          <cell r="M1376">
            <v>2780562.5</v>
          </cell>
          <cell r="N1376">
            <v>2693465</v>
          </cell>
          <cell r="O1376">
            <v>2693465</v>
          </cell>
          <cell r="P1376">
            <v>0</v>
          </cell>
          <cell r="Q1376">
            <v>0</v>
          </cell>
          <cell r="R1376">
            <v>0</v>
          </cell>
          <cell r="S1376">
            <v>325080</v>
          </cell>
          <cell r="T1376">
            <v>0</v>
          </cell>
          <cell r="U1376">
            <v>126</v>
          </cell>
          <cell r="V1376">
            <v>325080</v>
          </cell>
          <cell r="W1376">
            <v>945</v>
          </cell>
          <cell r="X1376">
            <v>3091331.25</v>
          </cell>
          <cell r="Y1376">
            <v>850</v>
          </cell>
          <cell r="Z1376">
            <v>2693465</v>
          </cell>
          <cell r="AA1376">
            <v>945</v>
          </cell>
        </row>
        <row r="1377">
          <cell r="B1377">
            <v>210025018</v>
          </cell>
          <cell r="C1377" t="str">
            <v>Строп текстильный 4СТ 10/2000</v>
          </cell>
          <cell r="D1377" t="str">
            <v>ШТ</v>
          </cell>
          <cell r="E1377">
            <v>47990.25</v>
          </cell>
          <cell r="F1377">
            <v>28</v>
          </cell>
          <cell r="G1377">
            <v>0</v>
          </cell>
          <cell r="H1377">
            <v>0</v>
          </cell>
          <cell r="I1377">
            <v>0</v>
          </cell>
          <cell r="J1377">
            <v>4</v>
          </cell>
          <cell r="K1377">
            <v>-28</v>
          </cell>
          <cell r="L1377">
            <v>4</v>
          </cell>
          <cell r="M1377">
            <v>1343727</v>
          </cell>
          <cell r="N1377">
            <v>1343727</v>
          </cell>
          <cell r="O1377">
            <v>1343727</v>
          </cell>
          <cell r="P1377">
            <v>0</v>
          </cell>
          <cell r="Q1377">
            <v>0</v>
          </cell>
          <cell r="R1377">
            <v>0</v>
          </cell>
          <cell r="S1377">
            <v>0</v>
          </cell>
          <cell r="T1377">
            <v>0</v>
          </cell>
          <cell r="U1377">
            <v>0</v>
          </cell>
          <cell r="V1377">
            <v>0</v>
          </cell>
          <cell r="W1377">
            <v>32</v>
          </cell>
          <cell r="X1377">
            <v>1535688</v>
          </cell>
          <cell r="Y1377">
            <v>28</v>
          </cell>
          <cell r="Z1377">
            <v>1343727</v>
          </cell>
          <cell r="AA1377">
            <v>32</v>
          </cell>
        </row>
        <row r="1378">
          <cell r="B1378">
            <v>210025019</v>
          </cell>
          <cell r="C1378" t="str">
            <v>Строп текстильный 2СТ 6,3/1500</v>
          </cell>
          <cell r="D1378" t="str">
            <v>ШТ</v>
          </cell>
          <cell r="E1378">
            <v>31780</v>
          </cell>
          <cell r="F1378">
            <v>36</v>
          </cell>
          <cell r="G1378">
            <v>0</v>
          </cell>
          <cell r="H1378">
            <v>0</v>
          </cell>
          <cell r="I1378">
            <v>0</v>
          </cell>
          <cell r="J1378">
            <v>2</v>
          </cell>
          <cell r="K1378">
            <v>-36</v>
          </cell>
          <cell r="L1378">
            <v>2</v>
          </cell>
          <cell r="M1378">
            <v>1144080</v>
          </cell>
          <cell r="N1378">
            <v>1144080</v>
          </cell>
          <cell r="O1378">
            <v>1144080</v>
          </cell>
          <cell r="P1378">
            <v>0</v>
          </cell>
          <cell r="Q1378">
            <v>0</v>
          </cell>
          <cell r="R1378">
            <v>0</v>
          </cell>
          <cell r="S1378">
            <v>0</v>
          </cell>
          <cell r="T1378">
            <v>0</v>
          </cell>
          <cell r="U1378">
            <v>0</v>
          </cell>
          <cell r="V1378">
            <v>0</v>
          </cell>
          <cell r="W1378">
            <v>38</v>
          </cell>
          <cell r="X1378">
            <v>1207640</v>
          </cell>
          <cell r="Y1378">
            <v>36</v>
          </cell>
          <cell r="Z1378">
            <v>1144080</v>
          </cell>
          <cell r="AA1378">
            <v>38</v>
          </cell>
        </row>
        <row r="1379">
          <cell r="B1379">
            <v>210025022</v>
          </cell>
          <cell r="C1379" t="str">
            <v>Строп текстильный 2СТ 10/5000</v>
          </cell>
          <cell r="D1379" t="str">
            <v>ШТ</v>
          </cell>
          <cell r="E1379">
            <v>84149.11</v>
          </cell>
          <cell r="F1379">
            <v>18</v>
          </cell>
          <cell r="G1379">
            <v>1</v>
          </cell>
          <cell r="H1379">
            <v>0</v>
          </cell>
          <cell r="I1379">
            <v>0</v>
          </cell>
          <cell r="J1379">
            <v>0</v>
          </cell>
          <cell r="K1379">
            <v>-17</v>
          </cell>
          <cell r="L1379">
            <v>-1</v>
          </cell>
          <cell r="M1379">
            <v>1514683.98</v>
          </cell>
          <cell r="N1379">
            <v>1442277.87</v>
          </cell>
          <cell r="O1379">
            <v>1442277.87</v>
          </cell>
          <cell r="P1379">
            <v>0</v>
          </cell>
          <cell r="Q1379">
            <v>0</v>
          </cell>
          <cell r="R1379">
            <v>0</v>
          </cell>
          <cell r="S1379">
            <v>11743</v>
          </cell>
          <cell r="T1379">
            <v>0</v>
          </cell>
          <cell r="U1379">
            <v>1</v>
          </cell>
          <cell r="V1379">
            <v>11743</v>
          </cell>
          <cell r="W1379">
            <v>17</v>
          </cell>
          <cell r="X1379">
            <v>1430534.87</v>
          </cell>
          <cell r="Y1379">
            <v>18</v>
          </cell>
          <cell r="Z1379">
            <v>1442277.87</v>
          </cell>
          <cell r="AA1379">
            <v>17</v>
          </cell>
        </row>
        <row r="1380">
          <cell r="B1380">
            <v>210025023</v>
          </cell>
          <cell r="C1380" t="str">
            <v>Строп текстильный 2СТК 3/2000</v>
          </cell>
          <cell r="D1380" t="str">
            <v>ШТ</v>
          </cell>
          <cell r="E1380">
            <v>16800</v>
          </cell>
          <cell r="F1380">
            <v>40</v>
          </cell>
          <cell r="G1380">
            <v>0</v>
          </cell>
          <cell r="H1380">
            <v>0</v>
          </cell>
          <cell r="I1380">
            <v>0</v>
          </cell>
          <cell r="J1380">
            <v>20</v>
          </cell>
          <cell r="K1380">
            <v>-40</v>
          </cell>
          <cell r="L1380">
            <v>20</v>
          </cell>
          <cell r="M1380">
            <v>672000</v>
          </cell>
          <cell r="N1380">
            <v>672000</v>
          </cell>
          <cell r="O1380">
            <v>672000</v>
          </cell>
          <cell r="P1380">
            <v>0</v>
          </cell>
          <cell r="Q1380">
            <v>0</v>
          </cell>
          <cell r="R1380">
            <v>0</v>
          </cell>
          <cell r="S1380">
            <v>0</v>
          </cell>
          <cell r="T1380">
            <v>0</v>
          </cell>
          <cell r="U1380">
            <v>0</v>
          </cell>
          <cell r="V1380">
            <v>0</v>
          </cell>
          <cell r="W1380">
            <v>60</v>
          </cell>
          <cell r="X1380">
            <v>1008000</v>
          </cell>
          <cell r="Y1380">
            <v>40</v>
          </cell>
          <cell r="Z1380">
            <v>672000</v>
          </cell>
          <cell r="AA1380">
            <v>60</v>
          </cell>
        </row>
        <row r="1381">
          <cell r="B1381">
            <v>210025027</v>
          </cell>
          <cell r="C1381" t="str">
            <v>Резак инжекторный Р1-П М16х1,5</v>
          </cell>
          <cell r="D1381" t="str">
            <v>ШТ</v>
          </cell>
          <cell r="E1381">
            <v>16225</v>
          </cell>
          <cell r="F1381">
            <v>25</v>
          </cell>
          <cell r="G1381">
            <v>0</v>
          </cell>
          <cell r="H1381">
            <v>0</v>
          </cell>
          <cell r="I1381">
            <v>0</v>
          </cell>
          <cell r="J1381">
            <v>4</v>
          </cell>
          <cell r="K1381">
            <v>-25</v>
          </cell>
          <cell r="L1381">
            <v>4</v>
          </cell>
          <cell r="M1381">
            <v>405625</v>
          </cell>
          <cell r="N1381">
            <v>405625</v>
          </cell>
          <cell r="O1381">
            <v>405625</v>
          </cell>
          <cell r="P1381">
            <v>0</v>
          </cell>
          <cell r="Q1381">
            <v>0</v>
          </cell>
          <cell r="R1381">
            <v>0</v>
          </cell>
          <cell r="S1381">
            <v>0</v>
          </cell>
          <cell r="T1381">
            <v>0</v>
          </cell>
          <cell r="U1381">
            <v>0</v>
          </cell>
          <cell r="V1381">
            <v>0</v>
          </cell>
          <cell r="W1381">
            <v>29</v>
          </cell>
          <cell r="X1381">
            <v>470525</v>
          </cell>
          <cell r="Y1381">
            <v>25</v>
          </cell>
          <cell r="Z1381">
            <v>405625</v>
          </cell>
          <cell r="AA1381">
            <v>29</v>
          </cell>
        </row>
        <row r="1382">
          <cell r="B1382">
            <v>210025261</v>
          </cell>
          <cell r="C1382" t="str">
            <v>Крюк 3-х тн стропа</v>
          </cell>
          <cell r="D1382" t="str">
            <v>ШТ</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row>
        <row r="1383">
          <cell r="B1383">
            <v>210025272</v>
          </cell>
          <cell r="C1383" t="str">
            <v>Шпильки Л-700мм</v>
          </cell>
          <cell r="D1383" t="str">
            <v>ШТ</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row>
        <row r="1384">
          <cell r="B1384">
            <v>210025273</v>
          </cell>
          <cell r="C1384" t="str">
            <v>Шпильки М-16*80</v>
          </cell>
          <cell r="D1384" t="str">
            <v>ШТ</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row>
        <row r="1385">
          <cell r="B1385">
            <v>210025274</v>
          </cell>
          <cell r="C1385" t="str">
            <v>Шпильки М30Л-500</v>
          </cell>
          <cell r="D1385" t="str">
            <v>ШТ</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row>
        <row r="1386">
          <cell r="B1386">
            <v>210025301</v>
          </cell>
          <cell r="C1386" t="str">
            <v>Седло клапана СИН46.02.130.024</v>
          </cell>
          <cell r="D1386" t="str">
            <v>ШТ</v>
          </cell>
          <cell r="E1386">
            <v>2808.75</v>
          </cell>
          <cell r="F1386">
            <v>26</v>
          </cell>
          <cell r="G1386">
            <v>9</v>
          </cell>
          <cell r="H1386">
            <v>0</v>
          </cell>
          <cell r="I1386">
            <v>0</v>
          </cell>
          <cell r="J1386">
            <v>9</v>
          </cell>
          <cell r="K1386">
            <v>-17</v>
          </cell>
          <cell r="L1386">
            <v>0</v>
          </cell>
          <cell r="M1386">
            <v>73027.5</v>
          </cell>
          <cell r="N1386">
            <v>71823.75</v>
          </cell>
          <cell r="O1386">
            <v>71823.75</v>
          </cell>
          <cell r="P1386">
            <v>0</v>
          </cell>
          <cell r="Q1386">
            <v>0</v>
          </cell>
          <cell r="R1386">
            <v>9</v>
          </cell>
          <cell r="S1386">
            <v>24075</v>
          </cell>
          <cell r="T1386">
            <v>24075</v>
          </cell>
          <cell r="U1386">
            <v>0</v>
          </cell>
          <cell r="V1386">
            <v>0</v>
          </cell>
          <cell r="W1386">
            <v>26</v>
          </cell>
          <cell r="X1386">
            <v>73027.5</v>
          </cell>
          <cell r="Y1386">
            <v>26</v>
          </cell>
          <cell r="Z1386">
            <v>71823.75</v>
          </cell>
          <cell r="AA1386">
            <v>26</v>
          </cell>
        </row>
        <row r="1387">
          <cell r="B1387">
            <v>210025302</v>
          </cell>
          <cell r="C1387" t="str">
            <v>Пружина клапана СИН46.02.130.017П</v>
          </cell>
          <cell r="D1387" t="str">
            <v>ШТ</v>
          </cell>
          <cell r="E1387">
            <v>551.25</v>
          </cell>
          <cell r="F1387">
            <v>80</v>
          </cell>
          <cell r="G1387">
            <v>13</v>
          </cell>
          <cell r="H1387">
            <v>0</v>
          </cell>
          <cell r="I1387">
            <v>0</v>
          </cell>
          <cell r="J1387">
            <v>13</v>
          </cell>
          <cell r="K1387">
            <v>-67</v>
          </cell>
          <cell r="L1387">
            <v>0</v>
          </cell>
          <cell r="M1387">
            <v>44100</v>
          </cell>
          <cell r="N1387">
            <v>43758.75</v>
          </cell>
          <cell r="O1387">
            <v>43758.75</v>
          </cell>
          <cell r="P1387">
            <v>0</v>
          </cell>
          <cell r="Q1387">
            <v>0</v>
          </cell>
          <cell r="R1387">
            <v>6</v>
          </cell>
          <cell r="S1387">
            <v>6825</v>
          </cell>
          <cell r="T1387">
            <v>3150</v>
          </cell>
          <cell r="U1387">
            <v>7</v>
          </cell>
          <cell r="V1387">
            <v>3675</v>
          </cell>
          <cell r="W1387">
            <v>80</v>
          </cell>
          <cell r="X1387">
            <v>44100</v>
          </cell>
          <cell r="Y1387">
            <v>80</v>
          </cell>
          <cell r="Z1387">
            <v>43758.75</v>
          </cell>
          <cell r="AA1387">
            <v>80</v>
          </cell>
        </row>
        <row r="1388">
          <cell r="B1388">
            <v>210025303</v>
          </cell>
          <cell r="C1388" t="str">
            <v>Опора клапана СИН46.02.130.022</v>
          </cell>
          <cell r="D1388" t="str">
            <v>ШТ</v>
          </cell>
          <cell r="E1388">
            <v>7338.67</v>
          </cell>
          <cell r="F1388">
            <v>4</v>
          </cell>
          <cell r="G1388">
            <v>0</v>
          </cell>
          <cell r="H1388">
            <v>0</v>
          </cell>
          <cell r="I1388">
            <v>0</v>
          </cell>
          <cell r="J1388">
            <v>2</v>
          </cell>
          <cell r="K1388">
            <v>-4</v>
          </cell>
          <cell r="L1388">
            <v>6</v>
          </cell>
          <cell r="M1388">
            <v>29354.68</v>
          </cell>
          <cell r="N1388">
            <v>29354.68</v>
          </cell>
          <cell r="O1388">
            <v>29354.68</v>
          </cell>
          <cell r="P1388">
            <v>0</v>
          </cell>
          <cell r="Q1388">
            <v>0</v>
          </cell>
          <cell r="R1388">
            <v>0</v>
          </cell>
          <cell r="S1388">
            <v>0</v>
          </cell>
          <cell r="T1388">
            <v>0</v>
          </cell>
          <cell r="U1388">
            <v>0</v>
          </cell>
          <cell r="V1388">
            <v>0</v>
          </cell>
          <cell r="W1388">
            <v>6</v>
          </cell>
          <cell r="X1388">
            <v>44032.02</v>
          </cell>
          <cell r="Y1388">
            <v>4</v>
          </cell>
          <cell r="Z1388">
            <v>29354.68</v>
          </cell>
          <cell r="AA1388">
            <v>6</v>
          </cell>
        </row>
        <row r="1389">
          <cell r="B1389">
            <v>210025305</v>
          </cell>
          <cell r="C1389" t="str">
            <v>Плунжер 55мм СИН46.02.100.012П</v>
          </cell>
          <cell r="D1389" t="str">
            <v>ШТ</v>
          </cell>
          <cell r="E1389">
            <v>13756.25</v>
          </cell>
          <cell r="F1389">
            <v>8</v>
          </cell>
          <cell r="G1389">
            <v>0</v>
          </cell>
          <cell r="H1389">
            <v>0</v>
          </cell>
          <cell r="I1389">
            <v>0</v>
          </cell>
          <cell r="J1389">
            <v>0</v>
          </cell>
          <cell r="K1389">
            <v>-8</v>
          </cell>
          <cell r="L1389">
            <v>0</v>
          </cell>
          <cell r="M1389">
            <v>110050</v>
          </cell>
          <cell r="N1389">
            <v>110050</v>
          </cell>
          <cell r="O1389">
            <v>110050</v>
          </cell>
          <cell r="P1389">
            <v>0</v>
          </cell>
          <cell r="Q1389">
            <v>0</v>
          </cell>
          <cell r="R1389">
            <v>0</v>
          </cell>
          <cell r="S1389">
            <v>0</v>
          </cell>
          <cell r="T1389">
            <v>0</v>
          </cell>
          <cell r="U1389">
            <v>0</v>
          </cell>
          <cell r="V1389">
            <v>0</v>
          </cell>
          <cell r="W1389">
            <v>8</v>
          </cell>
          <cell r="X1389">
            <v>110050</v>
          </cell>
          <cell r="Y1389">
            <v>8</v>
          </cell>
          <cell r="Z1389">
            <v>110050</v>
          </cell>
          <cell r="AA1389">
            <v>8</v>
          </cell>
        </row>
        <row r="1390">
          <cell r="B1390">
            <v>210025307</v>
          </cell>
          <cell r="C1390" t="str">
            <v>Манжета насоса СИН35.100.01.004</v>
          </cell>
          <cell r="D1390" t="str">
            <v>ШТ</v>
          </cell>
          <cell r="E1390">
            <v>590.63</v>
          </cell>
          <cell r="F1390">
            <v>56</v>
          </cell>
          <cell r="G1390">
            <v>0</v>
          </cell>
          <cell r="H1390">
            <v>0</v>
          </cell>
          <cell r="I1390">
            <v>0</v>
          </cell>
          <cell r="J1390">
            <v>30</v>
          </cell>
          <cell r="K1390">
            <v>-56</v>
          </cell>
          <cell r="L1390">
            <v>30</v>
          </cell>
          <cell r="M1390">
            <v>33075.279999999999</v>
          </cell>
          <cell r="N1390">
            <v>33075.279999999999</v>
          </cell>
          <cell r="O1390">
            <v>33075.279999999999</v>
          </cell>
          <cell r="P1390">
            <v>0</v>
          </cell>
          <cell r="Q1390">
            <v>0</v>
          </cell>
          <cell r="R1390">
            <v>0</v>
          </cell>
          <cell r="S1390">
            <v>0</v>
          </cell>
          <cell r="T1390">
            <v>0</v>
          </cell>
          <cell r="U1390">
            <v>0</v>
          </cell>
          <cell r="V1390">
            <v>0</v>
          </cell>
          <cell r="W1390">
            <v>86</v>
          </cell>
          <cell r="X1390">
            <v>50794.18</v>
          </cell>
          <cell r="Y1390">
            <v>56</v>
          </cell>
          <cell r="Z1390">
            <v>33075.279999999999</v>
          </cell>
          <cell r="AA1390">
            <v>86</v>
          </cell>
        </row>
        <row r="1391">
          <cell r="B1391">
            <v>210025308</v>
          </cell>
          <cell r="C1391" t="str">
            <v>Чехол СИН63.00.104.003</v>
          </cell>
          <cell r="D1391" t="str">
            <v>ШТ</v>
          </cell>
          <cell r="E1391">
            <v>27413</v>
          </cell>
          <cell r="F1391">
            <v>3</v>
          </cell>
          <cell r="G1391">
            <v>0</v>
          </cell>
          <cell r="H1391">
            <v>0</v>
          </cell>
          <cell r="I1391">
            <v>0</v>
          </cell>
          <cell r="J1391">
            <v>2</v>
          </cell>
          <cell r="K1391">
            <v>-3</v>
          </cell>
          <cell r="L1391">
            <v>2</v>
          </cell>
          <cell r="M1391">
            <v>82239</v>
          </cell>
          <cell r="N1391">
            <v>82239</v>
          </cell>
          <cell r="O1391">
            <v>82239</v>
          </cell>
          <cell r="P1391">
            <v>0</v>
          </cell>
          <cell r="Q1391">
            <v>0</v>
          </cell>
          <cell r="R1391">
            <v>0</v>
          </cell>
          <cell r="S1391">
            <v>0</v>
          </cell>
          <cell r="T1391">
            <v>0</v>
          </cell>
          <cell r="U1391">
            <v>0</v>
          </cell>
          <cell r="V1391">
            <v>0</v>
          </cell>
          <cell r="W1391">
            <v>5</v>
          </cell>
          <cell r="X1391">
            <v>137065</v>
          </cell>
          <cell r="Y1391">
            <v>3</v>
          </cell>
          <cell r="Z1391">
            <v>82239</v>
          </cell>
          <cell r="AA1391">
            <v>5</v>
          </cell>
        </row>
        <row r="1392">
          <cell r="B1392">
            <v>210025309</v>
          </cell>
          <cell r="C1392" t="str">
            <v>Элемент фильтрующий С2ФГМ-25</v>
          </cell>
          <cell r="D1392" t="str">
            <v>ШТ</v>
          </cell>
          <cell r="E1392">
            <v>0</v>
          </cell>
          <cell r="F1392">
            <v>0</v>
          </cell>
          <cell r="G1392">
            <v>9</v>
          </cell>
          <cell r="H1392">
            <v>0</v>
          </cell>
          <cell r="I1392">
            <v>0</v>
          </cell>
          <cell r="J1392">
            <v>0</v>
          </cell>
          <cell r="K1392">
            <v>9</v>
          </cell>
          <cell r="L1392">
            <v>0</v>
          </cell>
          <cell r="M1392">
            <v>0</v>
          </cell>
          <cell r="N1392">
            <v>0</v>
          </cell>
          <cell r="O1392">
            <v>0</v>
          </cell>
          <cell r="P1392">
            <v>0</v>
          </cell>
          <cell r="Q1392">
            <v>0</v>
          </cell>
          <cell r="R1392">
            <v>0</v>
          </cell>
          <cell r="S1392">
            <v>25740</v>
          </cell>
          <cell r="T1392">
            <v>0</v>
          </cell>
          <cell r="U1392">
            <v>0</v>
          </cell>
          <cell r="V1392">
            <v>0</v>
          </cell>
          <cell r="W1392">
            <v>0</v>
          </cell>
          <cell r="X1392">
            <v>0</v>
          </cell>
          <cell r="Y1392">
            <v>0</v>
          </cell>
          <cell r="Z1392">
            <v>0</v>
          </cell>
          <cell r="AA1392">
            <v>0</v>
          </cell>
        </row>
        <row r="1393">
          <cell r="B1393">
            <v>210025311</v>
          </cell>
          <cell r="C1393" t="str">
            <v>Пакет уплотнении СИН46.02.134.100</v>
          </cell>
          <cell r="D1393" t="str">
            <v>ШТ</v>
          </cell>
          <cell r="E1393">
            <v>18387.5</v>
          </cell>
          <cell r="F1393">
            <v>21</v>
          </cell>
          <cell r="G1393">
            <v>9</v>
          </cell>
          <cell r="H1393">
            <v>0</v>
          </cell>
          <cell r="I1393">
            <v>0</v>
          </cell>
          <cell r="J1393">
            <v>9</v>
          </cell>
          <cell r="K1393">
            <v>-12</v>
          </cell>
          <cell r="L1393">
            <v>21</v>
          </cell>
          <cell r="M1393">
            <v>386137.5</v>
          </cell>
          <cell r="N1393">
            <v>357496.5</v>
          </cell>
          <cell r="O1393">
            <v>357496.5</v>
          </cell>
          <cell r="P1393">
            <v>0</v>
          </cell>
          <cell r="Q1393">
            <v>0</v>
          </cell>
          <cell r="R1393">
            <v>0</v>
          </cell>
          <cell r="S1393">
            <v>136846.5</v>
          </cell>
          <cell r="T1393">
            <v>0</v>
          </cell>
          <cell r="U1393">
            <v>9</v>
          </cell>
          <cell r="V1393">
            <v>136846.5</v>
          </cell>
          <cell r="W1393">
            <v>21</v>
          </cell>
          <cell r="X1393">
            <v>386137.5</v>
          </cell>
          <cell r="Y1393">
            <v>21</v>
          </cell>
          <cell r="Z1393">
            <v>357496.5</v>
          </cell>
          <cell r="AA1393">
            <v>21</v>
          </cell>
        </row>
        <row r="1394">
          <cell r="B1394">
            <v>210025312</v>
          </cell>
          <cell r="C1394" t="str">
            <v>Манжета насоса СИН46 М55х75</v>
          </cell>
          <cell r="D1394" t="str">
            <v>ШТ</v>
          </cell>
          <cell r="E1394">
            <v>418.75</v>
          </cell>
          <cell r="F1394">
            <v>33</v>
          </cell>
          <cell r="G1394">
            <v>400</v>
          </cell>
          <cell r="H1394">
            <v>0</v>
          </cell>
          <cell r="I1394">
            <v>0</v>
          </cell>
          <cell r="J1394">
            <v>20</v>
          </cell>
          <cell r="K1394">
            <v>367</v>
          </cell>
          <cell r="L1394">
            <v>0</v>
          </cell>
          <cell r="M1394">
            <v>13818.75</v>
          </cell>
          <cell r="N1394">
            <v>7722</v>
          </cell>
          <cell r="O1394">
            <v>7722</v>
          </cell>
          <cell r="P1394">
            <v>0</v>
          </cell>
          <cell r="Q1394">
            <v>0</v>
          </cell>
          <cell r="R1394">
            <v>0</v>
          </cell>
          <cell r="S1394">
            <v>93600</v>
          </cell>
          <cell r="T1394">
            <v>0</v>
          </cell>
          <cell r="U1394">
            <v>53</v>
          </cell>
          <cell r="V1394">
            <v>12402</v>
          </cell>
          <cell r="W1394">
            <v>0</v>
          </cell>
          <cell r="X1394">
            <v>0</v>
          </cell>
          <cell r="Y1394">
            <v>33</v>
          </cell>
          <cell r="Z1394">
            <v>7722</v>
          </cell>
          <cell r="AA1394">
            <v>0</v>
          </cell>
        </row>
        <row r="1395">
          <cell r="B1395">
            <v>210025557</v>
          </cell>
          <cell r="C1395" t="str">
            <v>Клапан СИН31.100.170</v>
          </cell>
          <cell r="D1395" t="str">
            <v>ШТ</v>
          </cell>
          <cell r="E1395">
            <v>6625</v>
          </cell>
          <cell r="F1395">
            <v>8</v>
          </cell>
          <cell r="G1395">
            <v>0</v>
          </cell>
          <cell r="H1395">
            <v>0</v>
          </cell>
          <cell r="I1395">
            <v>0</v>
          </cell>
          <cell r="J1395">
            <v>4</v>
          </cell>
          <cell r="K1395">
            <v>-8</v>
          </cell>
          <cell r="L1395">
            <v>0</v>
          </cell>
          <cell r="M1395">
            <v>53000</v>
          </cell>
          <cell r="N1395">
            <v>53000</v>
          </cell>
          <cell r="O1395">
            <v>53000</v>
          </cell>
          <cell r="P1395">
            <v>0</v>
          </cell>
          <cell r="Q1395">
            <v>0</v>
          </cell>
          <cell r="R1395">
            <v>0</v>
          </cell>
          <cell r="S1395">
            <v>0</v>
          </cell>
          <cell r="T1395">
            <v>0</v>
          </cell>
          <cell r="U1395">
            <v>0</v>
          </cell>
          <cell r="V1395">
            <v>0</v>
          </cell>
          <cell r="W1395">
            <v>12</v>
          </cell>
          <cell r="X1395">
            <v>79500</v>
          </cell>
          <cell r="Y1395">
            <v>8</v>
          </cell>
          <cell r="Z1395">
            <v>53000</v>
          </cell>
          <cell r="AA1395">
            <v>12</v>
          </cell>
        </row>
        <row r="1396">
          <cell r="B1396">
            <v>210025559</v>
          </cell>
          <cell r="C1396" t="str">
            <v>Клапан СИН61.00.108.600-01</v>
          </cell>
          <cell r="D1396" t="str">
            <v>ШТ</v>
          </cell>
          <cell r="E1396">
            <v>1054.33</v>
          </cell>
          <cell r="F1396">
            <v>8</v>
          </cell>
          <cell r="G1396">
            <v>0</v>
          </cell>
          <cell r="H1396">
            <v>0</v>
          </cell>
          <cell r="I1396">
            <v>0</v>
          </cell>
          <cell r="J1396">
            <v>4</v>
          </cell>
          <cell r="K1396">
            <v>-8</v>
          </cell>
          <cell r="L1396">
            <v>0</v>
          </cell>
          <cell r="M1396">
            <v>8434.64</v>
          </cell>
          <cell r="N1396">
            <v>8434.64</v>
          </cell>
          <cell r="O1396">
            <v>8434.64</v>
          </cell>
          <cell r="P1396">
            <v>0</v>
          </cell>
          <cell r="Q1396">
            <v>0</v>
          </cell>
          <cell r="R1396">
            <v>0</v>
          </cell>
          <cell r="S1396">
            <v>0</v>
          </cell>
          <cell r="T1396">
            <v>0</v>
          </cell>
          <cell r="U1396">
            <v>0</v>
          </cell>
          <cell r="V1396">
            <v>0</v>
          </cell>
          <cell r="W1396">
            <v>12</v>
          </cell>
          <cell r="X1396">
            <v>12651.96</v>
          </cell>
          <cell r="Y1396">
            <v>8</v>
          </cell>
          <cell r="Z1396">
            <v>8434.64</v>
          </cell>
          <cell r="AA1396">
            <v>12</v>
          </cell>
        </row>
        <row r="1397">
          <cell r="B1397">
            <v>210025560</v>
          </cell>
          <cell r="C1397" t="str">
            <v>Прокладка клапана СИН61.00.108.602-01</v>
          </cell>
          <cell r="D1397" t="str">
            <v>ШТ</v>
          </cell>
          <cell r="E1397">
            <v>560</v>
          </cell>
          <cell r="F1397">
            <v>5</v>
          </cell>
          <cell r="G1397">
            <v>3</v>
          </cell>
          <cell r="H1397">
            <v>0</v>
          </cell>
          <cell r="I1397">
            <v>0</v>
          </cell>
          <cell r="J1397">
            <v>3</v>
          </cell>
          <cell r="K1397">
            <v>-2</v>
          </cell>
          <cell r="L1397">
            <v>0</v>
          </cell>
          <cell r="M1397">
            <v>2800</v>
          </cell>
          <cell r="N1397">
            <v>28720</v>
          </cell>
          <cell r="O1397">
            <v>28720</v>
          </cell>
          <cell r="P1397">
            <v>0</v>
          </cell>
          <cell r="Q1397">
            <v>0</v>
          </cell>
          <cell r="R1397">
            <v>0</v>
          </cell>
          <cell r="S1397">
            <v>27600</v>
          </cell>
          <cell r="T1397">
            <v>0</v>
          </cell>
          <cell r="U1397">
            <v>3</v>
          </cell>
          <cell r="V1397">
            <v>27600</v>
          </cell>
          <cell r="W1397">
            <v>5</v>
          </cell>
          <cell r="X1397">
            <v>2800</v>
          </cell>
          <cell r="Y1397">
            <v>5</v>
          </cell>
          <cell r="Z1397">
            <v>28720</v>
          </cell>
          <cell r="AA1397">
            <v>5</v>
          </cell>
        </row>
        <row r="1398">
          <cell r="B1398">
            <v>210025563</v>
          </cell>
          <cell r="C1398" t="str">
            <v>Ось насоса СИН62.01.100.002</v>
          </cell>
          <cell r="D1398" t="str">
            <v>ШТ</v>
          </cell>
          <cell r="E1398">
            <v>9777.33</v>
          </cell>
          <cell r="F1398">
            <v>3</v>
          </cell>
          <cell r="G1398">
            <v>3</v>
          </cell>
          <cell r="H1398">
            <v>0</v>
          </cell>
          <cell r="I1398">
            <v>0</v>
          </cell>
          <cell r="J1398">
            <v>1</v>
          </cell>
          <cell r="K1398">
            <v>0</v>
          </cell>
          <cell r="L1398">
            <v>-2</v>
          </cell>
          <cell r="M1398">
            <v>29331.99</v>
          </cell>
          <cell r="N1398">
            <v>27216.99</v>
          </cell>
          <cell r="O1398">
            <v>27216.99</v>
          </cell>
          <cell r="P1398">
            <v>0</v>
          </cell>
          <cell r="Q1398">
            <v>0</v>
          </cell>
          <cell r="R1398">
            <v>0</v>
          </cell>
          <cell r="S1398">
            <v>27216.99</v>
          </cell>
          <cell r="T1398">
            <v>0</v>
          </cell>
          <cell r="U1398">
            <v>3</v>
          </cell>
          <cell r="V1398">
            <v>27216.99</v>
          </cell>
          <cell r="W1398">
            <v>1</v>
          </cell>
          <cell r="X1398">
            <v>9777.33</v>
          </cell>
          <cell r="Y1398">
            <v>3</v>
          </cell>
          <cell r="Z1398">
            <v>27216.99</v>
          </cell>
          <cell r="AA1398">
            <v>1</v>
          </cell>
        </row>
        <row r="1399">
          <cell r="B1399">
            <v>210025565</v>
          </cell>
          <cell r="C1399" t="str">
            <v>Фонарь СИН32.04.100.04.03.006</v>
          </cell>
          <cell r="D1399" t="str">
            <v>ШТ</v>
          </cell>
          <cell r="E1399">
            <v>5121.67</v>
          </cell>
          <cell r="F1399">
            <v>3</v>
          </cell>
          <cell r="G1399">
            <v>0</v>
          </cell>
          <cell r="H1399">
            <v>0</v>
          </cell>
          <cell r="I1399">
            <v>0</v>
          </cell>
          <cell r="J1399">
            <v>2</v>
          </cell>
          <cell r="K1399">
            <v>-3</v>
          </cell>
          <cell r="L1399">
            <v>5</v>
          </cell>
          <cell r="M1399">
            <v>15365.01</v>
          </cell>
          <cell r="N1399">
            <v>15365.01</v>
          </cell>
          <cell r="O1399">
            <v>15365.01</v>
          </cell>
          <cell r="P1399">
            <v>0</v>
          </cell>
          <cell r="Q1399">
            <v>0</v>
          </cell>
          <cell r="R1399">
            <v>0</v>
          </cell>
          <cell r="S1399">
            <v>0</v>
          </cell>
          <cell r="T1399">
            <v>0</v>
          </cell>
          <cell r="U1399">
            <v>0</v>
          </cell>
          <cell r="V1399">
            <v>0</v>
          </cell>
          <cell r="W1399">
            <v>5</v>
          </cell>
          <cell r="X1399">
            <v>25608.35</v>
          </cell>
          <cell r="Y1399">
            <v>3</v>
          </cell>
          <cell r="Z1399">
            <v>15365.01</v>
          </cell>
          <cell r="AA1399">
            <v>5</v>
          </cell>
        </row>
        <row r="1400">
          <cell r="B1400">
            <v>210025567</v>
          </cell>
          <cell r="C1400" t="str">
            <v>Прокладка насоса СИН31.100.172</v>
          </cell>
          <cell r="D1400" t="str">
            <v>ШТ</v>
          </cell>
          <cell r="E1400">
            <v>868</v>
          </cell>
          <cell r="F1400">
            <v>5</v>
          </cell>
          <cell r="G1400">
            <v>0</v>
          </cell>
          <cell r="H1400">
            <v>0</v>
          </cell>
          <cell r="I1400">
            <v>0</v>
          </cell>
          <cell r="J1400">
            <v>5</v>
          </cell>
          <cell r="K1400">
            <v>-5</v>
          </cell>
          <cell r="L1400">
            <v>10</v>
          </cell>
          <cell r="M1400">
            <v>4340</v>
          </cell>
          <cell r="N1400">
            <v>4340</v>
          </cell>
          <cell r="O1400">
            <v>4340</v>
          </cell>
          <cell r="P1400">
            <v>0</v>
          </cell>
          <cell r="Q1400">
            <v>0</v>
          </cell>
          <cell r="R1400">
            <v>0</v>
          </cell>
          <cell r="S1400">
            <v>0</v>
          </cell>
          <cell r="T1400">
            <v>0</v>
          </cell>
          <cell r="U1400">
            <v>0</v>
          </cell>
          <cell r="V1400">
            <v>0</v>
          </cell>
          <cell r="W1400">
            <v>10</v>
          </cell>
          <cell r="X1400">
            <v>8680</v>
          </cell>
          <cell r="Y1400">
            <v>5</v>
          </cell>
          <cell r="Z1400">
            <v>4340</v>
          </cell>
          <cell r="AA1400">
            <v>10</v>
          </cell>
        </row>
        <row r="1401">
          <cell r="B1401">
            <v>210025577</v>
          </cell>
          <cell r="C1401" t="str">
            <v>Пруток бронзовый ДКРПП 30 НД БрАМц9-2</v>
          </cell>
          <cell r="D1401" t="str">
            <v>ШТ</v>
          </cell>
          <cell r="E1401">
            <v>237358.05</v>
          </cell>
          <cell r="F1401">
            <v>3.1</v>
          </cell>
          <cell r="G1401">
            <v>0</v>
          </cell>
          <cell r="H1401">
            <v>3</v>
          </cell>
          <cell r="I1401">
            <v>0</v>
          </cell>
          <cell r="J1401">
            <v>0.3</v>
          </cell>
          <cell r="K1401">
            <v>-0.1</v>
          </cell>
          <cell r="L1401">
            <v>0.4</v>
          </cell>
          <cell r="M1401">
            <v>735809.96</v>
          </cell>
          <cell r="N1401">
            <v>1390273.03</v>
          </cell>
          <cell r="O1401">
            <v>1390273.03</v>
          </cell>
          <cell r="P1401">
            <v>0</v>
          </cell>
          <cell r="Q1401">
            <v>678198.87</v>
          </cell>
          <cell r="R1401">
            <v>0</v>
          </cell>
          <cell r="S1401">
            <v>0</v>
          </cell>
          <cell r="T1401">
            <v>0</v>
          </cell>
          <cell r="U1401">
            <v>2.9</v>
          </cell>
          <cell r="V1401">
            <v>0</v>
          </cell>
          <cell r="W1401">
            <v>3.3</v>
          </cell>
          <cell r="X1401">
            <v>783281.58</v>
          </cell>
          <cell r="Y1401">
            <v>0.1</v>
          </cell>
          <cell r="Z1401">
            <v>712074.16</v>
          </cell>
          <cell r="AA1401">
            <v>0.4</v>
          </cell>
        </row>
        <row r="1402">
          <cell r="B1402">
            <v>210025578</v>
          </cell>
          <cell r="C1402" t="str">
            <v>Пруток бронзовый ДКРПП 60 НД БрАМц9-2</v>
          </cell>
          <cell r="D1402" t="str">
            <v>ШТ</v>
          </cell>
          <cell r="E1402">
            <v>237358.05</v>
          </cell>
          <cell r="F1402">
            <v>0.2</v>
          </cell>
          <cell r="G1402">
            <v>0</v>
          </cell>
          <cell r="H1402">
            <v>0</v>
          </cell>
          <cell r="I1402">
            <v>0</v>
          </cell>
          <cell r="J1402">
            <v>0</v>
          </cell>
          <cell r="K1402">
            <v>-0.2</v>
          </cell>
          <cell r="L1402">
            <v>0</v>
          </cell>
          <cell r="M1402">
            <v>47471.61</v>
          </cell>
          <cell r="N1402">
            <v>47471.61</v>
          </cell>
          <cell r="O1402">
            <v>47471.61</v>
          </cell>
          <cell r="P1402">
            <v>0</v>
          </cell>
          <cell r="Q1402">
            <v>0</v>
          </cell>
          <cell r="R1402">
            <v>0</v>
          </cell>
          <cell r="S1402">
            <v>0</v>
          </cell>
          <cell r="T1402">
            <v>0</v>
          </cell>
          <cell r="U1402">
            <v>0</v>
          </cell>
          <cell r="V1402">
            <v>0</v>
          </cell>
          <cell r="W1402">
            <v>0.2</v>
          </cell>
          <cell r="X1402">
            <v>47471.61</v>
          </cell>
          <cell r="Y1402">
            <v>0.2</v>
          </cell>
          <cell r="Z1402">
            <v>47471.61</v>
          </cell>
          <cell r="AA1402">
            <v>0.2</v>
          </cell>
        </row>
        <row r="1403">
          <cell r="B1403">
            <v>210025579</v>
          </cell>
          <cell r="C1403" t="str">
            <v>Пруток бронзовый ДКРПП 100 НД БрАМц9-2</v>
          </cell>
          <cell r="D1403" t="str">
            <v>ШТ</v>
          </cell>
          <cell r="E1403">
            <v>244888.39</v>
          </cell>
          <cell r="F1403">
            <v>5.4</v>
          </cell>
          <cell r="G1403">
            <v>0</v>
          </cell>
          <cell r="H1403">
            <v>0</v>
          </cell>
          <cell r="I1403">
            <v>0</v>
          </cell>
          <cell r="J1403">
            <v>0.5</v>
          </cell>
          <cell r="K1403">
            <v>-5.4</v>
          </cell>
          <cell r="L1403">
            <v>0.5</v>
          </cell>
          <cell r="M1403">
            <v>1322397.31</v>
          </cell>
          <cell r="N1403">
            <v>1322397.31</v>
          </cell>
          <cell r="O1403">
            <v>1322397.31</v>
          </cell>
          <cell r="P1403">
            <v>0</v>
          </cell>
          <cell r="Q1403">
            <v>0</v>
          </cell>
          <cell r="R1403">
            <v>0</v>
          </cell>
          <cell r="S1403">
            <v>0</v>
          </cell>
          <cell r="T1403">
            <v>0</v>
          </cell>
          <cell r="U1403">
            <v>0</v>
          </cell>
          <cell r="V1403">
            <v>0</v>
          </cell>
          <cell r="W1403">
            <v>5.9</v>
          </cell>
          <cell r="X1403">
            <v>1444841.51</v>
          </cell>
          <cell r="Y1403">
            <v>5.4</v>
          </cell>
          <cell r="Z1403">
            <v>1322397.31</v>
          </cell>
          <cell r="AA1403">
            <v>5.9</v>
          </cell>
        </row>
        <row r="1404">
          <cell r="B1404">
            <v>210026396</v>
          </cell>
          <cell r="C1404" t="str">
            <v>Кран шаровый ПДРК Ду50 Ру40 УХЛ1</v>
          </cell>
          <cell r="D1404" t="str">
            <v>ШТ</v>
          </cell>
          <cell r="E1404">
            <v>15376.52</v>
          </cell>
          <cell r="F1404">
            <v>177</v>
          </cell>
          <cell r="G1404">
            <v>0</v>
          </cell>
          <cell r="H1404">
            <v>0</v>
          </cell>
          <cell r="I1404">
            <v>0</v>
          </cell>
          <cell r="J1404">
            <v>0</v>
          </cell>
          <cell r="K1404">
            <v>-177</v>
          </cell>
          <cell r="L1404">
            <v>0</v>
          </cell>
          <cell r="M1404">
            <v>2721644.04</v>
          </cell>
          <cell r="N1404">
            <v>2721644.04</v>
          </cell>
          <cell r="O1404">
            <v>2721644.04</v>
          </cell>
          <cell r="P1404">
            <v>0</v>
          </cell>
          <cell r="Q1404">
            <v>0</v>
          </cell>
          <cell r="R1404">
            <v>0</v>
          </cell>
          <cell r="S1404">
            <v>0</v>
          </cell>
          <cell r="T1404">
            <v>0</v>
          </cell>
          <cell r="U1404">
            <v>0</v>
          </cell>
          <cell r="V1404">
            <v>0</v>
          </cell>
          <cell r="W1404">
            <v>177</v>
          </cell>
          <cell r="X1404">
            <v>2721644.04</v>
          </cell>
          <cell r="Y1404">
            <v>177</v>
          </cell>
          <cell r="Z1404">
            <v>2721644.04</v>
          </cell>
          <cell r="AA1404">
            <v>177</v>
          </cell>
        </row>
        <row r="1405">
          <cell r="B1405">
            <v>210026412</v>
          </cell>
          <cell r="C1405" t="str">
            <v>Лента асбестовая тормозная ЛАТ-2-12х100</v>
          </cell>
          <cell r="D1405" t="str">
            <v>М2</v>
          </cell>
          <cell r="E1405">
            <v>43450</v>
          </cell>
          <cell r="F1405">
            <v>57</v>
          </cell>
          <cell r="G1405">
            <v>0</v>
          </cell>
          <cell r="H1405">
            <v>0</v>
          </cell>
          <cell r="I1405">
            <v>0</v>
          </cell>
          <cell r="J1405">
            <v>0</v>
          </cell>
          <cell r="K1405">
            <v>-57</v>
          </cell>
          <cell r="L1405">
            <v>0</v>
          </cell>
          <cell r="M1405">
            <v>2476650</v>
          </cell>
          <cell r="N1405">
            <v>2476650</v>
          </cell>
          <cell r="O1405">
            <v>2476650</v>
          </cell>
          <cell r="P1405">
            <v>0</v>
          </cell>
          <cell r="Q1405">
            <v>0</v>
          </cell>
          <cell r="R1405">
            <v>0</v>
          </cell>
          <cell r="S1405">
            <v>0</v>
          </cell>
          <cell r="T1405">
            <v>0</v>
          </cell>
          <cell r="U1405">
            <v>0</v>
          </cell>
          <cell r="V1405">
            <v>0</v>
          </cell>
          <cell r="W1405">
            <v>57</v>
          </cell>
          <cell r="X1405">
            <v>2476650</v>
          </cell>
          <cell r="Y1405">
            <v>57</v>
          </cell>
          <cell r="Z1405">
            <v>2476650</v>
          </cell>
          <cell r="AA1405">
            <v>57</v>
          </cell>
        </row>
        <row r="1406">
          <cell r="B1406">
            <v>210026691</v>
          </cell>
          <cell r="C1406" t="str">
            <v>Шнур резиновый насоса ЦНС У0081</v>
          </cell>
          <cell r="D1406" t="str">
            <v>ШТ</v>
          </cell>
          <cell r="E1406">
            <v>2794.5</v>
          </cell>
          <cell r="F1406">
            <v>6</v>
          </cell>
          <cell r="G1406">
            <v>0</v>
          </cell>
          <cell r="H1406">
            <v>0</v>
          </cell>
          <cell r="I1406">
            <v>0</v>
          </cell>
          <cell r="J1406">
            <v>3</v>
          </cell>
          <cell r="K1406">
            <v>-6</v>
          </cell>
          <cell r="L1406">
            <v>3</v>
          </cell>
          <cell r="M1406">
            <v>16767</v>
          </cell>
          <cell r="N1406">
            <v>16767</v>
          </cell>
          <cell r="O1406">
            <v>16767</v>
          </cell>
          <cell r="P1406">
            <v>0</v>
          </cell>
          <cell r="Q1406">
            <v>0</v>
          </cell>
          <cell r="R1406">
            <v>0</v>
          </cell>
          <cell r="S1406">
            <v>0</v>
          </cell>
          <cell r="T1406">
            <v>0</v>
          </cell>
          <cell r="U1406">
            <v>0</v>
          </cell>
          <cell r="V1406">
            <v>0</v>
          </cell>
          <cell r="W1406">
            <v>9</v>
          </cell>
          <cell r="X1406">
            <v>25150.5</v>
          </cell>
          <cell r="Y1406">
            <v>6</v>
          </cell>
          <cell r="Z1406">
            <v>16767</v>
          </cell>
          <cell r="AA1406">
            <v>9</v>
          </cell>
        </row>
        <row r="1407">
          <cell r="B1407">
            <v>210026692</v>
          </cell>
          <cell r="C1407" t="str">
            <v>Шнур резиновый насоса ЦНС У0087</v>
          </cell>
          <cell r="D1407" t="str">
            <v>ШТ</v>
          </cell>
          <cell r="E1407">
            <v>2380.5</v>
          </cell>
          <cell r="F1407">
            <v>7</v>
          </cell>
          <cell r="G1407">
            <v>0</v>
          </cell>
          <cell r="H1407">
            <v>0</v>
          </cell>
          <cell r="I1407">
            <v>0</v>
          </cell>
          <cell r="J1407">
            <v>6</v>
          </cell>
          <cell r="K1407">
            <v>-7</v>
          </cell>
          <cell r="L1407">
            <v>6</v>
          </cell>
          <cell r="M1407">
            <v>16663.5</v>
          </cell>
          <cell r="N1407">
            <v>16663.5</v>
          </cell>
          <cell r="O1407">
            <v>16663.5</v>
          </cell>
          <cell r="P1407">
            <v>0</v>
          </cell>
          <cell r="Q1407">
            <v>0</v>
          </cell>
          <cell r="R1407">
            <v>0</v>
          </cell>
          <cell r="S1407">
            <v>0</v>
          </cell>
          <cell r="T1407">
            <v>0</v>
          </cell>
          <cell r="U1407">
            <v>0</v>
          </cell>
          <cell r="V1407">
            <v>0</v>
          </cell>
          <cell r="W1407">
            <v>13</v>
          </cell>
          <cell r="X1407">
            <v>30946.5</v>
          </cell>
          <cell r="Y1407">
            <v>7</v>
          </cell>
          <cell r="Z1407">
            <v>16663.5</v>
          </cell>
          <cell r="AA1407">
            <v>13</v>
          </cell>
        </row>
        <row r="1408">
          <cell r="B1408">
            <v>210026693</v>
          </cell>
          <cell r="C1408" t="str">
            <v>Шнур резиновый насоса ЦНС У0090</v>
          </cell>
          <cell r="D1408" t="str">
            <v>ШТ</v>
          </cell>
          <cell r="E1408">
            <v>2484</v>
          </cell>
          <cell r="F1408">
            <v>6</v>
          </cell>
          <cell r="G1408">
            <v>0</v>
          </cell>
          <cell r="H1408">
            <v>0</v>
          </cell>
          <cell r="I1408">
            <v>0</v>
          </cell>
          <cell r="J1408">
            <v>6</v>
          </cell>
          <cell r="K1408">
            <v>-6</v>
          </cell>
          <cell r="L1408">
            <v>6</v>
          </cell>
          <cell r="M1408">
            <v>14904</v>
          </cell>
          <cell r="N1408">
            <v>14904</v>
          </cell>
          <cell r="O1408">
            <v>14904</v>
          </cell>
          <cell r="P1408">
            <v>0</v>
          </cell>
          <cell r="Q1408">
            <v>0</v>
          </cell>
          <cell r="R1408">
            <v>0</v>
          </cell>
          <cell r="S1408">
            <v>0</v>
          </cell>
          <cell r="T1408">
            <v>0</v>
          </cell>
          <cell r="U1408">
            <v>0</v>
          </cell>
          <cell r="V1408">
            <v>0</v>
          </cell>
          <cell r="W1408">
            <v>12</v>
          </cell>
          <cell r="X1408">
            <v>29808</v>
          </cell>
          <cell r="Y1408">
            <v>6</v>
          </cell>
          <cell r="Z1408">
            <v>14904</v>
          </cell>
          <cell r="AA1408">
            <v>12</v>
          </cell>
        </row>
        <row r="1409">
          <cell r="B1409">
            <v>210026797</v>
          </cell>
          <cell r="C1409" t="str">
            <v>Круг отрезной 42 180х3х22,2</v>
          </cell>
          <cell r="D1409" t="str">
            <v>ШТ</v>
          </cell>
          <cell r="E1409">
            <v>594</v>
          </cell>
          <cell r="F1409">
            <v>487</v>
          </cell>
          <cell r="G1409">
            <v>230</v>
          </cell>
          <cell r="H1409">
            <v>0</v>
          </cell>
          <cell r="I1409">
            <v>0</v>
          </cell>
          <cell r="J1409">
            <v>160</v>
          </cell>
          <cell r="K1409">
            <v>-257</v>
          </cell>
          <cell r="L1409">
            <v>-70</v>
          </cell>
          <cell r="M1409">
            <v>289278</v>
          </cell>
          <cell r="N1409">
            <v>244428</v>
          </cell>
          <cell r="O1409">
            <v>244428</v>
          </cell>
          <cell r="P1409">
            <v>0</v>
          </cell>
          <cell r="Q1409">
            <v>0</v>
          </cell>
          <cell r="R1409">
            <v>0</v>
          </cell>
          <cell r="S1409">
            <v>91770</v>
          </cell>
          <cell r="T1409">
            <v>0</v>
          </cell>
          <cell r="U1409">
            <v>230</v>
          </cell>
          <cell r="V1409">
            <v>91770</v>
          </cell>
          <cell r="W1409">
            <v>417</v>
          </cell>
          <cell r="X1409">
            <v>247698</v>
          </cell>
          <cell r="Y1409">
            <v>487</v>
          </cell>
          <cell r="Z1409">
            <v>244428</v>
          </cell>
          <cell r="AA1409">
            <v>417</v>
          </cell>
        </row>
        <row r="1410">
          <cell r="B1410">
            <v>210026798</v>
          </cell>
          <cell r="C1410" t="str">
            <v>Круг отрезной 42 230х3х22,2</v>
          </cell>
          <cell r="D1410" t="str">
            <v>ШТ</v>
          </cell>
          <cell r="E1410">
            <v>589</v>
          </cell>
          <cell r="F1410">
            <v>495</v>
          </cell>
          <cell r="G1410">
            <v>0</v>
          </cell>
          <cell r="H1410">
            <v>0</v>
          </cell>
          <cell r="I1410">
            <v>0</v>
          </cell>
          <cell r="J1410">
            <v>200</v>
          </cell>
          <cell r="K1410">
            <v>-495</v>
          </cell>
          <cell r="L1410">
            <v>0</v>
          </cell>
          <cell r="M1410">
            <v>291555</v>
          </cell>
          <cell r="N1410">
            <v>291555</v>
          </cell>
          <cell r="O1410">
            <v>291555</v>
          </cell>
          <cell r="P1410">
            <v>0</v>
          </cell>
          <cell r="Q1410">
            <v>0</v>
          </cell>
          <cell r="R1410">
            <v>0</v>
          </cell>
          <cell r="S1410">
            <v>0</v>
          </cell>
          <cell r="T1410">
            <v>0</v>
          </cell>
          <cell r="U1410">
            <v>0</v>
          </cell>
          <cell r="V1410">
            <v>0</v>
          </cell>
          <cell r="W1410">
            <v>695</v>
          </cell>
          <cell r="X1410">
            <v>409355</v>
          </cell>
          <cell r="Y1410">
            <v>495</v>
          </cell>
          <cell r="Z1410">
            <v>291555</v>
          </cell>
          <cell r="AA1410">
            <v>695</v>
          </cell>
        </row>
        <row r="1411">
          <cell r="B1411">
            <v>210026799</v>
          </cell>
          <cell r="C1411" t="str">
            <v>Кисть маховая КМ</v>
          </cell>
          <cell r="D1411" t="str">
            <v>ШТ</v>
          </cell>
          <cell r="E1411">
            <v>2630.1</v>
          </cell>
          <cell r="F1411">
            <v>40</v>
          </cell>
          <cell r="G1411">
            <v>0</v>
          </cell>
          <cell r="H1411">
            <v>0</v>
          </cell>
          <cell r="I1411">
            <v>0</v>
          </cell>
          <cell r="J1411">
            <v>0</v>
          </cell>
          <cell r="K1411">
            <v>-40</v>
          </cell>
          <cell r="L1411">
            <v>40</v>
          </cell>
          <cell r="M1411">
            <v>105204</v>
          </cell>
          <cell r="N1411">
            <v>105204</v>
          </cell>
          <cell r="O1411">
            <v>105204</v>
          </cell>
          <cell r="P1411">
            <v>0</v>
          </cell>
          <cell r="Q1411">
            <v>0</v>
          </cell>
          <cell r="R1411">
            <v>0</v>
          </cell>
          <cell r="S1411">
            <v>0</v>
          </cell>
          <cell r="T1411">
            <v>0</v>
          </cell>
          <cell r="U1411">
            <v>0</v>
          </cell>
          <cell r="V1411">
            <v>0</v>
          </cell>
          <cell r="W1411">
            <v>40</v>
          </cell>
          <cell r="X1411">
            <v>105204</v>
          </cell>
          <cell r="Y1411">
            <v>40</v>
          </cell>
          <cell r="Z1411">
            <v>105204</v>
          </cell>
          <cell r="AA1411">
            <v>40</v>
          </cell>
        </row>
        <row r="1412">
          <cell r="B1412">
            <v>210026800</v>
          </cell>
          <cell r="C1412" t="str">
            <v>Салфетка техническая</v>
          </cell>
          <cell r="D1412" t="str">
            <v>ШТ</v>
          </cell>
          <cell r="E1412">
            <v>274.27999999999997</v>
          </cell>
          <cell r="F1412">
            <v>4160</v>
          </cell>
          <cell r="G1412">
            <v>0</v>
          </cell>
          <cell r="H1412">
            <v>0</v>
          </cell>
          <cell r="I1412">
            <v>0</v>
          </cell>
          <cell r="J1412">
            <v>0</v>
          </cell>
          <cell r="K1412">
            <v>-4160</v>
          </cell>
          <cell r="L1412">
            <v>0</v>
          </cell>
          <cell r="M1412">
            <v>1141004.8</v>
          </cell>
          <cell r="N1412">
            <v>1141004.8</v>
          </cell>
          <cell r="O1412">
            <v>1141004.8</v>
          </cell>
          <cell r="P1412">
            <v>0</v>
          </cell>
          <cell r="Q1412">
            <v>0</v>
          </cell>
          <cell r="R1412">
            <v>0</v>
          </cell>
          <cell r="S1412">
            <v>0</v>
          </cell>
          <cell r="T1412">
            <v>0</v>
          </cell>
          <cell r="U1412">
            <v>0</v>
          </cell>
          <cell r="V1412">
            <v>0</v>
          </cell>
          <cell r="W1412">
            <v>4160</v>
          </cell>
          <cell r="X1412">
            <v>1141004.8</v>
          </cell>
          <cell r="Y1412">
            <v>4160</v>
          </cell>
          <cell r="Z1412">
            <v>1141004.8</v>
          </cell>
          <cell r="AA1412">
            <v>4160</v>
          </cell>
        </row>
        <row r="1413">
          <cell r="B1413">
            <v>210026803</v>
          </cell>
          <cell r="C1413" t="str">
            <v>Клапан СИН46.02.133.000</v>
          </cell>
          <cell r="D1413" t="str">
            <v>ШТ</v>
          </cell>
          <cell r="E1413">
            <v>5197.5</v>
          </cell>
          <cell r="F1413">
            <v>20</v>
          </cell>
          <cell r="G1413">
            <v>9</v>
          </cell>
          <cell r="H1413">
            <v>0</v>
          </cell>
          <cell r="I1413">
            <v>0</v>
          </cell>
          <cell r="J1413">
            <v>16</v>
          </cell>
          <cell r="K1413">
            <v>-11</v>
          </cell>
          <cell r="L1413">
            <v>7</v>
          </cell>
          <cell r="M1413">
            <v>103950</v>
          </cell>
          <cell r="N1413">
            <v>101722.5</v>
          </cell>
          <cell r="O1413">
            <v>101722.5</v>
          </cell>
          <cell r="P1413">
            <v>0</v>
          </cell>
          <cell r="Q1413">
            <v>0</v>
          </cell>
          <cell r="R1413">
            <v>9</v>
          </cell>
          <cell r="S1413">
            <v>44550</v>
          </cell>
          <cell r="T1413">
            <v>44550</v>
          </cell>
          <cell r="U1413">
            <v>0</v>
          </cell>
          <cell r="V1413">
            <v>0</v>
          </cell>
          <cell r="W1413">
            <v>27</v>
          </cell>
          <cell r="X1413">
            <v>140332.5</v>
          </cell>
          <cell r="Y1413">
            <v>20</v>
          </cell>
          <cell r="Z1413">
            <v>101722.5</v>
          </cell>
          <cell r="AA1413">
            <v>27</v>
          </cell>
        </row>
        <row r="1414">
          <cell r="B1414">
            <v>210026804</v>
          </cell>
          <cell r="C1414" t="str">
            <v>Седло клапана СИН46.02.130.027</v>
          </cell>
          <cell r="D1414" t="str">
            <v>ШТ</v>
          </cell>
          <cell r="E1414">
            <v>3467.25</v>
          </cell>
          <cell r="F1414">
            <v>19</v>
          </cell>
          <cell r="G1414">
            <v>0</v>
          </cell>
          <cell r="H1414">
            <v>0</v>
          </cell>
          <cell r="I1414">
            <v>0</v>
          </cell>
          <cell r="J1414">
            <v>0</v>
          </cell>
          <cell r="K1414">
            <v>-19</v>
          </cell>
          <cell r="L1414">
            <v>0</v>
          </cell>
          <cell r="M1414">
            <v>65877.75</v>
          </cell>
          <cell r="N1414">
            <v>65877.75</v>
          </cell>
          <cell r="O1414">
            <v>65877.75</v>
          </cell>
          <cell r="P1414">
            <v>0</v>
          </cell>
          <cell r="Q1414">
            <v>0</v>
          </cell>
          <cell r="R1414">
            <v>0</v>
          </cell>
          <cell r="S1414">
            <v>0</v>
          </cell>
          <cell r="T1414">
            <v>0</v>
          </cell>
          <cell r="U1414">
            <v>0</v>
          </cell>
          <cell r="V1414">
            <v>0</v>
          </cell>
          <cell r="W1414">
            <v>19</v>
          </cell>
          <cell r="X1414">
            <v>65877.75</v>
          </cell>
          <cell r="Y1414">
            <v>19</v>
          </cell>
          <cell r="Z1414">
            <v>65877.75</v>
          </cell>
          <cell r="AA1414">
            <v>19</v>
          </cell>
        </row>
        <row r="1415">
          <cell r="B1415">
            <v>210026808</v>
          </cell>
          <cell r="C1415" t="str">
            <v>Плунжер 55мм СИН 46.02.134.000</v>
          </cell>
          <cell r="D1415" t="str">
            <v>ШТ</v>
          </cell>
          <cell r="E1415">
            <v>11687.81</v>
          </cell>
          <cell r="F1415">
            <v>55</v>
          </cell>
          <cell r="G1415">
            <v>0</v>
          </cell>
          <cell r="H1415">
            <v>0</v>
          </cell>
          <cell r="I1415">
            <v>0</v>
          </cell>
          <cell r="J1415">
            <v>10</v>
          </cell>
          <cell r="K1415">
            <v>-55</v>
          </cell>
          <cell r="L1415">
            <v>10</v>
          </cell>
          <cell r="M1415">
            <v>642829.55000000005</v>
          </cell>
          <cell r="N1415">
            <v>642829.55000000005</v>
          </cell>
          <cell r="O1415">
            <v>642829.55000000005</v>
          </cell>
          <cell r="P1415">
            <v>0</v>
          </cell>
          <cell r="Q1415">
            <v>0</v>
          </cell>
          <cell r="R1415">
            <v>0</v>
          </cell>
          <cell r="S1415">
            <v>0</v>
          </cell>
          <cell r="T1415">
            <v>0</v>
          </cell>
          <cell r="U1415">
            <v>0</v>
          </cell>
          <cell r="V1415">
            <v>0</v>
          </cell>
          <cell r="W1415">
            <v>65</v>
          </cell>
          <cell r="X1415">
            <v>759707.65</v>
          </cell>
          <cell r="Y1415">
            <v>55</v>
          </cell>
          <cell r="Z1415">
            <v>642829.55000000005</v>
          </cell>
          <cell r="AA1415">
            <v>65</v>
          </cell>
        </row>
        <row r="1416">
          <cell r="B1416">
            <v>210026809</v>
          </cell>
          <cell r="C1416" t="str">
            <v>Кольцо СИН46.02.134.012</v>
          </cell>
          <cell r="D1416" t="str">
            <v>ШТ</v>
          </cell>
          <cell r="E1416">
            <v>2975</v>
          </cell>
          <cell r="F1416">
            <v>13</v>
          </cell>
          <cell r="G1416">
            <v>14</v>
          </cell>
          <cell r="H1416">
            <v>0</v>
          </cell>
          <cell r="I1416">
            <v>0</v>
          </cell>
          <cell r="J1416">
            <v>9</v>
          </cell>
          <cell r="K1416">
            <v>1</v>
          </cell>
          <cell r="L1416">
            <v>8</v>
          </cell>
          <cell r="M1416">
            <v>38675</v>
          </cell>
          <cell r="N1416">
            <v>60560.5</v>
          </cell>
          <cell r="O1416">
            <v>60560.5</v>
          </cell>
          <cell r="P1416">
            <v>0</v>
          </cell>
          <cell r="Q1416">
            <v>0</v>
          </cell>
          <cell r="R1416">
            <v>9</v>
          </cell>
          <cell r="S1416">
            <v>65219</v>
          </cell>
          <cell r="T1416">
            <v>41926.5</v>
          </cell>
          <cell r="U1416">
            <v>5</v>
          </cell>
          <cell r="V1416">
            <v>23292.5</v>
          </cell>
          <cell r="W1416">
            <v>8</v>
          </cell>
          <cell r="X1416">
            <v>23800</v>
          </cell>
          <cell r="Y1416">
            <v>13</v>
          </cell>
          <cell r="Z1416">
            <v>60560.5</v>
          </cell>
          <cell r="AA1416">
            <v>8</v>
          </cell>
        </row>
        <row r="1417">
          <cell r="B1417">
            <v>210026810</v>
          </cell>
          <cell r="C1417" t="str">
            <v>Кольцо клапана СИН46.02.134.011</v>
          </cell>
          <cell r="D1417" t="str">
            <v>ШТ</v>
          </cell>
          <cell r="E1417">
            <v>431.25</v>
          </cell>
          <cell r="F1417">
            <v>10</v>
          </cell>
          <cell r="G1417">
            <v>0</v>
          </cell>
          <cell r="H1417">
            <v>0</v>
          </cell>
          <cell r="I1417">
            <v>0</v>
          </cell>
          <cell r="J1417">
            <v>6</v>
          </cell>
          <cell r="K1417">
            <v>-10</v>
          </cell>
          <cell r="L1417">
            <v>6</v>
          </cell>
          <cell r="M1417">
            <v>4312.5</v>
          </cell>
          <cell r="N1417">
            <v>4312.5</v>
          </cell>
          <cell r="O1417">
            <v>4312.5</v>
          </cell>
          <cell r="P1417">
            <v>0</v>
          </cell>
          <cell r="Q1417">
            <v>0</v>
          </cell>
          <cell r="R1417">
            <v>0</v>
          </cell>
          <cell r="S1417">
            <v>0</v>
          </cell>
          <cell r="T1417">
            <v>0</v>
          </cell>
          <cell r="U1417">
            <v>0</v>
          </cell>
          <cell r="V1417">
            <v>0</v>
          </cell>
          <cell r="W1417">
            <v>16</v>
          </cell>
          <cell r="X1417">
            <v>6900</v>
          </cell>
          <cell r="Y1417">
            <v>10</v>
          </cell>
          <cell r="Z1417">
            <v>4312.5</v>
          </cell>
          <cell r="AA1417">
            <v>16</v>
          </cell>
        </row>
        <row r="1418">
          <cell r="B1418">
            <v>210026811</v>
          </cell>
          <cell r="C1418" t="str">
            <v>Кольцо резиновое 054-060-36-2-4</v>
          </cell>
          <cell r="D1418" t="str">
            <v>ШТ</v>
          </cell>
          <cell r="E1418">
            <v>212.5</v>
          </cell>
          <cell r="F1418">
            <v>14</v>
          </cell>
          <cell r="G1418">
            <v>0</v>
          </cell>
          <cell r="H1418">
            <v>0</v>
          </cell>
          <cell r="I1418">
            <v>0</v>
          </cell>
          <cell r="J1418">
            <v>2</v>
          </cell>
          <cell r="K1418">
            <v>-14</v>
          </cell>
          <cell r="L1418">
            <v>2</v>
          </cell>
          <cell r="M1418">
            <v>2975</v>
          </cell>
          <cell r="N1418">
            <v>2975</v>
          </cell>
          <cell r="O1418">
            <v>2975</v>
          </cell>
          <cell r="P1418">
            <v>0</v>
          </cell>
          <cell r="Q1418">
            <v>0</v>
          </cell>
          <cell r="R1418">
            <v>0</v>
          </cell>
          <cell r="S1418">
            <v>0</v>
          </cell>
          <cell r="T1418">
            <v>0</v>
          </cell>
          <cell r="U1418">
            <v>0</v>
          </cell>
          <cell r="V1418">
            <v>0</v>
          </cell>
          <cell r="W1418">
            <v>16</v>
          </cell>
          <cell r="X1418">
            <v>3400</v>
          </cell>
          <cell r="Y1418">
            <v>14</v>
          </cell>
          <cell r="Z1418">
            <v>2975</v>
          </cell>
          <cell r="AA1418">
            <v>16</v>
          </cell>
        </row>
        <row r="1419">
          <cell r="B1419">
            <v>210026812</v>
          </cell>
          <cell r="C1419" t="str">
            <v>Кольцо опорное СИН46.02.134.008</v>
          </cell>
          <cell r="D1419" t="str">
            <v>ШТ</v>
          </cell>
          <cell r="E1419">
            <v>5281.25</v>
          </cell>
          <cell r="F1419">
            <v>10</v>
          </cell>
          <cell r="G1419">
            <v>5</v>
          </cell>
          <cell r="H1419">
            <v>0</v>
          </cell>
          <cell r="I1419">
            <v>0</v>
          </cell>
          <cell r="J1419">
            <v>4</v>
          </cell>
          <cell r="K1419">
            <v>-5</v>
          </cell>
          <cell r="L1419">
            <v>-1</v>
          </cell>
          <cell r="M1419">
            <v>52812.5</v>
          </cell>
          <cell r="N1419">
            <v>54476.25</v>
          </cell>
          <cell r="O1419">
            <v>54476.25</v>
          </cell>
          <cell r="P1419">
            <v>0</v>
          </cell>
          <cell r="Q1419">
            <v>0</v>
          </cell>
          <cell r="R1419">
            <v>0</v>
          </cell>
          <cell r="S1419">
            <v>28070</v>
          </cell>
          <cell r="T1419">
            <v>0</v>
          </cell>
          <cell r="U1419">
            <v>5</v>
          </cell>
          <cell r="V1419">
            <v>28070</v>
          </cell>
          <cell r="W1419">
            <v>9</v>
          </cell>
          <cell r="X1419">
            <v>47531.25</v>
          </cell>
          <cell r="Y1419">
            <v>10</v>
          </cell>
          <cell r="Z1419">
            <v>54476.25</v>
          </cell>
          <cell r="AA1419">
            <v>9</v>
          </cell>
        </row>
        <row r="1420">
          <cell r="B1420">
            <v>210026813</v>
          </cell>
          <cell r="C1420" t="str">
            <v>Кольцо пружинное 1Б70</v>
          </cell>
          <cell r="D1420" t="str">
            <v>ШТ</v>
          </cell>
          <cell r="E1420">
            <v>556.30999999999995</v>
          </cell>
          <cell r="F1420">
            <v>6</v>
          </cell>
          <cell r="G1420">
            <v>12</v>
          </cell>
          <cell r="H1420">
            <v>0</v>
          </cell>
          <cell r="I1420">
            <v>0</v>
          </cell>
          <cell r="J1420">
            <v>0</v>
          </cell>
          <cell r="K1420">
            <v>6</v>
          </cell>
          <cell r="L1420">
            <v>0</v>
          </cell>
          <cell r="M1420">
            <v>3337.86</v>
          </cell>
          <cell r="N1420">
            <v>10312.5</v>
          </cell>
          <cell r="O1420">
            <v>10312.5</v>
          </cell>
          <cell r="P1420">
            <v>0</v>
          </cell>
          <cell r="Q1420">
            <v>0</v>
          </cell>
          <cell r="R1420">
            <v>0</v>
          </cell>
          <cell r="S1420">
            <v>20625</v>
          </cell>
          <cell r="T1420">
            <v>0</v>
          </cell>
          <cell r="U1420">
            <v>6</v>
          </cell>
          <cell r="V1420">
            <v>10312.5</v>
          </cell>
          <cell r="W1420">
            <v>0</v>
          </cell>
          <cell r="X1420">
            <v>0</v>
          </cell>
          <cell r="Y1420">
            <v>6</v>
          </cell>
          <cell r="Z1420">
            <v>10312.5</v>
          </cell>
          <cell r="AA1420">
            <v>0</v>
          </cell>
        </row>
        <row r="1421">
          <cell r="B1421">
            <v>210026814</v>
          </cell>
          <cell r="C1421" t="str">
            <v>Сальник СИН 46.02.134.013</v>
          </cell>
          <cell r="D1421" t="str">
            <v>ШТ</v>
          </cell>
          <cell r="E1421">
            <v>731.25</v>
          </cell>
          <cell r="F1421">
            <v>29</v>
          </cell>
          <cell r="G1421">
            <v>0</v>
          </cell>
          <cell r="H1421">
            <v>0</v>
          </cell>
          <cell r="I1421">
            <v>0</v>
          </cell>
          <cell r="J1421">
            <v>15</v>
          </cell>
          <cell r="K1421">
            <v>-29</v>
          </cell>
          <cell r="L1421">
            <v>44</v>
          </cell>
          <cell r="M1421">
            <v>21206.25</v>
          </cell>
          <cell r="N1421">
            <v>21206.25</v>
          </cell>
          <cell r="O1421">
            <v>21206.25</v>
          </cell>
          <cell r="P1421">
            <v>0</v>
          </cell>
          <cell r="Q1421">
            <v>0</v>
          </cell>
          <cell r="R1421">
            <v>0</v>
          </cell>
          <cell r="S1421">
            <v>0</v>
          </cell>
          <cell r="T1421">
            <v>0</v>
          </cell>
          <cell r="U1421">
            <v>0</v>
          </cell>
          <cell r="V1421">
            <v>0</v>
          </cell>
          <cell r="W1421">
            <v>44</v>
          </cell>
          <cell r="X1421">
            <v>32175</v>
          </cell>
          <cell r="Y1421">
            <v>29</v>
          </cell>
          <cell r="Z1421">
            <v>21206.25</v>
          </cell>
          <cell r="AA1421">
            <v>44</v>
          </cell>
        </row>
        <row r="1422">
          <cell r="B1422">
            <v>210026815</v>
          </cell>
          <cell r="C1422" t="str">
            <v>Прокладка клапана СИН 46.02.133.002</v>
          </cell>
          <cell r="D1422" t="str">
            <v>ШТ</v>
          </cell>
          <cell r="E1422">
            <v>0</v>
          </cell>
          <cell r="F1422">
            <v>0</v>
          </cell>
          <cell r="G1422">
            <v>4</v>
          </cell>
          <cell r="H1422">
            <v>0</v>
          </cell>
          <cell r="I1422">
            <v>0</v>
          </cell>
          <cell r="J1422">
            <v>4</v>
          </cell>
          <cell r="K1422">
            <v>4</v>
          </cell>
          <cell r="L1422">
            <v>0</v>
          </cell>
          <cell r="M1422">
            <v>0</v>
          </cell>
          <cell r="N1422">
            <v>0</v>
          </cell>
          <cell r="O1422">
            <v>0</v>
          </cell>
          <cell r="P1422">
            <v>0</v>
          </cell>
          <cell r="Q1422">
            <v>0</v>
          </cell>
          <cell r="R1422">
            <v>0</v>
          </cell>
          <cell r="S1422">
            <v>1876</v>
          </cell>
          <cell r="T1422">
            <v>0</v>
          </cell>
          <cell r="U1422">
            <v>4</v>
          </cell>
          <cell r="V1422">
            <v>1876</v>
          </cell>
          <cell r="W1422">
            <v>0</v>
          </cell>
          <cell r="X1422">
            <v>0</v>
          </cell>
          <cell r="Y1422">
            <v>0</v>
          </cell>
          <cell r="Z1422">
            <v>0</v>
          </cell>
          <cell r="AA1422">
            <v>0</v>
          </cell>
        </row>
        <row r="1423">
          <cell r="B1423">
            <v>210026820</v>
          </cell>
          <cell r="C1423" t="str">
            <v>Штуцер термокорудированный 2-18мм</v>
          </cell>
          <cell r="D1423" t="str">
            <v>ШТ</v>
          </cell>
          <cell r="E1423">
            <v>38968.65</v>
          </cell>
          <cell r="F1423">
            <v>10</v>
          </cell>
          <cell r="G1423">
            <v>0</v>
          </cell>
          <cell r="H1423">
            <v>0</v>
          </cell>
          <cell r="I1423">
            <v>0</v>
          </cell>
          <cell r="J1423">
            <v>9</v>
          </cell>
          <cell r="K1423">
            <v>-10</v>
          </cell>
          <cell r="L1423">
            <v>9</v>
          </cell>
          <cell r="M1423">
            <v>389686.5</v>
          </cell>
          <cell r="N1423">
            <v>389686.5</v>
          </cell>
          <cell r="O1423">
            <v>389686.5</v>
          </cell>
          <cell r="P1423">
            <v>0</v>
          </cell>
          <cell r="Q1423">
            <v>0</v>
          </cell>
          <cell r="R1423">
            <v>0</v>
          </cell>
          <cell r="S1423">
            <v>0</v>
          </cell>
          <cell r="T1423">
            <v>0</v>
          </cell>
          <cell r="U1423">
            <v>0</v>
          </cell>
          <cell r="V1423">
            <v>0</v>
          </cell>
          <cell r="W1423">
            <v>19</v>
          </cell>
          <cell r="X1423">
            <v>740404.35</v>
          </cell>
          <cell r="Y1423">
            <v>10</v>
          </cell>
          <cell r="Z1423">
            <v>389686.5</v>
          </cell>
          <cell r="AA1423">
            <v>19</v>
          </cell>
        </row>
        <row r="1424">
          <cell r="B1424">
            <v>210026821</v>
          </cell>
          <cell r="C1424" t="str">
            <v>Паронит ПОН-А 2х1500х1700</v>
          </cell>
          <cell r="D1424" t="str">
            <v>КГ</v>
          </cell>
          <cell r="E1424">
            <v>561.75</v>
          </cell>
          <cell r="F1424">
            <v>350</v>
          </cell>
          <cell r="G1424">
            <v>153.16999999999999</v>
          </cell>
          <cell r="H1424">
            <v>0</v>
          </cell>
          <cell r="I1424">
            <v>0</v>
          </cell>
          <cell r="J1424">
            <v>130</v>
          </cell>
          <cell r="K1424">
            <v>-196.83</v>
          </cell>
          <cell r="L1424">
            <v>-23.17</v>
          </cell>
          <cell r="M1424">
            <v>196612.5</v>
          </cell>
          <cell r="N1424">
            <v>192515.20000000001</v>
          </cell>
          <cell r="O1424">
            <v>192515.20000000001</v>
          </cell>
          <cell r="P1424">
            <v>0</v>
          </cell>
          <cell r="Q1424">
            <v>0</v>
          </cell>
          <cell r="R1424">
            <v>31.65</v>
          </cell>
          <cell r="S1424">
            <v>81945.95</v>
          </cell>
          <cell r="T1424">
            <v>16932.75</v>
          </cell>
          <cell r="U1424">
            <v>121.52</v>
          </cell>
          <cell r="V1424">
            <v>65013.2</v>
          </cell>
          <cell r="W1424">
            <v>326.83</v>
          </cell>
          <cell r="X1424">
            <v>183596.75</v>
          </cell>
          <cell r="Y1424">
            <v>350</v>
          </cell>
          <cell r="Z1424">
            <v>192515.20000000001</v>
          </cell>
          <cell r="AA1424">
            <v>326.83</v>
          </cell>
        </row>
        <row r="1425">
          <cell r="B1425">
            <v>210026823</v>
          </cell>
          <cell r="C1425" t="str">
            <v>Лист оцинкованный Б ПН О-0,7-1250-2500</v>
          </cell>
          <cell r="D1425" t="str">
            <v>Т</v>
          </cell>
          <cell r="E1425">
            <v>351951.6</v>
          </cell>
          <cell r="F1425">
            <v>8</v>
          </cell>
          <cell r="G1425">
            <v>8</v>
          </cell>
          <cell r="H1425">
            <v>0</v>
          </cell>
          <cell r="I1425">
            <v>0</v>
          </cell>
          <cell r="J1425">
            <v>0</v>
          </cell>
          <cell r="K1425">
            <v>0</v>
          </cell>
          <cell r="L1425">
            <v>0</v>
          </cell>
          <cell r="M1425">
            <v>2815612.8</v>
          </cell>
          <cell r="N1425">
            <v>2800000</v>
          </cell>
          <cell r="O1425">
            <v>2800000</v>
          </cell>
          <cell r="P1425">
            <v>0</v>
          </cell>
          <cell r="Q1425">
            <v>0</v>
          </cell>
          <cell r="R1425">
            <v>0</v>
          </cell>
          <cell r="S1425">
            <v>2800000</v>
          </cell>
          <cell r="T1425">
            <v>0</v>
          </cell>
          <cell r="U1425">
            <v>8</v>
          </cell>
          <cell r="V1425">
            <v>2800000</v>
          </cell>
          <cell r="W1425">
            <v>0</v>
          </cell>
          <cell r="X1425">
            <v>0</v>
          </cell>
          <cell r="Y1425">
            <v>8</v>
          </cell>
          <cell r="Z1425">
            <v>2800000</v>
          </cell>
          <cell r="AA1425">
            <v>8</v>
          </cell>
        </row>
        <row r="1426">
          <cell r="B1426">
            <v>210026837</v>
          </cell>
          <cell r="C1426" t="str">
            <v>Подшипник 53612</v>
          </cell>
          <cell r="D1426" t="str">
            <v>ШТ</v>
          </cell>
          <cell r="E1426">
            <v>8295</v>
          </cell>
          <cell r="F1426">
            <v>48</v>
          </cell>
          <cell r="G1426">
            <v>51</v>
          </cell>
          <cell r="H1426">
            <v>0</v>
          </cell>
          <cell r="I1426">
            <v>0</v>
          </cell>
          <cell r="J1426">
            <v>5</v>
          </cell>
          <cell r="K1426">
            <v>3</v>
          </cell>
          <cell r="L1426">
            <v>2</v>
          </cell>
          <cell r="M1426">
            <v>398160</v>
          </cell>
          <cell r="N1426">
            <v>383500</v>
          </cell>
          <cell r="O1426">
            <v>383500</v>
          </cell>
          <cell r="P1426">
            <v>0</v>
          </cell>
          <cell r="Q1426">
            <v>0</v>
          </cell>
          <cell r="R1426">
            <v>10</v>
          </cell>
          <cell r="S1426">
            <v>407500</v>
          </cell>
          <cell r="T1426">
            <v>79500</v>
          </cell>
          <cell r="U1426">
            <v>41</v>
          </cell>
          <cell r="V1426">
            <v>328000</v>
          </cell>
          <cell r="W1426">
            <v>2</v>
          </cell>
          <cell r="X1426">
            <v>16590</v>
          </cell>
          <cell r="Y1426">
            <v>48</v>
          </cell>
          <cell r="Z1426">
            <v>383500</v>
          </cell>
          <cell r="AA1426">
            <v>48</v>
          </cell>
        </row>
        <row r="1427">
          <cell r="B1427">
            <v>210026838</v>
          </cell>
          <cell r="C1427" t="str">
            <v>Подшипник 53609</v>
          </cell>
          <cell r="D1427" t="str">
            <v>ШТ</v>
          </cell>
          <cell r="E1427">
            <v>0</v>
          </cell>
          <cell r="F1427">
            <v>0</v>
          </cell>
          <cell r="G1427">
            <v>2</v>
          </cell>
          <cell r="H1427">
            <v>0</v>
          </cell>
          <cell r="I1427">
            <v>0</v>
          </cell>
          <cell r="J1427">
            <v>1</v>
          </cell>
          <cell r="K1427">
            <v>2</v>
          </cell>
          <cell r="L1427">
            <v>0</v>
          </cell>
          <cell r="M1427">
            <v>0</v>
          </cell>
          <cell r="N1427">
            <v>0</v>
          </cell>
          <cell r="O1427">
            <v>0</v>
          </cell>
          <cell r="P1427">
            <v>0</v>
          </cell>
          <cell r="Q1427">
            <v>0</v>
          </cell>
          <cell r="R1427">
            <v>0</v>
          </cell>
          <cell r="S1427">
            <v>6238</v>
          </cell>
          <cell r="T1427">
            <v>0</v>
          </cell>
          <cell r="U1427">
            <v>1</v>
          </cell>
          <cell r="V1427">
            <v>3119</v>
          </cell>
          <cell r="W1427">
            <v>0</v>
          </cell>
          <cell r="X1427">
            <v>0</v>
          </cell>
          <cell r="Y1427">
            <v>0</v>
          </cell>
          <cell r="Z1427">
            <v>0</v>
          </cell>
          <cell r="AA1427">
            <v>0</v>
          </cell>
        </row>
        <row r="1428">
          <cell r="B1428">
            <v>210026839</v>
          </cell>
          <cell r="C1428" t="str">
            <v>Ремень приводной С(В)-3350</v>
          </cell>
          <cell r="D1428" t="str">
            <v>ШТ</v>
          </cell>
          <cell r="E1428">
            <v>1606.5</v>
          </cell>
          <cell r="F1428">
            <v>2514</v>
          </cell>
          <cell r="G1428">
            <v>420</v>
          </cell>
          <cell r="H1428">
            <v>12</v>
          </cell>
          <cell r="I1428">
            <v>0</v>
          </cell>
          <cell r="J1428">
            <v>0</v>
          </cell>
          <cell r="K1428">
            <v>-2082</v>
          </cell>
          <cell r="L1428">
            <v>1082</v>
          </cell>
          <cell r="M1428">
            <v>4038741</v>
          </cell>
          <cell r="N1428">
            <v>4005693</v>
          </cell>
          <cell r="O1428">
            <v>4005693</v>
          </cell>
          <cell r="P1428">
            <v>0</v>
          </cell>
          <cell r="Q1428">
            <v>18360</v>
          </cell>
          <cell r="R1428">
            <v>420</v>
          </cell>
          <cell r="S1428">
            <v>642600</v>
          </cell>
          <cell r="T1428">
            <v>642600</v>
          </cell>
          <cell r="U1428">
            <v>0</v>
          </cell>
          <cell r="V1428">
            <v>0</v>
          </cell>
          <cell r="W1428">
            <v>2082</v>
          </cell>
          <cell r="X1428">
            <v>3344733</v>
          </cell>
          <cell r="Y1428">
            <v>2502</v>
          </cell>
          <cell r="Z1428">
            <v>3987333</v>
          </cell>
          <cell r="AA1428">
            <v>2082</v>
          </cell>
        </row>
        <row r="1429">
          <cell r="B1429">
            <v>210026843</v>
          </cell>
          <cell r="C1429" t="str">
            <v>Ткань стекловолокнистая Т13-270 (90)</v>
          </cell>
          <cell r="D1429" t="str">
            <v>ШТ</v>
          </cell>
          <cell r="E1429">
            <v>6582.6</v>
          </cell>
          <cell r="F1429">
            <v>32</v>
          </cell>
          <cell r="G1429">
            <v>0</v>
          </cell>
          <cell r="H1429">
            <v>0</v>
          </cell>
          <cell r="I1429">
            <v>0</v>
          </cell>
          <cell r="J1429">
            <v>30</v>
          </cell>
          <cell r="K1429">
            <v>-32</v>
          </cell>
          <cell r="L1429">
            <v>30</v>
          </cell>
          <cell r="M1429">
            <v>210643.20000000001</v>
          </cell>
          <cell r="N1429">
            <v>210643.20000000001</v>
          </cell>
          <cell r="O1429">
            <v>210643.20000000001</v>
          </cell>
          <cell r="P1429">
            <v>0</v>
          </cell>
          <cell r="Q1429">
            <v>0</v>
          </cell>
          <cell r="R1429">
            <v>0</v>
          </cell>
          <cell r="S1429">
            <v>0</v>
          </cell>
          <cell r="T1429">
            <v>0</v>
          </cell>
          <cell r="U1429">
            <v>0</v>
          </cell>
          <cell r="V1429">
            <v>0</v>
          </cell>
          <cell r="W1429">
            <v>62</v>
          </cell>
          <cell r="X1429">
            <v>408121.2</v>
          </cell>
          <cell r="Y1429">
            <v>32</v>
          </cell>
          <cell r="Z1429">
            <v>210643.20000000001</v>
          </cell>
          <cell r="AA1429">
            <v>62</v>
          </cell>
        </row>
        <row r="1430">
          <cell r="B1430">
            <v>210026844</v>
          </cell>
          <cell r="C1430" t="str">
            <v>Клей эпоксидный ЭДП 250г</v>
          </cell>
          <cell r="D1430" t="str">
            <v>ШТ</v>
          </cell>
          <cell r="E1430">
            <v>33379.5</v>
          </cell>
          <cell r="F1430">
            <v>50</v>
          </cell>
          <cell r="G1430">
            <v>0</v>
          </cell>
          <cell r="H1430">
            <v>0</v>
          </cell>
          <cell r="I1430">
            <v>0</v>
          </cell>
          <cell r="J1430">
            <v>0</v>
          </cell>
          <cell r="K1430">
            <v>-50</v>
          </cell>
          <cell r="L1430">
            <v>50</v>
          </cell>
          <cell r="M1430">
            <v>1668975</v>
          </cell>
          <cell r="N1430">
            <v>1668975</v>
          </cell>
          <cell r="O1430">
            <v>1668975</v>
          </cell>
          <cell r="P1430">
            <v>0</v>
          </cell>
          <cell r="Q1430">
            <v>0</v>
          </cell>
          <cell r="R1430">
            <v>0</v>
          </cell>
          <cell r="S1430">
            <v>0</v>
          </cell>
          <cell r="T1430">
            <v>0</v>
          </cell>
          <cell r="U1430">
            <v>0</v>
          </cell>
          <cell r="V1430">
            <v>0</v>
          </cell>
          <cell r="W1430">
            <v>50</v>
          </cell>
          <cell r="X1430">
            <v>1668975</v>
          </cell>
          <cell r="Y1430">
            <v>50</v>
          </cell>
          <cell r="Z1430">
            <v>1668975</v>
          </cell>
          <cell r="AA1430">
            <v>50</v>
          </cell>
        </row>
        <row r="1431">
          <cell r="B1431">
            <v>210026867</v>
          </cell>
          <cell r="C1431" t="str">
            <v>Чугун для отливок СЧ15</v>
          </cell>
          <cell r="D1431" t="str">
            <v>Т</v>
          </cell>
          <cell r="E1431">
            <v>1280000</v>
          </cell>
          <cell r="F1431">
            <v>1.5</v>
          </cell>
          <cell r="G1431">
            <v>0</v>
          </cell>
          <cell r="H1431">
            <v>0</v>
          </cell>
          <cell r="I1431">
            <v>0</v>
          </cell>
          <cell r="J1431">
            <v>0.9</v>
          </cell>
          <cell r="K1431">
            <v>-1.5</v>
          </cell>
          <cell r="L1431">
            <v>2.4</v>
          </cell>
          <cell r="M1431">
            <v>1920000</v>
          </cell>
          <cell r="N1431">
            <v>1920000</v>
          </cell>
          <cell r="O1431">
            <v>1920000</v>
          </cell>
          <cell r="P1431">
            <v>0</v>
          </cell>
          <cell r="Q1431">
            <v>0</v>
          </cell>
          <cell r="R1431">
            <v>0</v>
          </cell>
          <cell r="S1431">
            <v>0</v>
          </cell>
          <cell r="T1431">
            <v>0</v>
          </cell>
          <cell r="U1431">
            <v>0</v>
          </cell>
          <cell r="V1431">
            <v>0</v>
          </cell>
          <cell r="W1431">
            <v>2.4</v>
          </cell>
          <cell r="X1431">
            <v>3072000</v>
          </cell>
          <cell r="Y1431">
            <v>1.5</v>
          </cell>
          <cell r="Z1431">
            <v>1920000</v>
          </cell>
          <cell r="AA1431">
            <v>2.4</v>
          </cell>
        </row>
        <row r="1432">
          <cell r="B1432">
            <v>210026868</v>
          </cell>
          <cell r="C1432" t="str">
            <v>Чугун для отливок СЧ30</v>
          </cell>
          <cell r="D1432" t="str">
            <v>Т</v>
          </cell>
          <cell r="E1432">
            <v>1280000</v>
          </cell>
          <cell r="F1432">
            <v>1.3</v>
          </cell>
          <cell r="G1432">
            <v>0</v>
          </cell>
          <cell r="H1432">
            <v>0</v>
          </cell>
          <cell r="I1432">
            <v>0</v>
          </cell>
          <cell r="J1432">
            <v>0.5</v>
          </cell>
          <cell r="K1432">
            <v>-1.3</v>
          </cell>
          <cell r="L1432">
            <v>1.8</v>
          </cell>
          <cell r="M1432">
            <v>1664000</v>
          </cell>
          <cell r="N1432">
            <v>1664000</v>
          </cell>
          <cell r="O1432">
            <v>1664000</v>
          </cell>
          <cell r="P1432">
            <v>0</v>
          </cell>
          <cell r="Q1432">
            <v>0</v>
          </cell>
          <cell r="R1432">
            <v>0</v>
          </cell>
          <cell r="S1432">
            <v>0</v>
          </cell>
          <cell r="T1432">
            <v>0</v>
          </cell>
          <cell r="U1432">
            <v>0</v>
          </cell>
          <cell r="V1432">
            <v>0</v>
          </cell>
          <cell r="W1432">
            <v>1.8</v>
          </cell>
          <cell r="X1432">
            <v>2304000</v>
          </cell>
          <cell r="Y1432">
            <v>1.3</v>
          </cell>
          <cell r="Z1432">
            <v>1664000</v>
          </cell>
          <cell r="AA1432">
            <v>1.8</v>
          </cell>
        </row>
        <row r="1433">
          <cell r="B1433">
            <v>210026869</v>
          </cell>
          <cell r="C1433" t="str">
            <v>Чугун для отливок СЧ35</v>
          </cell>
          <cell r="D1433" t="str">
            <v>Т</v>
          </cell>
          <cell r="E1433">
            <v>1280000</v>
          </cell>
          <cell r="F1433">
            <v>0.5</v>
          </cell>
          <cell r="G1433">
            <v>0</v>
          </cell>
          <cell r="H1433">
            <v>0</v>
          </cell>
          <cell r="I1433">
            <v>0</v>
          </cell>
          <cell r="J1433">
            <v>0.5</v>
          </cell>
          <cell r="K1433">
            <v>-0.5</v>
          </cell>
          <cell r="L1433">
            <v>1</v>
          </cell>
          <cell r="M1433">
            <v>640000</v>
          </cell>
          <cell r="N1433">
            <v>640000</v>
          </cell>
          <cell r="O1433">
            <v>640000</v>
          </cell>
          <cell r="P1433">
            <v>0</v>
          </cell>
          <cell r="Q1433">
            <v>0</v>
          </cell>
          <cell r="R1433">
            <v>0</v>
          </cell>
          <cell r="S1433">
            <v>0</v>
          </cell>
          <cell r="T1433">
            <v>0</v>
          </cell>
          <cell r="U1433">
            <v>0</v>
          </cell>
          <cell r="V1433">
            <v>0</v>
          </cell>
          <cell r="W1433">
            <v>1</v>
          </cell>
          <cell r="X1433">
            <v>1280000</v>
          </cell>
          <cell r="Y1433">
            <v>0.5</v>
          </cell>
          <cell r="Z1433">
            <v>640000</v>
          </cell>
          <cell r="AA1433">
            <v>1</v>
          </cell>
        </row>
        <row r="1434">
          <cell r="B1434">
            <v>210026889</v>
          </cell>
          <cell r="C1434" t="str">
            <v>Паронит ПОН-А 3х1500х1700</v>
          </cell>
          <cell r="D1434" t="str">
            <v>КГ</v>
          </cell>
          <cell r="E1434">
            <v>1851.67</v>
          </cell>
          <cell r="F1434">
            <v>321.10000000000002</v>
          </cell>
          <cell r="G1434">
            <v>0</v>
          </cell>
          <cell r="H1434">
            <v>0</v>
          </cell>
          <cell r="I1434">
            <v>0</v>
          </cell>
          <cell r="J1434">
            <v>0</v>
          </cell>
          <cell r="K1434">
            <v>-321.10000000000002</v>
          </cell>
          <cell r="L1434">
            <v>0</v>
          </cell>
          <cell r="M1434">
            <v>594571.24</v>
          </cell>
          <cell r="N1434">
            <v>594571.24</v>
          </cell>
          <cell r="O1434">
            <v>594571.24</v>
          </cell>
          <cell r="P1434">
            <v>0</v>
          </cell>
          <cell r="Q1434">
            <v>0</v>
          </cell>
          <cell r="R1434">
            <v>0</v>
          </cell>
          <cell r="S1434">
            <v>0</v>
          </cell>
          <cell r="T1434">
            <v>0</v>
          </cell>
          <cell r="U1434">
            <v>0</v>
          </cell>
          <cell r="V1434">
            <v>0</v>
          </cell>
          <cell r="W1434">
            <v>321.10000000000002</v>
          </cell>
          <cell r="X1434">
            <v>594571.24</v>
          </cell>
          <cell r="Y1434">
            <v>321.10000000000002</v>
          </cell>
          <cell r="Z1434">
            <v>594571.24</v>
          </cell>
          <cell r="AA1434">
            <v>321.10000000000002</v>
          </cell>
        </row>
        <row r="1435">
          <cell r="B1435">
            <v>210026919</v>
          </cell>
          <cell r="C1435" t="str">
            <v>Муфта 150х25-300</v>
          </cell>
          <cell r="D1435" t="str">
            <v>ШТ</v>
          </cell>
          <cell r="E1435">
            <v>0</v>
          </cell>
          <cell r="F1435">
            <v>0</v>
          </cell>
          <cell r="G1435">
            <v>12</v>
          </cell>
          <cell r="H1435">
            <v>0</v>
          </cell>
          <cell r="I1435">
            <v>0</v>
          </cell>
          <cell r="J1435">
            <v>1</v>
          </cell>
          <cell r="K1435">
            <v>12</v>
          </cell>
          <cell r="L1435">
            <v>0</v>
          </cell>
          <cell r="M1435">
            <v>0</v>
          </cell>
          <cell r="N1435">
            <v>0</v>
          </cell>
          <cell r="O1435">
            <v>0</v>
          </cell>
          <cell r="P1435">
            <v>0</v>
          </cell>
          <cell r="Q1435">
            <v>0</v>
          </cell>
          <cell r="R1435">
            <v>0</v>
          </cell>
          <cell r="S1435">
            <v>551030.4</v>
          </cell>
          <cell r="T1435">
            <v>0</v>
          </cell>
          <cell r="U1435">
            <v>1</v>
          </cell>
          <cell r="V1435">
            <v>45919.199999999997</v>
          </cell>
          <cell r="W1435">
            <v>0</v>
          </cell>
          <cell r="X1435">
            <v>0</v>
          </cell>
          <cell r="Y1435">
            <v>0</v>
          </cell>
          <cell r="Z1435">
            <v>0</v>
          </cell>
          <cell r="AA1435">
            <v>0</v>
          </cell>
        </row>
        <row r="1436">
          <cell r="B1436">
            <v>210027011</v>
          </cell>
          <cell r="C1436" t="str">
            <v>Паронит ПОН-Б 1х1500х1700</v>
          </cell>
          <cell r="D1436" t="str">
            <v>КГ</v>
          </cell>
          <cell r="E1436">
            <v>756</v>
          </cell>
          <cell r="F1436">
            <v>107.8</v>
          </cell>
          <cell r="G1436">
            <v>104</v>
          </cell>
          <cell r="H1436">
            <v>0</v>
          </cell>
          <cell r="I1436">
            <v>0</v>
          </cell>
          <cell r="J1436">
            <v>37.799999999999997</v>
          </cell>
          <cell r="K1436">
            <v>-3.8</v>
          </cell>
          <cell r="L1436">
            <v>-66.2</v>
          </cell>
          <cell r="M1436">
            <v>81496.800000000003</v>
          </cell>
          <cell r="N1436">
            <v>77752.800000000003</v>
          </cell>
          <cell r="O1436">
            <v>77752.800000000003</v>
          </cell>
          <cell r="P1436">
            <v>0</v>
          </cell>
          <cell r="Q1436">
            <v>0</v>
          </cell>
          <cell r="R1436">
            <v>4.5</v>
          </cell>
          <cell r="S1436">
            <v>74880</v>
          </cell>
          <cell r="T1436">
            <v>3240</v>
          </cell>
          <cell r="U1436">
            <v>99.5</v>
          </cell>
          <cell r="V1436">
            <v>71640</v>
          </cell>
          <cell r="W1436">
            <v>41.6</v>
          </cell>
          <cell r="X1436">
            <v>31449.599999999999</v>
          </cell>
          <cell r="Y1436">
            <v>107.8</v>
          </cell>
          <cell r="Z1436">
            <v>74512.800000000003</v>
          </cell>
          <cell r="AA1436">
            <v>41.6</v>
          </cell>
        </row>
        <row r="1437">
          <cell r="B1437">
            <v>210027012</v>
          </cell>
          <cell r="C1437" t="str">
            <v>Паронит ПОН-Б 3х1500х1700</v>
          </cell>
          <cell r="D1437" t="str">
            <v>КГ</v>
          </cell>
          <cell r="E1437">
            <v>2007.67</v>
          </cell>
          <cell r="F1437">
            <v>405.7</v>
          </cell>
          <cell r="G1437">
            <v>656.95</v>
          </cell>
          <cell r="H1437">
            <v>35.299999999999997</v>
          </cell>
          <cell r="I1437">
            <v>0</v>
          </cell>
          <cell r="J1437">
            <v>263</v>
          </cell>
          <cell r="K1437">
            <v>286.55</v>
          </cell>
          <cell r="L1437">
            <v>0</v>
          </cell>
          <cell r="M1437">
            <v>814511.72</v>
          </cell>
          <cell r="N1437">
            <v>235306</v>
          </cell>
          <cell r="O1437">
            <v>235306</v>
          </cell>
          <cell r="P1437">
            <v>0</v>
          </cell>
          <cell r="Q1437">
            <v>20474</v>
          </cell>
          <cell r="R1437">
            <v>85.6</v>
          </cell>
          <cell r="S1437">
            <v>381031</v>
          </cell>
          <cell r="T1437">
            <v>49648</v>
          </cell>
          <cell r="U1437">
            <v>547.79999999999995</v>
          </cell>
          <cell r="V1437">
            <v>317724</v>
          </cell>
          <cell r="W1437">
            <v>0</v>
          </cell>
          <cell r="X1437">
            <v>0</v>
          </cell>
          <cell r="Y1437">
            <v>370.4</v>
          </cell>
          <cell r="Z1437">
            <v>214832</v>
          </cell>
          <cell r="AA1437">
            <v>0</v>
          </cell>
        </row>
        <row r="1438">
          <cell r="B1438">
            <v>210027015</v>
          </cell>
          <cell r="C1438" t="str">
            <v>Отвод 90-2-325х10</v>
          </cell>
          <cell r="D1438" t="str">
            <v>ШТ</v>
          </cell>
          <cell r="E1438">
            <v>38309.25</v>
          </cell>
          <cell r="F1438">
            <v>5</v>
          </cell>
          <cell r="G1438">
            <v>6</v>
          </cell>
          <cell r="H1438">
            <v>0</v>
          </cell>
          <cell r="I1438">
            <v>0</v>
          </cell>
          <cell r="J1438">
            <v>3</v>
          </cell>
          <cell r="K1438">
            <v>1</v>
          </cell>
          <cell r="L1438">
            <v>-3</v>
          </cell>
          <cell r="M1438">
            <v>191546.25</v>
          </cell>
          <cell r="N1438">
            <v>182425</v>
          </cell>
          <cell r="O1438">
            <v>182425</v>
          </cell>
          <cell r="P1438">
            <v>0</v>
          </cell>
          <cell r="Q1438">
            <v>0</v>
          </cell>
          <cell r="R1438">
            <v>0</v>
          </cell>
          <cell r="S1438">
            <v>218910</v>
          </cell>
          <cell r="T1438">
            <v>0</v>
          </cell>
          <cell r="U1438">
            <v>6</v>
          </cell>
          <cell r="V1438">
            <v>218910</v>
          </cell>
          <cell r="W1438">
            <v>2</v>
          </cell>
          <cell r="X1438">
            <v>76618.5</v>
          </cell>
          <cell r="Y1438">
            <v>5</v>
          </cell>
          <cell r="Z1438">
            <v>182425</v>
          </cell>
          <cell r="AA1438">
            <v>2</v>
          </cell>
        </row>
        <row r="1439">
          <cell r="B1439">
            <v>210027033</v>
          </cell>
          <cell r="C1439" t="str">
            <v>Баллон для азота 4-150У</v>
          </cell>
          <cell r="D1439" t="str">
            <v>ШТ</v>
          </cell>
          <cell r="E1439">
            <v>0</v>
          </cell>
          <cell r="F1439">
            <v>0</v>
          </cell>
          <cell r="G1439">
            <v>17</v>
          </cell>
          <cell r="H1439">
            <v>2</v>
          </cell>
          <cell r="I1439">
            <v>0</v>
          </cell>
          <cell r="J1439">
            <v>15</v>
          </cell>
          <cell r="K1439">
            <v>19</v>
          </cell>
          <cell r="L1439">
            <v>0</v>
          </cell>
          <cell r="M1439">
            <v>0</v>
          </cell>
          <cell r="N1439">
            <v>0</v>
          </cell>
          <cell r="O1439">
            <v>0</v>
          </cell>
          <cell r="P1439">
            <v>0</v>
          </cell>
          <cell r="Q1439">
            <v>12000</v>
          </cell>
          <cell r="R1439">
            <v>0</v>
          </cell>
          <cell r="S1439">
            <v>102000</v>
          </cell>
          <cell r="T1439">
            <v>0</v>
          </cell>
          <cell r="U1439">
            <v>17</v>
          </cell>
          <cell r="V1439">
            <v>91263.16</v>
          </cell>
          <cell r="W1439">
            <v>0</v>
          </cell>
          <cell r="X1439">
            <v>0</v>
          </cell>
          <cell r="Y1439">
            <v>-2</v>
          </cell>
          <cell r="Z1439">
            <v>10736.84</v>
          </cell>
          <cell r="AA1439">
            <v>0</v>
          </cell>
        </row>
        <row r="1440">
          <cell r="B1440">
            <v>210027159</v>
          </cell>
          <cell r="C1440" t="str">
            <v>Бурт СПТ Ду100 Ру40</v>
          </cell>
          <cell r="D1440" t="str">
            <v>ШТ</v>
          </cell>
          <cell r="E1440">
            <v>69320.160000000003</v>
          </cell>
          <cell r="F1440">
            <v>10</v>
          </cell>
          <cell r="G1440">
            <v>12</v>
          </cell>
          <cell r="H1440">
            <v>0</v>
          </cell>
          <cell r="I1440">
            <v>0</v>
          </cell>
          <cell r="J1440">
            <v>2</v>
          </cell>
          <cell r="K1440">
            <v>2</v>
          </cell>
          <cell r="L1440">
            <v>0</v>
          </cell>
          <cell r="M1440">
            <v>693201.6</v>
          </cell>
          <cell r="N1440">
            <v>420000</v>
          </cell>
          <cell r="O1440">
            <v>420000</v>
          </cell>
          <cell r="P1440">
            <v>0</v>
          </cell>
          <cell r="Q1440">
            <v>0</v>
          </cell>
          <cell r="R1440">
            <v>10</v>
          </cell>
          <cell r="S1440">
            <v>504000</v>
          </cell>
          <cell r="T1440">
            <v>420000</v>
          </cell>
          <cell r="U1440">
            <v>2</v>
          </cell>
          <cell r="V1440">
            <v>84000</v>
          </cell>
          <cell r="W1440">
            <v>0</v>
          </cell>
          <cell r="X1440">
            <v>0</v>
          </cell>
          <cell r="Y1440">
            <v>10</v>
          </cell>
          <cell r="Z1440">
            <v>0</v>
          </cell>
          <cell r="AA1440">
            <v>0</v>
          </cell>
        </row>
        <row r="1441">
          <cell r="B1441">
            <v>210027160</v>
          </cell>
          <cell r="C1441" t="str">
            <v>Бурт СПТ Ду150 Ру40</v>
          </cell>
          <cell r="D1441" t="str">
            <v>ШТ</v>
          </cell>
          <cell r="E1441">
            <v>81375.839999999997</v>
          </cell>
          <cell r="F1441">
            <v>5</v>
          </cell>
          <cell r="G1441">
            <v>8</v>
          </cell>
          <cell r="H1441">
            <v>0</v>
          </cell>
          <cell r="I1441">
            <v>0</v>
          </cell>
          <cell r="J1441">
            <v>2</v>
          </cell>
          <cell r="K1441">
            <v>3</v>
          </cell>
          <cell r="L1441">
            <v>0</v>
          </cell>
          <cell r="M1441">
            <v>406879.2</v>
          </cell>
          <cell r="N1441">
            <v>255000</v>
          </cell>
          <cell r="O1441">
            <v>255000</v>
          </cell>
          <cell r="P1441">
            <v>0</v>
          </cell>
          <cell r="Q1441">
            <v>0</v>
          </cell>
          <cell r="R1441">
            <v>0</v>
          </cell>
          <cell r="S1441">
            <v>408000</v>
          </cell>
          <cell r="T1441">
            <v>0</v>
          </cell>
          <cell r="U1441">
            <v>7</v>
          </cell>
          <cell r="V1441">
            <v>357000</v>
          </cell>
          <cell r="W1441">
            <v>0</v>
          </cell>
          <cell r="X1441">
            <v>0</v>
          </cell>
          <cell r="Y1441">
            <v>5</v>
          </cell>
          <cell r="Z1441">
            <v>255000</v>
          </cell>
          <cell r="AA1441">
            <v>0</v>
          </cell>
        </row>
        <row r="1442">
          <cell r="B1442">
            <v>210027163</v>
          </cell>
          <cell r="C1442" t="str">
            <v>Бурт СВТ Ду200 Ру25</v>
          </cell>
          <cell r="D1442" t="str">
            <v>ШТ</v>
          </cell>
          <cell r="E1442">
            <v>93431.52</v>
          </cell>
          <cell r="F1442">
            <v>2</v>
          </cell>
          <cell r="G1442">
            <v>23</v>
          </cell>
          <cell r="H1442">
            <v>0</v>
          </cell>
          <cell r="I1442">
            <v>0</v>
          </cell>
          <cell r="J1442">
            <v>2</v>
          </cell>
          <cell r="K1442">
            <v>21</v>
          </cell>
          <cell r="L1442">
            <v>0</v>
          </cell>
          <cell r="M1442">
            <v>186863.04</v>
          </cell>
          <cell r="N1442">
            <v>120000</v>
          </cell>
          <cell r="O1442">
            <v>120000</v>
          </cell>
          <cell r="P1442">
            <v>0</v>
          </cell>
          <cell r="Q1442">
            <v>0</v>
          </cell>
          <cell r="R1442">
            <v>1</v>
          </cell>
          <cell r="S1442">
            <v>1380000</v>
          </cell>
          <cell r="T1442">
            <v>60000</v>
          </cell>
          <cell r="U1442">
            <v>3</v>
          </cell>
          <cell r="V1442">
            <v>180000</v>
          </cell>
          <cell r="W1442">
            <v>0</v>
          </cell>
          <cell r="X1442">
            <v>0</v>
          </cell>
          <cell r="Y1442">
            <v>2</v>
          </cell>
          <cell r="Z1442">
            <v>120000</v>
          </cell>
          <cell r="AA1442">
            <v>0</v>
          </cell>
        </row>
        <row r="1443">
          <cell r="B1443">
            <v>210027196</v>
          </cell>
          <cell r="C1443" t="str">
            <v>Крейцкопф СИН46.00.120.001</v>
          </cell>
          <cell r="D1443" t="str">
            <v>ШТ</v>
          </cell>
          <cell r="E1443">
            <v>14157</v>
          </cell>
          <cell r="F1443">
            <v>4</v>
          </cell>
          <cell r="G1443">
            <v>0</v>
          </cell>
          <cell r="H1443">
            <v>0</v>
          </cell>
          <cell r="I1443">
            <v>0</v>
          </cell>
          <cell r="J1443">
            <v>2</v>
          </cell>
          <cell r="K1443">
            <v>-4</v>
          </cell>
          <cell r="L1443">
            <v>6</v>
          </cell>
          <cell r="M1443">
            <v>56628</v>
          </cell>
          <cell r="N1443">
            <v>56628</v>
          </cell>
          <cell r="O1443">
            <v>56628</v>
          </cell>
          <cell r="P1443">
            <v>0</v>
          </cell>
          <cell r="Q1443">
            <v>0</v>
          </cell>
          <cell r="R1443">
            <v>0</v>
          </cell>
          <cell r="S1443">
            <v>0</v>
          </cell>
          <cell r="T1443">
            <v>0</v>
          </cell>
          <cell r="U1443">
            <v>0</v>
          </cell>
          <cell r="V1443">
            <v>0</v>
          </cell>
          <cell r="W1443">
            <v>6</v>
          </cell>
          <cell r="X1443">
            <v>84942</v>
          </cell>
          <cell r="Y1443">
            <v>4</v>
          </cell>
          <cell r="Z1443">
            <v>56628</v>
          </cell>
          <cell r="AA1443">
            <v>6</v>
          </cell>
        </row>
        <row r="1444">
          <cell r="B1444">
            <v>210027197</v>
          </cell>
          <cell r="C1444" t="str">
            <v>Тяга СИН46.02.230.001</v>
          </cell>
          <cell r="D1444" t="str">
            <v>ШТ</v>
          </cell>
          <cell r="E1444">
            <v>16999</v>
          </cell>
          <cell r="F1444">
            <v>4</v>
          </cell>
          <cell r="G1444">
            <v>0</v>
          </cell>
          <cell r="H1444">
            <v>0</v>
          </cell>
          <cell r="I1444">
            <v>0</v>
          </cell>
          <cell r="J1444">
            <v>0</v>
          </cell>
          <cell r="K1444">
            <v>-4</v>
          </cell>
          <cell r="L1444">
            <v>0</v>
          </cell>
          <cell r="M1444">
            <v>67996</v>
          </cell>
          <cell r="N1444">
            <v>67996</v>
          </cell>
          <cell r="O1444">
            <v>67996</v>
          </cell>
          <cell r="P1444">
            <v>0</v>
          </cell>
          <cell r="Q1444">
            <v>0</v>
          </cell>
          <cell r="R1444">
            <v>0</v>
          </cell>
          <cell r="S1444">
            <v>0</v>
          </cell>
          <cell r="T1444">
            <v>0</v>
          </cell>
          <cell r="U1444">
            <v>0</v>
          </cell>
          <cell r="V1444">
            <v>0</v>
          </cell>
          <cell r="W1444">
            <v>4</v>
          </cell>
          <cell r="X1444">
            <v>67996</v>
          </cell>
          <cell r="Y1444">
            <v>4</v>
          </cell>
          <cell r="Z1444">
            <v>67996</v>
          </cell>
          <cell r="AA1444">
            <v>4</v>
          </cell>
        </row>
        <row r="1445">
          <cell r="B1445">
            <v>210027198</v>
          </cell>
          <cell r="C1445" t="str">
            <v>Футорка СИН46.00.120.003</v>
          </cell>
          <cell r="D1445" t="str">
            <v>ШТ</v>
          </cell>
          <cell r="E1445">
            <v>4236.67</v>
          </cell>
          <cell r="F1445">
            <v>4</v>
          </cell>
          <cell r="G1445">
            <v>0</v>
          </cell>
          <cell r="H1445">
            <v>0</v>
          </cell>
          <cell r="I1445">
            <v>0</v>
          </cell>
          <cell r="J1445">
            <v>0</v>
          </cell>
          <cell r="K1445">
            <v>-4</v>
          </cell>
          <cell r="L1445">
            <v>0</v>
          </cell>
          <cell r="M1445">
            <v>16946.68</v>
          </cell>
          <cell r="N1445">
            <v>16946.68</v>
          </cell>
          <cell r="O1445">
            <v>16946.68</v>
          </cell>
          <cell r="P1445">
            <v>0</v>
          </cell>
          <cell r="Q1445">
            <v>0</v>
          </cell>
          <cell r="R1445">
            <v>0</v>
          </cell>
          <cell r="S1445">
            <v>0</v>
          </cell>
          <cell r="T1445">
            <v>0</v>
          </cell>
          <cell r="U1445">
            <v>0</v>
          </cell>
          <cell r="V1445">
            <v>0</v>
          </cell>
          <cell r="W1445">
            <v>4</v>
          </cell>
          <cell r="X1445">
            <v>16946.68</v>
          </cell>
          <cell r="Y1445">
            <v>4</v>
          </cell>
          <cell r="Z1445">
            <v>16946.68</v>
          </cell>
          <cell r="AA1445">
            <v>4</v>
          </cell>
        </row>
        <row r="1446">
          <cell r="B1446">
            <v>210027200</v>
          </cell>
          <cell r="C1446" t="str">
            <v>Стакан СИН46.02.134.001</v>
          </cell>
          <cell r="D1446" t="str">
            <v>ШТ</v>
          </cell>
          <cell r="E1446">
            <v>30920.67</v>
          </cell>
          <cell r="F1446">
            <v>5</v>
          </cell>
          <cell r="G1446">
            <v>0</v>
          </cell>
          <cell r="H1446">
            <v>0</v>
          </cell>
          <cell r="I1446">
            <v>0</v>
          </cell>
          <cell r="J1446">
            <v>0</v>
          </cell>
          <cell r="K1446">
            <v>-5</v>
          </cell>
          <cell r="L1446">
            <v>5</v>
          </cell>
          <cell r="M1446">
            <v>154603.35</v>
          </cell>
          <cell r="N1446">
            <v>154603.35</v>
          </cell>
          <cell r="O1446">
            <v>154603.35</v>
          </cell>
          <cell r="P1446">
            <v>0</v>
          </cell>
          <cell r="Q1446">
            <v>0</v>
          </cell>
          <cell r="R1446">
            <v>0</v>
          </cell>
          <cell r="S1446">
            <v>0</v>
          </cell>
          <cell r="T1446">
            <v>0</v>
          </cell>
          <cell r="U1446">
            <v>0</v>
          </cell>
          <cell r="V1446">
            <v>0</v>
          </cell>
          <cell r="W1446">
            <v>5</v>
          </cell>
          <cell r="X1446">
            <v>154603.35</v>
          </cell>
          <cell r="Y1446">
            <v>5</v>
          </cell>
          <cell r="Z1446">
            <v>154603.35</v>
          </cell>
          <cell r="AA1446">
            <v>5</v>
          </cell>
        </row>
        <row r="1447">
          <cell r="B1447">
            <v>210027201</v>
          </cell>
          <cell r="C1447" t="str">
            <v>Гайка СИН46.02.134.002</v>
          </cell>
          <cell r="D1447" t="str">
            <v>ШТ</v>
          </cell>
          <cell r="E1447">
            <v>11506</v>
          </cell>
          <cell r="F1447">
            <v>4</v>
          </cell>
          <cell r="G1447">
            <v>0</v>
          </cell>
          <cell r="H1447">
            <v>0</v>
          </cell>
          <cell r="I1447">
            <v>0</v>
          </cell>
          <cell r="J1447">
            <v>0</v>
          </cell>
          <cell r="K1447">
            <v>-4</v>
          </cell>
          <cell r="L1447">
            <v>0</v>
          </cell>
          <cell r="M1447">
            <v>46024</v>
          </cell>
          <cell r="N1447">
            <v>46024</v>
          </cell>
          <cell r="O1447">
            <v>46024</v>
          </cell>
          <cell r="P1447">
            <v>0</v>
          </cell>
          <cell r="Q1447">
            <v>0</v>
          </cell>
          <cell r="R1447">
            <v>0</v>
          </cell>
          <cell r="S1447">
            <v>0</v>
          </cell>
          <cell r="T1447">
            <v>0</v>
          </cell>
          <cell r="U1447">
            <v>0</v>
          </cell>
          <cell r="V1447">
            <v>0</v>
          </cell>
          <cell r="W1447">
            <v>4</v>
          </cell>
          <cell r="X1447">
            <v>46024</v>
          </cell>
          <cell r="Y1447">
            <v>4</v>
          </cell>
          <cell r="Z1447">
            <v>46024</v>
          </cell>
          <cell r="AA1447">
            <v>4</v>
          </cell>
        </row>
        <row r="1448">
          <cell r="B1448">
            <v>210027287</v>
          </cell>
          <cell r="C1448" t="str">
            <v>Чугун для отливок СЧ20</v>
          </cell>
          <cell r="D1448" t="str">
            <v>Т</v>
          </cell>
          <cell r="E1448">
            <v>1280000</v>
          </cell>
          <cell r="F1448">
            <v>3.5</v>
          </cell>
          <cell r="G1448">
            <v>0</v>
          </cell>
          <cell r="H1448">
            <v>0</v>
          </cell>
          <cell r="I1448">
            <v>0</v>
          </cell>
          <cell r="J1448">
            <v>0.7</v>
          </cell>
          <cell r="K1448">
            <v>-3.5</v>
          </cell>
          <cell r="L1448">
            <v>4.2</v>
          </cell>
          <cell r="M1448">
            <v>4480000</v>
          </cell>
          <cell r="N1448">
            <v>4480000</v>
          </cell>
          <cell r="O1448">
            <v>4480000</v>
          </cell>
          <cell r="P1448">
            <v>0</v>
          </cell>
          <cell r="Q1448">
            <v>0</v>
          </cell>
          <cell r="R1448">
            <v>0</v>
          </cell>
          <cell r="S1448">
            <v>0</v>
          </cell>
          <cell r="T1448">
            <v>0</v>
          </cell>
          <cell r="U1448">
            <v>0</v>
          </cell>
          <cell r="V1448">
            <v>0</v>
          </cell>
          <cell r="W1448">
            <v>4.2</v>
          </cell>
          <cell r="X1448">
            <v>5376000</v>
          </cell>
          <cell r="Y1448">
            <v>3.5</v>
          </cell>
          <cell r="Z1448">
            <v>4480000</v>
          </cell>
          <cell r="AA1448">
            <v>4.2</v>
          </cell>
        </row>
        <row r="1449">
          <cell r="B1449">
            <v>210027288</v>
          </cell>
          <cell r="C1449" t="str">
            <v>Чугун для отливок СЧ25</v>
          </cell>
          <cell r="D1449" t="str">
            <v>Т</v>
          </cell>
          <cell r="E1449">
            <v>1280000</v>
          </cell>
          <cell r="F1449">
            <v>1.5</v>
          </cell>
          <cell r="G1449">
            <v>0</v>
          </cell>
          <cell r="H1449">
            <v>0</v>
          </cell>
          <cell r="I1449">
            <v>0</v>
          </cell>
          <cell r="J1449">
            <v>0.6</v>
          </cell>
          <cell r="K1449">
            <v>-1.5</v>
          </cell>
          <cell r="L1449">
            <v>2.1</v>
          </cell>
          <cell r="M1449">
            <v>1920000</v>
          </cell>
          <cell r="N1449">
            <v>1920000</v>
          </cell>
          <cell r="O1449">
            <v>1920000</v>
          </cell>
          <cell r="P1449">
            <v>0</v>
          </cell>
          <cell r="Q1449">
            <v>0</v>
          </cell>
          <cell r="R1449">
            <v>0</v>
          </cell>
          <cell r="S1449">
            <v>0</v>
          </cell>
          <cell r="T1449">
            <v>0</v>
          </cell>
          <cell r="U1449">
            <v>0</v>
          </cell>
          <cell r="V1449">
            <v>0</v>
          </cell>
          <cell r="W1449">
            <v>2.1</v>
          </cell>
          <cell r="X1449">
            <v>2688000</v>
          </cell>
          <cell r="Y1449">
            <v>1.5</v>
          </cell>
          <cell r="Z1449">
            <v>1920000</v>
          </cell>
          <cell r="AA1449">
            <v>2.1</v>
          </cell>
        </row>
        <row r="1450">
          <cell r="B1450">
            <v>210027323</v>
          </cell>
          <cell r="C1450" t="str">
            <v>Ремень приводной В(Б)-2500</v>
          </cell>
          <cell r="D1450" t="str">
            <v>ШТ</v>
          </cell>
          <cell r="E1450">
            <v>0</v>
          </cell>
          <cell r="F1450">
            <v>0</v>
          </cell>
          <cell r="G1450">
            <v>25</v>
          </cell>
          <cell r="H1450">
            <v>0</v>
          </cell>
          <cell r="I1450">
            <v>0</v>
          </cell>
          <cell r="J1450">
            <v>0</v>
          </cell>
          <cell r="K1450">
            <v>25</v>
          </cell>
          <cell r="L1450">
            <v>0</v>
          </cell>
          <cell r="M1450">
            <v>0</v>
          </cell>
          <cell r="N1450">
            <v>0</v>
          </cell>
          <cell r="O1450">
            <v>0</v>
          </cell>
          <cell r="P1450">
            <v>0</v>
          </cell>
          <cell r="Q1450">
            <v>0</v>
          </cell>
          <cell r="R1450">
            <v>0</v>
          </cell>
          <cell r="S1450">
            <v>32800</v>
          </cell>
          <cell r="T1450">
            <v>0</v>
          </cell>
          <cell r="U1450">
            <v>0</v>
          </cell>
          <cell r="V1450">
            <v>0</v>
          </cell>
          <cell r="W1450">
            <v>0</v>
          </cell>
          <cell r="X1450">
            <v>0</v>
          </cell>
          <cell r="Y1450">
            <v>0</v>
          </cell>
          <cell r="Z1450">
            <v>0</v>
          </cell>
          <cell r="AA1450">
            <v>0</v>
          </cell>
        </row>
        <row r="1451">
          <cell r="B1451">
            <v>210027546</v>
          </cell>
          <cell r="C1451" t="str">
            <v>Клапан обр пов Ду200 Ру64 19с38нж</v>
          </cell>
          <cell r="D1451" t="str">
            <v>ШТ</v>
          </cell>
          <cell r="E1451">
            <v>323025.48</v>
          </cell>
          <cell r="F1451">
            <v>9</v>
          </cell>
          <cell r="G1451">
            <v>9</v>
          </cell>
          <cell r="H1451">
            <v>0</v>
          </cell>
          <cell r="I1451">
            <v>0</v>
          </cell>
          <cell r="J1451">
            <v>1</v>
          </cell>
          <cell r="K1451">
            <v>0</v>
          </cell>
          <cell r="L1451">
            <v>1</v>
          </cell>
          <cell r="M1451">
            <v>2907229.32</v>
          </cell>
          <cell r="N1451">
            <v>2768789.79</v>
          </cell>
          <cell r="O1451">
            <v>2768789.79</v>
          </cell>
          <cell r="P1451">
            <v>0</v>
          </cell>
          <cell r="Q1451">
            <v>0</v>
          </cell>
          <cell r="R1451">
            <v>0</v>
          </cell>
          <cell r="S1451">
            <v>2768789.79</v>
          </cell>
          <cell r="T1451">
            <v>0</v>
          </cell>
          <cell r="U1451">
            <v>9</v>
          </cell>
          <cell r="V1451">
            <v>2768789.79</v>
          </cell>
          <cell r="W1451">
            <v>1</v>
          </cell>
          <cell r="X1451">
            <v>323025.48</v>
          </cell>
          <cell r="Y1451">
            <v>9</v>
          </cell>
          <cell r="Z1451">
            <v>2768789.79</v>
          </cell>
          <cell r="AA1451">
            <v>1</v>
          </cell>
        </row>
        <row r="1452">
          <cell r="B1452">
            <v>210027547</v>
          </cell>
          <cell r="C1452" t="str">
            <v>Манжета КШ.005-01</v>
          </cell>
          <cell r="D1452" t="str">
            <v>ШТ</v>
          </cell>
          <cell r="E1452">
            <v>1755.81</v>
          </cell>
          <cell r="F1452">
            <v>52</v>
          </cell>
          <cell r="G1452">
            <v>0</v>
          </cell>
          <cell r="H1452">
            <v>0</v>
          </cell>
          <cell r="I1452">
            <v>0</v>
          </cell>
          <cell r="J1452">
            <v>0</v>
          </cell>
          <cell r="K1452">
            <v>-52</v>
          </cell>
          <cell r="L1452">
            <v>52</v>
          </cell>
          <cell r="M1452">
            <v>91302.12</v>
          </cell>
          <cell r="N1452">
            <v>91302.12</v>
          </cell>
          <cell r="O1452">
            <v>91302.12</v>
          </cell>
          <cell r="P1452">
            <v>0</v>
          </cell>
          <cell r="Q1452">
            <v>0</v>
          </cell>
          <cell r="R1452">
            <v>0</v>
          </cell>
          <cell r="S1452">
            <v>0</v>
          </cell>
          <cell r="T1452">
            <v>0</v>
          </cell>
          <cell r="U1452">
            <v>0</v>
          </cell>
          <cell r="V1452">
            <v>0</v>
          </cell>
          <cell r="W1452">
            <v>52</v>
          </cell>
          <cell r="X1452">
            <v>91302.12</v>
          </cell>
          <cell r="Y1452">
            <v>52</v>
          </cell>
          <cell r="Z1452">
            <v>91302.12</v>
          </cell>
          <cell r="AA1452">
            <v>52</v>
          </cell>
        </row>
        <row r="1453">
          <cell r="B1453">
            <v>210027969</v>
          </cell>
          <cell r="C1453" t="str">
            <v>Аппарат ЦНС-300 8МС-70117-1</v>
          </cell>
          <cell r="D1453" t="str">
            <v>ШТ</v>
          </cell>
          <cell r="E1453">
            <v>36000</v>
          </cell>
          <cell r="F1453">
            <v>32</v>
          </cell>
          <cell r="G1453">
            <v>32</v>
          </cell>
          <cell r="H1453">
            <v>0</v>
          </cell>
          <cell r="I1453">
            <v>0</v>
          </cell>
          <cell r="J1453">
            <v>17</v>
          </cell>
          <cell r="K1453">
            <v>0</v>
          </cell>
          <cell r="L1453">
            <v>17</v>
          </cell>
          <cell r="M1453">
            <v>1152000</v>
          </cell>
          <cell r="N1453">
            <v>1152000</v>
          </cell>
          <cell r="O1453">
            <v>1152000</v>
          </cell>
          <cell r="P1453">
            <v>0</v>
          </cell>
          <cell r="Q1453">
            <v>0</v>
          </cell>
          <cell r="R1453">
            <v>10</v>
          </cell>
          <cell r="S1453">
            <v>1152000</v>
          </cell>
          <cell r="T1453">
            <v>360000</v>
          </cell>
          <cell r="U1453">
            <v>22</v>
          </cell>
          <cell r="V1453">
            <v>792000</v>
          </cell>
          <cell r="W1453">
            <v>17</v>
          </cell>
          <cell r="X1453">
            <v>612000</v>
          </cell>
          <cell r="Y1453">
            <v>32</v>
          </cell>
          <cell r="Z1453">
            <v>792000</v>
          </cell>
          <cell r="AA1453">
            <v>17</v>
          </cell>
        </row>
        <row r="1454">
          <cell r="B1454">
            <v>210027970</v>
          </cell>
          <cell r="C1454" t="str">
            <v>Кольцо уплотняющее ЦНС-300 8МС-7-0120</v>
          </cell>
          <cell r="D1454" t="str">
            <v>ШТ</v>
          </cell>
          <cell r="E1454">
            <v>46800</v>
          </cell>
          <cell r="F1454">
            <v>29</v>
          </cell>
          <cell r="G1454">
            <v>0</v>
          </cell>
          <cell r="H1454">
            <v>0</v>
          </cell>
          <cell r="I1454">
            <v>0</v>
          </cell>
          <cell r="J1454">
            <v>6</v>
          </cell>
          <cell r="K1454">
            <v>-29</v>
          </cell>
          <cell r="L1454">
            <v>6</v>
          </cell>
          <cell r="M1454">
            <v>1357200</v>
          </cell>
          <cell r="N1454">
            <v>1357200</v>
          </cell>
          <cell r="O1454">
            <v>1357200</v>
          </cell>
          <cell r="P1454">
            <v>0</v>
          </cell>
          <cell r="Q1454">
            <v>0</v>
          </cell>
          <cell r="R1454">
            <v>0</v>
          </cell>
          <cell r="S1454">
            <v>0</v>
          </cell>
          <cell r="T1454">
            <v>0</v>
          </cell>
          <cell r="U1454">
            <v>0</v>
          </cell>
          <cell r="V1454">
            <v>0</v>
          </cell>
          <cell r="W1454">
            <v>35</v>
          </cell>
          <cell r="X1454">
            <v>1638000</v>
          </cell>
          <cell r="Y1454">
            <v>29</v>
          </cell>
          <cell r="Z1454">
            <v>1357200</v>
          </cell>
          <cell r="AA1454">
            <v>35</v>
          </cell>
        </row>
        <row r="1455">
          <cell r="B1455">
            <v>210027971</v>
          </cell>
          <cell r="C1455" t="str">
            <v>Кольцо уплотняющее ЦНС-300 8МС-7-0121</v>
          </cell>
          <cell r="D1455" t="str">
            <v>ШТ</v>
          </cell>
          <cell r="E1455">
            <v>46800</v>
          </cell>
          <cell r="F1455">
            <v>29</v>
          </cell>
          <cell r="G1455">
            <v>0</v>
          </cell>
          <cell r="H1455">
            <v>0</v>
          </cell>
          <cell r="I1455">
            <v>0</v>
          </cell>
          <cell r="J1455">
            <v>6</v>
          </cell>
          <cell r="K1455">
            <v>-29</v>
          </cell>
          <cell r="L1455">
            <v>6</v>
          </cell>
          <cell r="M1455">
            <v>1357200</v>
          </cell>
          <cell r="N1455">
            <v>1357200</v>
          </cell>
          <cell r="O1455">
            <v>1357200</v>
          </cell>
          <cell r="P1455">
            <v>0</v>
          </cell>
          <cell r="Q1455">
            <v>0</v>
          </cell>
          <cell r="R1455">
            <v>0</v>
          </cell>
          <cell r="S1455">
            <v>0</v>
          </cell>
          <cell r="T1455">
            <v>0</v>
          </cell>
          <cell r="U1455">
            <v>0</v>
          </cell>
          <cell r="V1455">
            <v>0</v>
          </cell>
          <cell r="W1455">
            <v>35</v>
          </cell>
          <cell r="X1455">
            <v>1638000</v>
          </cell>
          <cell r="Y1455">
            <v>29</v>
          </cell>
          <cell r="Z1455">
            <v>1357200</v>
          </cell>
          <cell r="AA1455">
            <v>35</v>
          </cell>
        </row>
        <row r="1456">
          <cell r="B1456">
            <v>210027973</v>
          </cell>
          <cell r="C1456" t="str">
            <v>Аппарат ЦНС-300 8МС-7-0117-1</v>
          </cell>
          <cell r="D1456" t="str">
            <v>ШТ</v>
          </cell>
          <cell r="E1456">
            <v>63357.53</v>
          </cell>
          <cell r="F1456">
            <v>6</v>
          </cell>
          <cell r="G1456">
            <v>7</v>
          </cell>
          <cell r="H1456">
            <v>1</v>
          </cell>
          <cell r="I1456">
            <v>0</v>
          </cell>
          <cell r="J1456">
            <v>2</v>
          </cell>
          <cell r="K1456">
            <v>2</v>
          </cell>
          <cell r="L1456">
            <v>0</v>
          </cell>
          <cell r="M1456">
            <v>380145.18</v>
          </cell>
          <cell r="N1456">
            <v>386400</v>
          </cell>
          <cell r="O1456">
            <v>386400</v>
          </cell>
          <cell r="P1456">
            <v>0</v>
          </cell>
          <cell r="Q1456">
            <v>64400</v>
          </cell>
          <cell r="R1456">
            <v>1</v>
          </cell>
          <cell r="S1456">
            <v>450800</v>
          </cell>
          <cell r="T1456">
            <v>64400</v>
          </cell>
          <cell r="U1456">
            <v>6</v>
          </cell>
          <cell r="V1456">
            <v>386400</v>
          </cell>
          <cell r="W1456">
            <v>0</v>
          </cell>
          <cell r="X1456">
            <v>0</v>
          </cell>
          <cell r="Y1456">
            <v>5</v>
          </cell>
          <cell r="Z1456">
            <v>257600</v>
          </cell>
          <cell r="AA1456">
            <v>0</v>
          </cell>
        </row>
        <row r="1457">
          <cell r="B1457">
            <v>210027975</v>
          </cell>
          <cell r="C1457" t="str">
            <v>Кронштейн ЦНС-300 8МС-7-0129</v>
          </cell>
          <cell r="D1457" t="str">
            <v>ШТ</v>
          </cell>
          <cell r="E1457">
            <v>113129.59</v>
          </cell>
          <cell r="F1457">
            <v>6</v>
          </cell>
          <cell r="G1457">
            <v>0</v>
          </cell>
          <cell r="H1457">
            <v>0</v>
          </cell>
          <cell r="I1457">
            <v>0</v>
          </cell>
          <cell r="J1457">
            <v>1</v>
          </cell>
          <cell r="K1457">
            <v>-6</v>
          </cell>
          <cell r="L1457">
            <v>1</v>
          </cell>
          <cell r="M1457">
            <v>678777.54</v>
          </cell>
          <cell r="N1457">
            <v>678777.54</v>
          </cell>
          <cell r="O1457">
            <v>678777.54</v>
          </cell>
          <cell r="P1457">
            <v>0</v>
          </cell>
          <cell r="Q1457">
            <v>0</v>
          </cell>
          <cell r="R1457">
            <v>0</v>
          </cell>
          <cell r="S1457">
            <v>0</v>
          </cell>
          <cell r="T1457">
            <v>0</v>
          </cell>
          <cell r="U1457">
            <v>0</v>
          </cell>
          <cell r="V1457">
            <v>0</v>
          </cell>
          <cell r="W1457">
            <v>7</v>
          </cell>
          <cell r="X1457">
            <v>791907.13</v>
          </cell>
          <cell r="Y1457">
            <v>6</v>
          </cell>
          <cell r="Z1457">
            <v>678777.54</v>
          </cell>
          <cell r="AA1457">
            <v>7</v>
          </cell>
        </row>
        <row r="1458">
          <cell r="B1458">
            <v>210028059</v>
          </cell>
          <cell r="C1458" t="str">
            <v>СТРОП ЦЕПНОЙ 2-ВЕТВ. 5Т,L5 М</v>
          </cell>
          <cell r="D1458" t="str">
            <v>ШТ</v>
          </cell>
          <cell r="E1458">
            <v>21230</v>
          </cell>
          <cell r="F1458">
            <v>1</v>
          </cell>
          <cell r="G1458">
            <v>0</v>
          </cell>
          <cell r="H1458">
            <v>0</v>
          </cell>
          <cell r="I1458">
            <v>0</v>
          </cell>
          <cell r="J1458">
            <v>0</v>
          </cell>
          <cell r="K1458">
            <v>-1</v>
          </cell>
          <cell r="L1458">
            <v>1</v>
          </cell>
          <cell r="M1458">
            <v>21230</v>
          </cell>
          <cell r="N1458">
            <v>21230</v>
          </cell>
          <cell r="O1458">
            <v>21230</v>
          </cell>
          <cell r="P1458">
            <v>0</v>
          </cell>
          <cell r="Q1458">
            <v>0</v>
          </cell>
          <cell r="R1458">
            <v>0</v>
          </cell>
          <cell r="S1458">
            <v>0</v>
          </cell>
          <cell r="T1458">
            <v>0</v>
          </cell>
          <cell r="U1458">
            <v>0</v>
          </cell>
          <cell r="V1458">
            <v>0</v>
          </cell>
          <cell r="W1458">
            <v>1</v>
          </cell>
          <cell r="X1458">
            <v>21230</v>
          </cell>
          <cell r="Y1458">
            <v>1</v>
          </cell>
          <cell r="Z1458">
            <v>21230</v>
          </cell>
          <cell r="AA1458">
            <v>1</v>
          </cell>
        </row>
        <row r="1459">
          <cell r="B1459">
            <v>210028555</v>
          </cell>
          <cell r="C1459" t="str">
            <v>Прокат стальной шестигранный 46мм</v>
          </cell>
          <cell r="D1459" t="str">
            <v>Т</v>
          </cell>
          <cell r="E1459">
            <v>374000</v>
          </cell>
          <cell r="F1459">
            <v>1.6</v>
          </cell>
          <cell r="G1459">
            <v>0</v>
          </cell>
          <cell r="H1459">
            <v>0</v>
          </cell>
          <cell r="I1459">
            <v>0</v>
          </cell>
          <cell r="J1459">
            <v>0</v>
          </cell>
          <cell r="K1459">
            <v>-1.6</v>
          </cell>
          <cell r="L1459">
            <v>1.6</v>
          </cell>
          <cell r="M1459">
            <v>598400</v>
          </cell>
          <cell r="N1459">
            <v>598400</v>
          </cell>
          <cell r="O1459">
            <v>598400</v>
          </cell>
          <cell r="P1459">
            <v>0</v>
          </cell>
          <cell r="Q1459">
            <v>0</v>
          </cell>
          <cell r="R1459">
            <v>0</v>
          </cell>
          <cell r="S1459">
            <v>0</v>
          </cell>
          <cell r="T1459">
            <v>0</v>
          </cell>
          <cell r="U1459">
            <v>0</v>
          </cell>
          <cell r="V1459">
            <v>0</v>
          </cell>
          <cell r="W1459">
            <v>1.6</v>
          </cell>
          <cell r="X1459">
            <v>598400</v>
          </cell>
          <cell r="Y1459">
            <v>1.6</v>
          </cell>
          <cell r="Z1459">
            <v>598400</v>
          </cell>
          <cell r="AA1459">
            <v>1.6</v>
          </cell>
        </row>
        <row r="1460">
          <cell r="B1460">
            <v>210028648</v>
          </cell>
          <cell r="C1460" t="str">
            <v>Клапан СППК4-Р Ду150 Ру16 17с6нж</v>
          </cell>
          <cell r="D1460" t="str">
            <v>ШТ</v>
          </cell>
          <cell r="E1460">
            <v>259480.79</v>
          </cell>
          <cell r="F1460">
            <v>19</v>
          </cell>
          <cell r="G1460">
            <v>0</v>
          </cell>
          <cell r="H1460">
            <v>0</v>
          </cell>
          <cell r="I1460">
            <v>0</v>
          </cell>
          <cell r="J1460">
            <v>3</v>
          </cell>
          <cell r="K1460">
            <v>-19</v>
          </cell>
          <cell r="L1460">
            <v>3</v>
          </cell>
          <cell r="M1460">
            <v>4930135.01</v>
          </cell>
          <cell r="N1460">
            <v>4930135.01</v>
          </cell>
          <cell r="O1460">
            <v>4930135.01</v>
          </cell>
          <cell r="P1460">
            <v>0</v>
          </cell>
          <cell r="Q1460">
            <v>0</v>
          </cell>
          <cell r="R1460">
            <v>0</v>
          </cell>
          <cell r="S1460">
            <v>0</v>
          </cell>
          <cell r="T1460">
            <v>0</v>
          </cell>
          <cell r="U1460">
            <v>0</v>
          </cell>
          <cell r="V1460">
            <v>0</v>
          </cell>
          <cell r="W1460">
            <v>22</v>
          </cell>
          <cell r="X1460">
            <v>5708577.3799999999</v>
          </cell>
          <cell r="Y1460">
            <v>19</v>
          </cell>
          <cell r="Z1460">
            <v>4930135.01</v>
          </cell>
          <cell r="AA1460">
            <v>22</v>
          </cell>
        </row>
        <row r="1461">
          <cell r="B1461">
            <v>210028649</v>
          </cell>
          <cell r="C1461" t="str">
            <v>Клапан обр фла Ду150 Ру16 19с53нж с КОФ</v>
          </cell>
          <cell r="D1461" t="str">
            <v>ШТ</v>
          </cell>
          <cell r="E1461">
            <v>180200</v>
          </cell>
          <cell r="F1461">
            <v>2</v>
          </cell>
          <cell r="G1461">
            <v>2</v>
          </cell>
          <cell r="H1461">
            <v>0</v>
          </cell>
          <cell r="I1461">
            <v>0</v>
          </cell>
          <cell r="J1461">
            <v>1</v>
          </cell>
          <cell r="K1461">
            <v>0</v>
          </cell>
          <cell r="L1461">
            <v>-1</v>
          </cell>
          <cell r="M1461">
            <v>360400</v>
          </cell>
          <cell r="N1461">
            <v>1126000</v>
          </cell>
          <cell r="O1461">
            <v>1126000</v>
          </cell>
          <cell r="P1461">
            <v>0</v>
          </cell>
          <cell r="Q1461">
            <v>0</v>
          </cell>
          <cell r="R1461">
            <v>0</v>
          </cell>
          <cell r="S1461">
            <v>1126000</v>
          </cell>
          <cell r="T1461">
            <v>0</v>
          </cell>
          <cell r="U1461">
            <v>2</v>
          </cell>
          <cell r="V1461">
            <v>1126000</v>
          </cell>
          <cell r="W1461">
            <v>1</v>
          </cell>
          <cell r="X1461">
            <v>180200</v>
          </cell>
          <cell r="Y1461">
            <v>2</v>
          </cell>
          <cell r="Z1461">
            <v>1126000</v>
          </cell>
          <cell r="AA1461">
            <v>1</v>
          </cell>
        </row>
        <row r="1462">
          <cell r="B1462">
            <v>210028650</v>
          </cell>
          <cell r="C1462" t="str">
            <v>Бурт СВТ Ду100 Ру40</v>
          </cell>
          <cell r="D1462" t="str">
            <v>ШТ</v>
          </cell>
          <cell r="E1462">
            <v>0</v>
          </cell>
          <cell r="F1462">
            <v>0</v>
          </cell>
          <cell r="G1462">
            <v>12</v>
          </cell>
          <cell r="H1462">
            <v>0</v>
          </cell>
          <cell r="I1462">
            <v>0</v>
          </cell>
          <cell r="J1462">
            <v>2</v>
          </cell>
          <cell r="K1462">
            <v>12</v>
          </cell>
          <cell r="L1462">
            <v>0</v>
          </cell>
          <cell r="M1462">
            <v>0</v>
          </cell>
          <cell r="N1462">
            <v>0</v>
          </cell>
          <cell r="O1462">
            <v>0</v>
          </cell>
          <cell r="P1462">
            <v>0</v>
          </cell>
          <cell r="Q1462">
            <v>0</v>
          </cell>
          <cell r="R1462">
            <v>0</v>
          </cell>
          <cell r="S1462">
            <v>552000</v>
          </cell>
          <cell r="T1462">
            <v>0</v>
          </cell>
          <cell r="U1462">
            <v>2</v>
          </cell>
          <cell r="V1462">
            <v>92000</v>
          </cell>
          <cell r="W1462">
            <v>0</v>
          </cell>
          <cell r="X1462">
            <v>0</v>
          </cell>
          <cell r="Y1462">
            <v>0</v>
          </cell>
          <cell r="Z1462">
            <v>0</v>
          </cell>
          <cell r="AA1462">
            <v>0</v>
          </cell>
        </row>
        <row r="1463">
          <cell r="B1463">
            <v>210028651</v>
          </cell>
          <cell r="C1463" t="str">
            <v>Бурт СВТ Ду150 Ру40</v>
          </cell>
          <cell r="D1463" t="str">
            <v>ШТ</v>
          </cell>
          <cell r="E1463">
            <v>0</v>
          </cell>
          <cell r="F1463">
            <v>0</v>
          </cell>
          <cell r="G1463">
            <v>12</v>
          </cell>
          <cell r="H1463">
            <v>0</v>
          </cell>
          <cell r="I1463">
            <v>0</v>
          </cell>
          <cell r="J1463">
            <v>2</v>
          </cell>
          <cell r="K1463">
            <v>12</v>
          </cell>
          <cell r="L1463">
            <v>0</v>
          </cell>
          <cell r="M1463">
            <v>0</v>
          </cell>
          <cell r="N1463">
            <v>0</v>
          </cell>
          <cell r="O1463">
            <v>0</v>
          </cell>
          <cell r="P1463">
            <v>0</v>
          </cell>
          <cell r="Q1463">
            <v>0</v>
          </cell>
          <cell r="R1463">
            <v>0</v>
          </cell>
          <cell r="S1463">
            <v>648000</v>
          </cell>
          <cell r="T1463">
            <v>0</v>
          </cell>
          <cell r="U1463">
            <v>2</v>
          </cell>
          <cell r="V1463">
            <v>108000</v>
          </cell>
          <cell r="W1463">
            <v>0</v>
          </cell>
          <cell r="X1463">
            <v>0</v>
          </cell>
          <cell r="Y1463">
            <v>0</v>
          </cell>
          <cell r="Z1463">
            <v>0</v>
          </cell>
          <cell r="AA1463">
            <v>0</v>
          </cell>
        </row>
        <row r="1464">
          <cell r="B1464">
            <v>210028654</v>
          </cell>
          <cell r="C1464" t="str">
            <v>Патрубок стекловолокнистый 100х40-1200</v>
          </cell>
          <cell r="D1464" t="str">
            <v>ШТ</v>
          </cell>
          <cell r="E1464">
            <v>0</v>
          </cell>
          <cell r="F1464">
            <v>1</v>
          </cell>
          <cell r="G1464">
            <v>1</v>
          </cell>
          <cell r="H1464">
            <v>0</v>
          </cell>
          <cell r="I1464">
            <v>0</v>
          </cell>
          <cell r="J1464">
            <v>0</v>
          </cell>
          <cell r="K1464">
            <v>0</v>
          </cell>
          <cell r="L1464">
            <v>0</v>
          </cell>
          <cell r="M1464">
            <v>0</v>
          </cell>
          <cell r="N1464">
            <v>49156.25</v>
          </cell>
          <cell r="O1464">
            <v>49156.25</v>
          </cell>
          <cell r="P1464">
            <v>0</v>
          </cell>
          <cell r="Q1464">
            <v>0</v>
          </cell>
          <cell r="R1464">
            <v>1</v>
          </cell>
          <cell r="S1464">
            <v>49156.25</v>
          </cell>
          <cell r="T1464">
            <v>49156.25</v>
          </cell>
          <cell r="U1464">
            <v>0</v>
          </cell>
          <cell r="V1464">
            <v>0</v>
          </cell>
          <cell r="W1464">
            <v>0</v>
          </cell>
          <cell r="X1464">
            <v>0</v>
          </cell>
          <cell r="Y1464">
            <v>1</v>
          </cell>
          <cell r="Z1464">
            <v>0</v>
          </cell>
          <cell r="AA1464">
            <v>0</v>
          </cell>
        </row>
        <row r="1465">
          <cell r="B1465">
            <v>210028662</v>
          </cell>
          <cell r="C1465" t="str">
            <v>Муфта стекловолокнистая 200х25-300</v>
          </cell>
          <cell r="D1465" t="str">
            <v>ШТ</v>
          </cell>
          <cell r="E1465">
            <v>0</v>
          </cell>
          <cell r="F1465">
            <v>5</v>
          </cell>
          <cell r="G1465">
            <v>10</v>
          </cell>
          <cell r="H1465">
            <v>0</v>
          </cell>
          <cell r="I1465">
            <v>0</v>
          </cell>
          <cell r="J1465">
            <v>0</v>
          </cell>
          <cell r="K1465">
            <v>5</v>
          </cell>
          <cell r="L1465">
            <v>0</v>
          </cell>
          <cell r="M1465">
            <v>0</v>
          </cell>
          <cell r="N1465">
            <v>233895.5</v>
          </cell>
          <cell r="O1465">
            <v>233895.5</v>
          </cell>
          <cell r="P1465">
            <v>0</v>
          </cell>
          <cell r="Q1465">
            <v>0</v>
          </cell>
          <cell r="R1465">
            <v>1</v>
          </cell>
          <cell r="S1465">
            <v>467791</v>
          </cell>
          <cell r="T1465">
            <v>46779.1</v>
          </cell>
          <cell r="U1465">
            <v>4</v>
          </cell>
          <cell r="V1465">
            <v>187116.4</v>
          </cell>
          <cell r="W1465">
            <v>0</v>
          </cell>
          <cell r="X1465">
            <v>0</v>
          </cell>
          <cell r="Y1465">
            <v>5</v>
          </cell>
          <cell r="Z1465">
            <v>233895.5</v>
          </cell>
          <cell r="AA1465">
            <v>0</v>
          </cell>
        </row>
        <row r="1466">
          <cell r="B1466">
            <v>210028849</v>
          </cell>
          <cell r="C1466" t="str">
            <v>Клапан СППК4-Р Ду50 Ру40 17с21нж</v>
          </cell>
          <cell r="D1466" t="str">
            <v>ШТ</v>
          </cell>
          <cell r="E1466">
            <v>124116.95</v>
          </cell>
          <cell r="F1466">
            <v>43.2</v>
          </cell>
          <cell r="G1466">
            <v>0</v>
          </cell>
          <cell r="H1466">
            <v>0</v>
          </cell>
          <cell r="I1466">
            <v>0</v>
          </cell>
          <cell r="J1466">
            <v>15</v>
          </cell>
          <cell r="K1466">
            <v>-43.2</v>
          </cell>
          <cell r="L1466">
            <v>15</v>
          </cell>
          <cell r="M1466">
            <v>5361852.24</v>
          </cell>
          <cell r="N1466">
            <v>5361852.24</v>
          </cell>
          <cell r="O1466">
            <v>5361852.24</v>
          </cell>
          <cell r="P1466">
            <v>0</v>
          </cell>
          <cell r="Q1466">
            <v>0</v>
          </cell>
          <cell r="R1466">
            <v>0</v>
          </cell>
          <cell r="S1466">
            <v>0</v>
          </cell>
          <cell r="T1466">
            <v>0</v>
          </cell>
          <cell r="U1466">
            <v>0</v>
          </cell>
          <cell r="V1466">
            <v>0</v>
          </cell>
          <cell r="W1466">
            <v>58.2</v>
          </cell>
          <cell r="X1466">
            <v>7223606.4900000002</v>
          </cell>
          <cell r="Y1466">
            <v>43.2</v>
          </cell>
          <cell r="Z1466">
            <v>5361852.24</v>
          </cell>
          <cell r="AA1466">
            <v>58.2</v>
          </cell>
        </row>
        <row r="1467">
          <cell r="B1467">
            <v>210028850</v>
          </cell>
          <cell r="C1467" t="str">
            <v>Клапан предохранительный КПЗ-100-С</v>
          </cell>
          <cell r="D1467" t="str">
            <v>ШТ</v>
          </cell>
          <cell r="E1467">
            <v>138006.15</v>
          </cell>
          <cell r="F1467">
            <v>5</v>
          </cell>
          <cell r="G1467">
            <v>0</v>
          </cell>
          <cell r="H1467">
            <v>0</v>
          </cell>
          <cell r="I1467">
            <v>0</v>
          </cell>
          <cell r="J1467">
            <v>0</v>
          </cell>
          <cell r="K1467">
            <v>-5</v>
          </cell>
          <cell r="L1467">
            <v>0</v>
          </cell>
          <cell r="M1467">
            <v>690030.75</v>
          </cell>
          <cell r="N1467">
            <v>690030.75</v>
          </cell>
          <cell r="O1467">
            <v>690030.75</v>
          </cell>
          <cell r="P1467">
            <v>0</v>
          </cell>
          <cell r="Q1467">
            <v>0</v>
          </cell>
          <cell r="R1467">
            <v>0</v>
          </cell>
          <cell r="S1467">
            <v>0</v>
          </cell>
          <cell r="T1467">
            <v>0</v>
          </cell>
          <cell r="U1467">
            <v>0</v>
          </cell>
          <cell r="V1467">
            <v>0</v>
          </cell>
          <cell r="W1467">
            <v>5</v>
          </cell>
          <cell r="X1467">
            <v>690030.75</v>
          </cell>
          <cell r="Y1467">
            <v>5</v>
          </cell>
          <cell r="Z1467">
            <v>690030.75</v>
          </cell>
          <cell r="AA1467">
            <v>5</v>
          </cell>
        </row>
        <row r="1468">
          <cell r="B1468">
            <v>210028859</v>
          </cell>
          <cell r="C1468" t="str">
            <v>Кран шаровой ГШК Ду25 Ру25 ст20 УХЛ1</v>
          </cell>
          <cell r="D1468" t="str">
            <v>ШТ</v>
          </cell>
          <cell r="E1468">
            <v>28196.55</v>
          </cell>
          <cell r="F1468">
            <v>36</v>
          </cell>
          <cell r="G1468">
            <v>7</v>
          </cell>
          <cell r="H1468">
            <v>0</v>
          </cell>
          <cell r="I1468">
            <v>0</v>
          </cell>
          <cell r="J1468">
            <v>7</v>
          </cell>
          <cell r="K1468">
            <v>-29</v>
          </cell>
          <cell r="L1468">
            <v>0</v>
          </cell>
          <cell r="M1468">
            <v>1015075.8</v>
          </cell>
          <cell r="N1468">
            <v>1005676.97</v>
          </cell>
          <cell r="O1468">
            <v>1005676.97</v>
          </cell>
          <cell r="P1468">
            <v>0</v>
          </cell>
          <cell r="Q1468">
            <v>0</v>
          </cell>
          <cell r="R1468">
            <v>0</v>
          </cell>
          <cell r="S1468">
            <v>187977.02</v>
          </cell>
          <cell r="T1468">
            <v>0</v>
          </cell>
          <cell r="U1468">
            <v>7</v>
          </cell>
          <cell r="V1468">
            <v>187977.02</v>
          </cell>
          <cell r="W1468">
            <v>36</v>
          </cell>
          <cell r="X1468">
            <v>1015075.8</v>
          </cell>
          <cell r="Y1468">
            <v>36</v>
          </cell>
          <cell r="Z1468">
            <v>1005676.97</v>
          </cell>
          <cell r="AA1468">
            <v>36</v>
          </cell>
        </row>
        <row r="1469">
          <cell r="B1469">
            <v>210028875</v>
          </cell>
          <cell r="C1469" t="str">
            <v>Ремень приводной С(В)-4000</v>
          </cell>
          <cell r="D1469" t="str">
            <v>ШТ</v>
          </cell>
          <cell r="E1469">
            <v>2320</v>
          </cell>
          <cell r="F1469">
            <v>16580</v>
          </cell>
          <cell r="G1469">
            <v>6471</v>
          </cell>
          <cell r="H1469">
            <v>793</v>
          </cell>
          <cell r="I1469">
            <v>0</v>
          </cell>
          <cell r="J1469">
            <v>0</v>
          </cell>
          <cell r="K1469">
            <v>-9316</v>
          </cell>
          <cell r="L1469">
            <v>-373</v>
          </cell>
          <cell r="M1469">
            <v>38465600</v>
          </cell>
          <cell r="N1469">
            <v>36802144</v>
          </cell>
          <cell r="O1469">
            <v>36802144</v>
          </cell>
          <cell r="P1469">
            <v>0</v>
          </cell>
          <cell r="Q1469">
            <v>1658163</v>
          </cell>
          <cell r="R1469">
            <v>2966</v>
          </cell>
          <cell r="S1469">
            <v>13530861</v>
          </cell>
          <cell r="T1469">
            <v>6201906</v>
          </cell>
          <cell r="U1469">
            <v>3505</v>
          </cell>
          <cell r="V1469">
            <v>7328955</v>
          </cell>
          <cell r="W1469">
            <v>9316</v>
          </cell>
          <cell r="X1469">
            <v>21613120</v>
          </cell>
          <cell r="Y1469">
            <v>15787</v>
          </cell>
          <cell r="Z1469">
            <v>35143981</v>
          </cell>
          <cell r="AA1469">
            <v>9316</v>
          </cell>
        </row>
        <row r="1470">
          <cell r="B1470">
            <v>210028959</v>
          </cell>
          <cell r="C1470" t="str">
            <v>Планшайба эксцентричная 350мм</v>
          </cell>
          <cell r="D1470" t="str">
            <v>ШТ</v>
          </cell>
          <cell r="E1470">
            <v>0</v>
          </cell>
          <cell r="F1470">
            <v>0</v>
          </cell>
          <cell r="G1470">
            <v>9</v>
          </cell>
          <cell r="H1470">
            <v>0</v>
          </cell>
          <cell r="I1470">
            <v>0</v>
          </cell>
          <cell r="J1470">
            <v>0</v>
          </cell>
          <cell r="K1470">
            <v>9</v>
          </cell>
          <cell r="L1470">
            <v>0</v>
          </cell>
          <cell r="M1470">
            <v>0</v>
          </cell>
          <cell r="N1470">
            <v>0</v>
          </cell>
          <cell r="O1470">
            <v>0</v>
          </cell>
          <cell r="P1470">
            <v>0</v>
          </cell>
          <cell r="Q1470">
            <v>0</v>
          </cell>
          <cell r="R1470">
            <v>0</v>
          </cell>
          <cell r="S1470">
            <v>1953000</v>
          </cell>
          <cell r="T1470">
            <v>0</v>
          </cell>
          <cell r="U1470">
            <v>0</v>
          </cell>
          <cell r="V1470">
            <v>0</v>
          </cell>
          <cell r="W1470">
            <v>0</v>
          </cell>
          <cell r="X1470">
            <v>0</v>
          </cell>
          <cell r="Y1470">
            <v>0</v>
          </cell>
          <cell r="Z1470">
            <v>0</v>
          </cell>
          <cell r="AA1470">
            <v>0</v>
          </cell>
        </row>
        <row r="1471">
          <cell r="B1471">
            <v>210029084</v>
          </cell>
          <cell r="C1471" t="str">
            <v>Шток поршня НБ50.02.770П в сборе</v>
          </cell>
          <cell r="D1471" t="str">
            <v>ШТ</v>
          </cell>
          <cell r="E1471">
            <v>15445</v>
          </cell>
          <cell r="F1471">
            <v>53</v>
          </cell>
          <cell r="G1471">
            <v>0</v>
          </cell>
          <cell r="H1471">
            <v>0</v>
          </cell>
          <cell r="I1471">
            <v>0</v>
          </cell>
          <cell r="J1471">
            <v>0</v>
          </cell>
          <cell r="K1471">
            <v>-53</v>
          </cell>
          <cell r="L1471">
            <v>0</v>
          </cell>
          <cell r="M1471">
            <v>818585</v>
          </cell>
          <cell r="N1471">
            <v>818585</v>
          </cell>
          <cell r="O1471">
            <v>818585</v>
          </cell>
          <cell r="P1471">
            <v>0</v>
          </cell>
          <cell r="Q1471">
            <v>0</v>
          </cell>
          <cell r="R1471">
            <v>0</v>
          </cell>
          <cell r="S1471">
            <v>0</v>
          </cell>
          <cell r="T1471">
            <v>0</v>
          </cell>
          <cell r="U1471">
            <v>0</v>
          </cell>
          <cell r="V1471">
            <v>0</v>
          </cell>
          <cell r="W1471">
            <v>53</v>
          </cell>
          <cell r="X1471">
            <v>818585</v>
          </cell>
          <cell r="Y1471">
            <v>53</v>
          </cell>
          <cell r="Z1471">
            <v>818585</v>
          </cell>
          <cell r="AA1471">
            <v>53</v>
          </cell>
        </row>
        <row r="1472">
          <cell r="B1472">
            <v>210029257</v>
          </cell>
          <cell r="C1472" t="str">
            <v>Противовес П6.07.000 (ДПКР.304336.003)</v>
          </cell>
          <cell r="D1472" t="str">
            <v>ШТ</v>
          </cell>
          <cell r="E1472">
            <v>320250</v>
          </cell>
          <cell r="F1472">
            <v>62</v>
          </cell>
          <cell r="G1472">
            <v>0</v>
          </cell>
          <cell r="H1472">
            <v>0</v>
          </cell>
          <cell r="I1472">
            <v>0</v>
          </cell>
          <cell r="J1472">
            <v>0</v>
          </cell>
          <cell r="K1472">
            <v>-62</v>
          </cell>
          <cell r="L1472">
            <v>0</v>
          </cell>
          <cell r="M1472">
            <v>19855500</v>
          </cell>
          <cell r="N1472">
            <v>19855500</v>
          </cell>
          <cell r="O1472">
            <v>19855500</v>
          </cell>
          <cell r="P1472">
            <v>0</v>
          </cell>
          <cell r="Q1472">
            <v>0</v>
          </cell>
          <cell r="R1472">
            <v>0</v>
          </cell>
          <cell r="S1472">
            <v>0</v>
          </cell>
          <cell r="T1472">
            <v>0</v>
          </cell>
          <cell r="U1472">
            <v>0</v>
          </cell>
          <cell r="V1472">
            <v>0</v>
          </cell>
          <cell r="W1472">
            <v>62</v>
          </cell>
          <cell r="X1472">
            <v>19855500</v>
          </cell>
          <cell r="Y1472">
            <v>62</v>
          </cell>
          <cell r="Z1472">
            <v>19855500</v>
          </cell>
          <cell r="AA1472">
            <v>62</v>
          </cell>
        </row>
        <row r="1473">
          <cell r="B1473">
            <v>210029462</v>
          </cell>
          <cell r="C1473" t="str">
            <v>Бурт СВТ Ду300 Ру25</v>
          </cell>
          <cell r="D1473" t="str">
            <v>ШТ</v>
          </cell>
          <cell r="E1473">
            <v>0</v>
          </cell>
          <cell r="F1473">
            <v>0</v>
          </cell>
          <cell r="G1473">
            <v>3</v>
          </cell>
          <cell r="H1473">
            <v>0</v>
          </cell>
          <cell r="I1473">
            <v>0</v>
          </cell>
          <cell r="J1473">
            <v>1</v>
          </cell>
          <cell r="K1473">
            <v>3</v>
          </cell>
          <cell r="L1473">
            <v>0</v>
          </cell>
          <cell r="M1473">
            <v>0</v>
          </cell>
          <cell r="N1473">
            <v>0</v>
          </cell>
          <cell r="O1473">
            <v>0</v>
          </cell>
          <cell r="P1473">
            <v>0</v>
          </cell>
          <cell r="Q1473">
            <v>0</v>
          </cell>
          <cell r="R1473">
            <v>0</v>
          </cell>
          <cell r="S1473">
            <v>249000</v>
          </cell>
          <cell r="T1473">
            <v>0</v>
          </cell>
          <cell r="U1473">
            <v>1</v>
          </cell>
          <cell r="V1473">
            <v>83000</v>
          </cell>
          <cell r="W1473">
            <v>0</v>
          </cell>
          <cell r="X1473">
            <v>0</v>
          </cell>
          <cell r="Y1473">
            <v>0</v>
          </cell>
          <cell r="Z1473">
            <v>0</v>
          </cell>
          <cell r="AA1473">
            <v>0</v>
          </cell>
        </row>
        <row r="1474">
          <cell r="B1474">
            <v>210030181</v>
          </cell>
          <cell r="C1474" t="str">
            <v>Строп текстильный 2СТ 10/3000</v>
          </cell>
          <cell r="D1474" t="str">
            <v>ШТ</v>
          </cell>
          <cell r="E1474">
            <v>71197.320000000007</v>
          </cell>
          <cell r="F1474">
            <v>6</v>
          </cell>
          <cell r="G1474">
            <v>6</v>
          </cell>
          <cell r="H1474">
            <v>0</v>
          </cell>
          <cell r="I1474">
            <v>0</v>
          </cell>
          <cell r="J1474">
            <v>6</v>
          </cell>
          <cell r="K1474">
            <v>0</v>
          </cell>
          <cell r="L1474">
            <v>0</v>
          </cell>
          <cell r="M1474">
            <v>427183.92</v>
          </cell>
          <cell r="N1474">
            <v>290211.12</v>
          </cell>
          <cell r="O1474">
            <v>290211.12</v>
          </cell>
          <cell r="P1474">
            <v>0</v>
          </cell>
          <cell r="Q1474">
            <v>0</v>
          </cell>
          <cell r="R1474">
            <v>0</v>
          </cell>
          <cell r="S1474">
            <v>290211.11</v>
          </cell>
          <cell r="T1474">
            <v>0</v>
          </cell>
          <cell r="U1474">
            <v>6</v>
          </cell>
          <cell r="V1474">
            <v>290211.12</v>
          </cell>
          <cell r="W1474">
            <v>6</v>
          </cell>
          <cell r="X1474">
            <v>427183.92</v>
          </cell>
          <cell r="Y1474">
            <v>6</v>
          </cell>
          <cell r="Z1474">
            <v>290211.12</v>
          </cell>
          <cell r="AA1474">
            <v>6</v>
          </cell>
        </row>
        <row r="1475">
          <cell r="B1475">
            <v>210030182</v>
          </cell>
          <cell r="C1475" t="str">
            <v>Строп текстильный 2СТП 10/4000</v>
          </cell>
          <cell r="D1475" t="str">
            <v>ШТ</v>
          </cell>
          <cell r="E1475">
            <v>82419.28</v>
          </cell>
          <cell r="F1475">
            <v>6</v>
          </cell>
          <cell r="G1475">
            <v>0</v>
          </cell>
          <cell r="H1475">
            <v>0</v>
          </cell>
          <cell r="I1475">
            <v>0</v>
          </cell>
          <cell r="J1475">
            <v>6</v>
          </cell>
          <cell r="K1475">
            <v>-6</v>
          </cell>
          <cell r="L1475">
            <v>0</v>
          </cell>
          <cell r="M1475">
            <v>494515.68</v>
          </cell>
          <cell r="N1475">
            <v>494515.68</v>
          </cell>
          <cell r="O1475">
            <v>494515.68</v>
          </cell>
          <cell r="P1475">
            <v>0</v>
          </cell>
          <cell r="Q1475">
            <v>0</v>
          </cell>
          <cell r="R1475">
            <v>0</v>
          </cell>
          <cell r="S1475">
            <v>0</v>
          </cell>
          <cell r="T1475">
            <v>0</v>
          </cell>
          <cell r="U1475">
            <v>0</v>
          </cell>
          <cell r="V1475">
            <v>0</v>
          </cell>
          <cell r="W1475">
            <v>12</v>
          </cell>
          <cell r="X1475">
            <v>989031.36</v>
          </cell>
          <cell r="Y1475">
            <v>6</v>
          </cell>
          <cell r="Z1475">
            <v>494515.68</v>
          </cell>
          <cell r="AA1475">
            <v>12</v>
          </cell>
        </row>
        <row r="1476">
          <cell r="B1476">
            <v>210030183</v>
          </cell>
          <cell r="C1476" t="str">
            <v>Строп текстильный 2СТ 20/10000</v>
          </cell>
          <cell r="D1476" t="str">
            <v>ШТ</v>
          </cell>
          <cell r="E1476">
            <v>161946.43</v>
          </cell>
          <cell r="F1476">
            <v>2</v>
          </cell>
          <cell r="G1476">
            <v>0</v>
          </cell>
          <cell r="H1476">
            <v>0</v>
          </cell>
          <cell r="I1476">
            <v>0</v>
          </cell>
          <cell r="J1476">
            <v>2</v>
          </cell>
          <cell r="K1476">
            <v>-2</v>
          </cell>
          <cell r="L1476">
            <v>0</v>
          </cell>
          <cell r="M1476">
            <v>323892.86</v>
          </cell>
          <cell r="N1476">
            <v>323892.86</v>
          </cell>
          <cell r="O1476">
            <v>323892.86</v>
          </cell>
          <cell r="P1476">
            <v>0</v>
          </cell>
          <cell r="Q1476">
            <v>0</v>
          </cell>
          <cell r="R1476">
            <v>0</v>
          </cell>
          <cell r="S1476">
            <v>0</v>
          </cell>
          <cell r="T1476">
            <v>0</v>
          </cell>
          <cell r="U1476">
            <v>0</v>
          </cell>
          <cell r="V1476">
            <v>0</v>
          </cell>
          <cell r="W1476">
            <v>4</v>
          </cell>
          <cell r="X1476">
            <v>647785.72</v>
          </cell>
          <cell r="Y1476">
            <v>2</v>
          </cell>
          <cell r="Z1476">
            <v>323892.86</v>
          </cell>
          <cell r="AA1476">
            <v>4</v>
          </cell>
        </row>
        <row r="1477">
          <cell r="B1477">
            <v>210030184</v>
          </cell>
          <cell r="C1477" t="str">
            <v>Строп канатный 4СК-6,3/4000</v>
          </cell>
          <cell r="D1477" t="str">
            <v>ШТ</v>
          </cell>
          <cell r="E1477">
            <v>41874</v>
          </cell>
          <cell r="F1477">
            <v>16</v>
          </cell>
          <cell r="G1477">
            <v>3</v>
          </cell>
          <cell r="H1477">
            <v>0</v>
          </cell>
          <cell r="I1477">
            <v>0</v>
          </cell>
          <cell r="J1477">
            <v>5</v>
          </cell>
          <cell r="K1477">
            <v>-13</v>
          </cell>
          <cell r="L1477">
            <v>2</v>
          </cell>
          <cell r="M1477">
            <v>669984</v>
          </cell>
          <cell r="N1477">
            <v>664002</v>
          </cell>
          <cell r="O1477">
            <v>664002</v>
          </cell>
          <cell r="P1477">
            <v>0</v>
          </cell>
          <cell r="Q1477">
            <v>0</v>
          </cell>
          <cell r="R1477">
            <v>3</v>
          </cell>
          <cell r="S1477">
            <v>119640</v>
          </cell>
          <cell r="T1477">
            <v>119640</v>
          </cell>
          <cell r="U1477">
            <v>0</v>
          </cell>
          <cell r="V1477">
            <v>0</v>
          </cell>
          <cell r="W1477">
            <v>18</v>
          </cell>
          <cell r="X1477">
            <v>753732</v>
          </cell>
          <cell r="Y1477">
            <v>16</v>
          </cell>
          <cell r="Z1477">
            <v>664002</v>
          </cell>
          <cell r="AA1477">
            <v>18</v>
          </cell>
        </row>
        <row r="1478">
          <cell r="B1478">
            <v>210030185</v>
          </cell>
          <cell r="C1478" t="str">
            <v>Строп канатный 4СК-6,3/7000</v>
          </cell>
          <cell r="D1478" t="str">
            <v>ШТ</v>
          </cell>
          <cell r="E1478">
            <v>45491.25</v>
          </cell>
          <cell r="F1478">
            <v>2</v>
          </cell>
          <cell r="G1478">
            <v>2</v>
          </cell>
          <cell r="H1478">
            <v>0</v>
          </cell>
          <cell r="I1478">
            <v>0</v>
          </cell>
          <cell r="J1478">
            <v>1</v>
          </cell>
          <cell r="K1478">
            <v>0</v>
          </cell>
          <cell r="L1478">
            <v>-1</v>
          </cell>
          <cell r="M1478">
            <v>90982.5</v>
          </cell>
          <cell r="N1478">
            <v>86650</v>
          </cell>
          <cell r="O1478">
            <v>86650</v>
          </cell>
          <cell r="P1478">
            <v>0</v>
          </cell>
          <cell r="Q1478">
            <v>0</v>
          </cell>
          <cell r="R1478">
            <v>2</v>
          </cell>
          <cell r="S1478">
            <v>86650</v>
          </cell>
          <cell r="T1478">
            <v>86650</v>
          </cell>
          <cell r="U1478">
            <v>0</v>
          </cell>
          <cell r="V1478">
            <v>0</v>
          </cell>
          <cell r="W1478">
            <v>1</v>
          </cell>
          <cell r="X1478">
            <v>45491.25</v>
          </cell>
          <cell r="Y1478">
            <v>2</v>
          </cell>
          <cell r="Z1478">
            <v>0</v>
          </cell>
          <cell r="AA1478">
            <v>1</v>
          </cell>
        </row>
        <row r="1479">
          <cell r="B1479">
            <v>210030188</v>
          </cell>
          <cell r="C1479" t="str">
            <v>Строп канатный 4СК-12/4000</v>
          </cell>
          <cell r="D1479" t="str">
            <v>ШТ</v>
          </cell>
          <cell r="E1479">
            <v>84871.5</v>
          </cell>
          <cell r="F1479">
            <v>2</v>
          </cell>
          <cell r="G1479">
            <v>2</v>
          </cell>
          <cell r="H1479">
            <v>0</v>
          </cell>
          <cell r="I1479">
            <v>0</v>
          </cell>
          <cell r="J1479">
            <v>2</v>
          </cell>
          <cell r="K1479">
            <v>0</v>
          </cell>
          <cell r="L1479">
            <v>0</v>
          </cell>
          <cell r="M1479">
            <v>169743</v>
          </cell>
          <cell r="N1479">
            <v>161660</v>
          </cell>
          <cell r="O1479">
            <v>161660</v>
          </cell>
          <cell r="P1479">
            <v>0</v>
          </cell>
          <cell r="Q1479">
            <v>0</v>
          </cell>
          <cell r="R1479">
            <v>0</v>
          </cell>
          <cell r="S1479">
            <v>161660</v>
          </cell>
          <cell r="T1479">
            <v>0</v>
          </cell>
          <cell r="U1479">
            <v>2</v>
          </cell>
          <cell r="V1479">
            <v>161660</v>
          </cell>
          <cell r="W1479">
            <v>2</v>
          </cell>
          <cell r="X1479">
            <v>169743</v>
          </cell>
          <cell r="Y1479">
            <v>2</v>
          </cell>
          <cell r="Z1479">
            <v>161660</v>
          </cell>
          <cell r="AA1479">
            <v>2</v>
          </cell>
        </row>
        <row r="1480">
          <cell r="B1480">
            <v>210030191</v>
          </cell>
          <cell r="C1480" t="str">
            <v>Строп канатный УСК1-8/3000</v>
          </cell>
          <cell r="D1480" t="str">
            <v>ШТ</v>
          </cell>
          <cell r="E1480">
            <v>0</v>
          </cell>
          <cell r="F1480">
            <v>6</v>
          </cell>
          <cell r="G1480">
            <v>6</v>
          </cell>
          <cell r="H1480">
            <v>0</v>
          </cell>
          <cell r="I1480">
            <v>0</v>
          </cell>
          <cell r="J1480">
            <v>2</v>
          </cell>
          <cell r="K1480">
            <v>0</v>
          </cell>
          <cell r="L1480">
            <v>2</v>
          </cell>
          <cell r="M1480">
            <v>0</v>
          </cell>
          <cell r="N1480">
            <v>108672</v>
          </cell>
          <cell r="O1480">
            <v>108672</v>
          </cell>
          <cell r="P1480">
            <v>0</v>
          </cell>
          <cell r="Q1480">
            <v>0</v>
          </cell>
          <cell r="R1480">
            <v>6</v>
          </cell>
          <cell r="S1480">
            <v>108672</v>
          </cell>
          <cell r="T1480">
            <v>108672</v>
          </cell>
          <cell r="U1480">
            <v>0</v>
          </cell>
          <cell r="V1480">
            <v>0</v>
          </cell>
          <cell r="W1480">
            <v>2</v>
          </cell>
          <cell r="X1480">
            <v>0</v>
          </cell>
          <cell r="Y1480">
            <v>6</v>
          </cell>
          <cell r="Z1480">
            <v>0</v>
          </cell>
          <cell r="AA1480">
            <v>2</v>
          </cell>
        </row>
        <row r="1481">
          <cell r="B1481">
            <v>210030303</v>
          </cell>
          <cell r="C1481" t="str">
            <v>Клапан СППК4-Р Ду50 Ру16 17с6нж</v>
          </cell>
          <cell r="D1481" t="str">
            <v>ШТ</v>
          </cell>
          <cell r="E1481">
            <v>86771.55</v>
          </cell>
          <cell r="F1481">
            <v>20</v>
          </cell>
          <cell r="G1481">
            <v>0</v>
          </cell>
          <cell r="H1481">
            <v>0</v>
          </cell>
          <cell r="I1481">
            <v>0</v>
          </cell>
          <cell r="J1481">
            <v>10</v>
          </cell>
          <cell r="K1481">
            <v>-20</v>
          </cell>
          <cell r="L1481">
            <v>10</v>
          </cell>
          <cell r="M1481">
            <v>1735431</v>
          </cell>
          <cell r="N1481">
            <v>1735431</v>
          </cell>
          <cell r="O1481">
            <v>1735431</v>
          </cell>
          <cell r="P1481">
            <v>0</v>
          </cell>
          <cell r="Q1481">
            <v>0</v>
          </cell>
          <cell r="R1481">
            <v>0</v>
          </cell>
          <cell r="S1481">
            <v>0</v>
          </cell>
          <cell r="T1481">
            <v>0</v>
          </cell>
          <cell r="U1481">
            <v>0</v>
          </cell>
          <cell r="V1481">
            <v>0</v>
          </cell>
          <cell r="W1481">
            <v>30</v>
          </cell>
          <cell r="X1481">
            <v>2603146.5</v>
          </cell>
          <cell r="Y1481">
            <v>20</v>
          </cell>
          <cell r="Z1481">
            <v>1735431</v>
          </cell>
          <cell r="AA1481">
            <v>30</v>
          </cell>
        </row>
        <row r="1482">
          <cell r="B1482">
            <v>210030304</v>
          </cell>
          <cell r="C1482" t="str">
            <v>Прокат стальной шестигранный 30мм</v>
          </cell>
          <cell r="D1482" t="str">
            <v>Т</v>
          </cell>
          <cell r="E1482">
            <v>263769</v>
          </cell>
          <cell r="F1482">
            <v>1.5</v>
          </cell>
          <cell r="G1482">
            <v>0</v>
          </cell>
          <cell r="H1482">
            <v>0</v>
          </cell>
          <cell r="I1482">
            <v>0</v>
          </cell>
          <cell r="J1482">
            <v>0.5</v>
          </cell>
          <cell r="K1482">
            <v>-1.5</v>
          </cell>
          <cell r="L1482">
            <v>0</v>
          </cell>
          <cell r="M1482">
            <v>395653.5</v>
          </cell>
          <cell r="N1482">
            <v>395653.5</v>
          </cell>
          <cell r="O1482">
            <v>395653.5</v>
          </cell>
          <cell r="P1482">
            <v>0</v>
          </cell>
          <cell r="Q1482">
            <v>0</v>
          </cell>
          <cell r="R1482">
            <v>0</v>
          </cell>
          <cell r="S1482">
            <v>0</v>
          </cell>
          <cell r="T1482">
            <v>0</v>
          </cell>
          <cell r="U1482">
            <v>0</v>
          </cell>
          <cell r="V1482">
            <v>0</v>
          </cell>
          <cell r="W1482">
            <v>2</v>
          </cell>
          <cell r="X1482">
            <v>527538</v>
          </cell>
          <cell r="Y1482">
            <v>1.5</v>
          </cell>
          <cell r="Z1482">
            <v>395653.5</v>
          </cell>
          <cell r="AA1482">
            <v>2</v>
          </cell>
        </row>
        <row r="1483">
          <cell r="B1483">
            <v>210030504</v>
          </cell>
          <cell r="C1483" t="str">
            <v>Прокат стальной круглый 20мм</v>
          </cell>
          <cell r="D1483" t="str">
            <v>Т</v>
          </cell>
          <cell r="E1483">
            <v>322321.2</v>
          </cell>
          <cell r="F1483">
            <v>3.1</v>
          </cell>
          <cell r="G1483">
            <v>3.0979999999999999</v>
          </cell>
          <cell r="H1483">
            <v>0</v>
          </cell>
          <cell r="I1483">
            <v>0</v>
          </cell>
          <cell r="J1483">
            <v>2</v>
          </cell>
          <cell r="K1483">
            <v>-2E-3</v>
          </cell>
          <cell r="L1483">
            <v>0.6</v>
          </cell>
          <cell r="M1483">
            <v>999195.72</v>
          </cell>
          <cell r="N1483">
            <v>979224.74</v>
          </cell>
          <cell r="O1483">
            <v>979224.74</v>
          </cell>
          <cell r="P1483">
            <v>0</v>
          </cell>
          <cell r="Q1483">
            <v>0</v>
          </cell>
          <cell r="R1483">
            <v>0.997</v>
          </cell>
          <cell r="S1483">
            <v>978580.1</v>
          </cell>
          <cell r="T1483">
            <v>314927.17</v>
          </cell>
          <cell r="U1483">
            <v>2.101</v>
          </cell>
          <cell r="V1483">
            <v>663652.93000000005</v>
          </cell>
          <cell r="W1483">
            <v>2.0019999999999998</v>
          </cell>
          <cell r="X1483">
            <v>645287.04</v>
          </cell>
          <cell r="Y1483">
            <v>3.1</v>
          </cell>
          <cell r="Z1483">
            <v>979224.74</v>
          </cell>
          <cell r="AA1483">
            <v>2.0019999999999998</v>
          </cell>
        </row>
        <row r="1484">
          <cell r="B1484">
            <v>210031476</v>
          </cell>
          <cell r="C1484" t="str">
            <v>Шкив ДГ 180х40 с 5 канавками</v>
          </cell>
          <cell r="D1484" t="str">
            <v>ШТ</v>
          </cell>
          <cell r="E1484">
            <v>0</v>
          </cell>
          <cell r="F1484">
            <v>0</v>
          </cell>
          <cell r="G1484">
            <v>0</v>
          </cell>
          <cell r="H1484">
            <v>1</v>
          </cell>
          <cell r="I1484">
            <v>0</v>
          </cell>
          <cell r="J1484">
            <v>0</v>
          </cell>
          <cell r="K1484">
            <v>1</v>
          </cell>
          <cell r="L1484">
            <v>0</v>
          </cell>
          <cell r="M1484">
            <v>0</v>
          </cell>
          <cell r="N1484">
            <v>0</v>
          </cell>
          <cell r="O1484">
            <v>0</v>
          </cell>
          <cell r="P1484">
            <v>0</v>
          </cell>
          <cell r="Q1484">
            <v>48000</v>
          </cell>
          <cell r="R1484">
            <v>0</v>
          </cell>
          <cell r="S1484">
            <v>0</v>
          </cell>
          <cell r="T1484">
            <v>0</v>
          </cell>
          <cell r="U1484">
            <v>1</v>
          </cell>
          <cell r="V1484">
            <v>0</v>
          </cell>
          <cell r="W1484">
            <v>0</v>
          </cell>
          <cell r="X1484">
            <v>0</v>
          </cell>
          <cell r="Y1484">
            <v>-1</v>
          </cell>
          <cell r="Z1484">
            <v>0</v>
          </cell>
          <cell r="AA1484">
            <v>0</v>
          </cell>
        </row>
        <row r="1485">
          <cell r="B1485">
            <v>210031763</v>
          </cell>
          <cell r="C1485" t="str">
            <v>Строп текстильный 4СТ 10/3000</v>
          </cell>
          <cell r="D1485" t="str">
            <v>ШТ</v>
          </cell>
          <cell r="E1485">
            <v>49242.1</v>
          </cell>
          <cell r="F1485">
            <v>14</v>
          </cell>
          <cell r="G1485">
            <v>0</v>
          </cell>
          <cell r="H1485">
            <v>0</v>
          </cell>
          <cell r="I1485">
            <v>0</v>
          </cell>
          <cell r="J1485">
            <v>0</v>
          </cell>
          <cell r="K1485">
            <v>-14</v>
          </cell>
          <cell r="L1485">
            <v>0</v>
          </cell>
          <cell r="M1485">
            <v>689389.4</v>
          </cell>
          <cell r="N1485">
            <v>689389.4</v>
          </cell>
          <cell r="O1485">
            <v>689389.4</v>
          </cell>
          <cell r="P1485">
            <v>0</v>
          </cell>
          <cell r="Q1485">
            <v>0</v>
          </cell>
          <cell r="R1485">
            <v>0</v>
          </cell>
          <cell r="S1485">
            <v>0</v>
          </cell>
          <cell r="T1485">
            <v>0</v>
          </cell>
          <cell r="U1485">
            <v>0</v>
          </cell>
          <cell r="V1485">
            <v>0</v>
          </cell>
          <cell r="W1485">
            <v>14</v>
          </cell>
          <cell r="X1485">
            <v>689389.4</v>
          </cell>
          <cell r="Y1485">
            <v>14</v>
          </cell>
          <cell r="Z1485">
            <v>689389.4</v>
          </cell>
          <cell r="AA1485">
            <v>14</v>
          </cell>
        </row>
        <row r="1486">
          <cell r="B1486">
            <v>210031764</v>
          </cell>
          <cell r="C1486" t="str">
            <v>Строп текстильный 2СТ 10/4000</v>
          </cell>
          <cell r="D1486" t="str">
            <v>ШТ</v>
          </cell>
          <cell r="E1486">
            <v>83589.45</v>
          </cell>
          <cell r="F1486">
            <v>10</v>
          </cell>
          <cell r="G1486">
            <v>0</v>
          </cell>
          <cell r="H1486">
            <v>0</v>
          </cell>
          <cell r="I1486">
            <v>0</v>
          </cell>
          <cell r="J1486">
            <v>0</v>
          </cell>
          <cell r="K1486">
            <v>-10</v>
          </cell>
          <cell r="L1486">
            <v>10</v>
          </cell>
          <cell r="M1486">
            <v>835894.5</v>
          </cell>
          <cell r="N1486">
            <v>835894.5</v>
          </cell>
          <cell r="O1486">
            <v>835894.5</v>
          </cell>
          <cell r="P1486">
            <v>0</v>
          </cell>
          <cell r="Q1486">
            <v>0</v>
          </cell>
          <cell r="R1486">
            <v>0</v>
          </cell>
          <cell r="S1486">
            <v>0</v>
          </cell>
          <cell r="T1486">
            <v>0</v>
          </cell>
          <cell r="U1486">
            <v>0</v>
          </cell>
          <cell r="V1486">
            <v>0</v>
          </cell>
          <cell r="W1486">
            <v>10</v>
          </cell>
          <cell r="X1486">
            <v>835894.5</v>
          </cell>
          <cell r="Y1486">
            <v>10</v>
          </cell>
          <cell r="Z1486">
            <v>835894.5</v>
          </cell>
          <cell r="AA1486">
            <v>10</v>
          </cell>
        </row>
        <row r="1487">
          <cell r="B1487">
            <v>210031780</v>
          </cell>
          <cell r="C1487" t="str">
            <v>Строп канатный УСК1-2,5/2000</v>
          </cell>
          <cell r="D1487" t="str">
            <v>ШТ</v>
          </cell>
          <cell r="E1487">
            <v>0</v>
          </cell>
          <cell r="F1487">
            <v>4</v>
          </cell>
          <cell r="G1487">
            <v>4</v>
          </cell>
          <cell r="H1487">
            <v>0</v>
          </cell>
          <cell r="I1487">
            <v>0</v>
          </cell>
          <cell r="J1487">
            <v>0</v>
          </cell>
          <cell r="K1487">
            <v>0</v>
          </cell>
          <cell r="L1487">
            <v>0</v>
          </cell>
          <cell r="M1487">
            <v>0</v>
          </cell>
          <cell r="N1487">
            <v>10420</v>
          </cell>
          <cell r="O1487">
            <v>10420</v>
          </cell>
          <cell r="P1487">
            <v>0</v>
          </cell>
          <cell r="Q1487">
            <v>0</v>
          </cell>
          <cell r="R1487">
            <v>4</v>
          </cell>
          <cell r="S1487">
            <v>10420</v>
          </cell>
          <cell r="T1487">
            <v>10420</v>
          </cell>
          <cell r="U1487">
            <v>0</v>
          </cell>
          <cell r="V1487">
            <v>0</v>
          </cell>
          <cell r="W1487">
            <v>0</v>
          </cell>
          <cell r="X1487">
            <v>0</v>
          </cell>
          <cell r="Y1487">
            <v>4</v>
          </cell>
          <cell r="Z1487">
            <v>0</v>
          </cell>
          <cell r="AA1487">
            <v>0</v>
          </cell>
        </row>
        <row r="1488">
          <cell r="B1488">
            <v>210031968</v>
          </cell>
          <cell r="C1488" t="str">
            <v>Клапан обр пов Ду80 Ру40 19с63нж с КОФ</v>
          </cell>
          <cell r="D1488" t="str">
            <v>ШТ</v>
          </cell>
          <cell r="E1488">
            <v>91440.4</v>
          </cell>
          <cell r="F1488">
            <v>34</v>
          </cell>
          <cell r="G1488">
            <v>0</v>
          </cell>
          <cell r="H1488">
            <v>0</v>
          </cell>
          <cell r="I1488">
            <v>0</v>
          </cell>
          <cell r="J1488">
            <v>0</v>
          </cell>
          <cell r="K1488">
            <v>-34</v>
          </cell>
          <cell r="L1488">
            <v>34</v>
          </cell>
          <cell r="M1488">
            <v>3108973.6</v>
          </cell>
          <cell r="N1488">
            <v>3108973.6</v>
          </cell>
          <cell r="O1488">
            <v>3108973.6</v>
          </cell>
          <cell r="P1488">
            <v>0</v>
          </cell>
          <cell r="Q1488">
            <v>0</v>
          </cell>
          <cell r="R1488">
            <v>0</v>
          </cell>
          <cell r="S1488">
            <v>0</v>
          </cell>
          <cell r="T1488">
            <v>0</v>
          </cell>
          <cell r="U1488">
            <v>0</v>
          </cell>
          <cell r="V1488">
            <v>0</v>
          </cell>
          <cell r="W1488">
            <v>34</v>
          </cell>
          <cell r="X1488">
            <v>3108973.6</v>
          </cell>
          <cell r="Y1488">
            <v>34</v>
          </cell>
          <cell r="Z1488">
            <v>3108973.6</v>
          </cell>
          <cell r="AA1488">
            <v>34</v>
          </cell>
        </row>
        <row r="1489">
          <cell r="B1489">
            <v>210032068</v>
          </cell>
          <cell r="C1489" t="str">
            <v>Шпилька АМ18-6gх200.48.45 с гайками</v>
          </cell>
          <cell r="D1489" t="str">
            <v>ШТ</v>
          </cell>
          <cell r="E1489">
            <v>1850</v>
          </cell>
          <cell r="F1489">
            <v>1100</v>
          </cell>
          <cell r="G1489">
            <v>0</v>
          </cell>
          <cell r="H1489">
            <v>0</v>
          </cell>
          <cell r="I1489">
            <v>0</v>
          </cell>
          <cell r="J1489">
            <v>0</v>
          </cell>
          <cell r="K1489">
            <v>-1100</v>
          </cell>
          <cell r="L1489">
            <v>0</v>
          </cell>
          <cell r="M1489">
            <v>2035000</v>
          </cell>
          <cell r="N1489">
            <v>2035000</v>
          </cell>
          <cell r="O1489">
            <v>2035000</v>
          </cell>
          <cell r="P1489">
            <v>0</v>
          </cell>
          <cell r="Q1489">
            <v>0</v>
          </cell>
          <cell r="R1489">
            <v>0</v>
          </cell>
          <cell r="S1489">
            <v>0</v>
          </cell>
          <cell r="T1489">
            <v>0</v>
          </cell>
          <cell r="U1489">
            <v>0</v>
          </cell>
          <cell r="V1489">
            <v>0</v>
          </cell>
          <cell r="W1489">
            <v>1100</v>
          </cell>
          <cell r="X1489">
            <v>2035000</v>
          </cell>
          <cell r="Y1489">
            <v>1100</v>
          </cell>
          <cell r="Z1489">
            <v>2035000</v>
          </cell>
          <cell r="AA1489">
            <v>1100</v>
          </cell>
        </row>
        <row r="1490">
          <cell r="B1490">
            <v>210032335</v>
          </cell>
          <cell r="C1490" t="str">
            <v>Клапан редукционный Ду50 Ру64 EN1092/1</v>
          </cell>
          <cell r="D1490" t="str">
            <v>ШТ</v>
          </cell>
          <cell r="E1490">
            <v>0</v>
          </cell>
          <cell r="F1490">
            <v>1</v>
          </cell>
          <cell r="G1490">
            <v>1</v>
          </cell>
          <cell r="H1490">
            <v>0</v>
          </cell>
          <cell r="I1490">
            <v>0</v>
          </cell>
          <cell r="J1490">
            <v>0</v>
          </cell>
          <cell r="K1490">
            <v>0</v>
          </cell>
          <cell r="L1490">
            <v>0</v>
          </cell>
          <cell r="M1490">
            <v>0</v>
          </cell>
          <cell r="N1490">
            <v>1343846.46</v>
          </cell>
          <cell r="O1490">
            <v>1343846.46</v>
          </cell>
          <cell r="P1490">
            <v>0</v>
          </cell>
          <cell r="Q1490">
            <v>0</v>
          </cell>
          <cell r="R1490">
            <v>1</v>
          </cell>
          <cell r="S1490">
            <v>1343846.46</v>
          </cell>
          <cell r="T1490">
            <v>1343846.46</v>
          </cell>
          <cell r="U1490">
            <v>0</v>
          </cell>
          <cell r="V1490">
            <v>0</v>
          </cell>
          <cell r="W1490">
            <v>0</v>
          </cell>
          <cell r="X1490">
            <v>0</v>
          </cell>
          <cell r="Y1490">
            <v>1</v>
          </cell>
          <cell r="Z1490">
            <v>0</v>
          </cell>
          <cell r="AA1490">
            <v>0</v>
          </cell>
        </row>
        <row r="1491">
          <cell r="B1491">
            <v>210032842</v>
          </cell>
          <cell r="C1491" t="str">
            <v>Клапан обр пов Ду150 Ру63 19лс53нж с КОФ</v>
          </cell>
          <cell r="D1491" t="str">
            <v>ШТ</v>
          </cell>
          <cell r="E1491">
            <v>390596.96</v>
          </cell>
          <cell r="F1491">
            <v>15</v>
          </cell>
          <cell r="G1491">
            <v>0</v>
          </cell>
          <cell r="H1491">
            <v>0</v>
          </cell>
          <cell r="I1491">
            <v>0</v>
          </cell>
          <cell r="J1491">
            <v>0</v>
          </cell>
          <cell r="K1491">
            <v>-15</v>
          </cell>
          <cell r="L1491">
            <v>0</v>
          </cell>
          <cell r="M1491">
            <v>5858954.4000000004</v>
          </cell>
          <cell r="N1491">
            <v>5858954.4000000004</v>
          </cell>
          <cell r="O1491">
            <v>5858954.4000000004</v>
          </cell>
          <cell r="P1491">
            <v>0</v>
          </cell>
          <cell r="Q1491">
            <v>0</v>
          </cell>
          <cell r="R1491">
            <v>0</v>
          </cell>
          <cell r="S1491">
            <v>0</v>
          </cell>
          <cell r="T1491">
            <v>0</v>
          </cell>
          <cell r="U1491">
            <v>0</v>
          </cell>
          <cell r="V1491">
            <v>0</v>
          </cell>
          <cell r="W1491">
            <v>15</v>
          </cell>
          <cell r="X1491">
            <v>5858954.4000000004</v>
          </cell>
          <cell r="Y1491">
            <v>15</v>
          </cell>
          <cell r="Z1491">
            <v>5858954.4000000004</v>
          </cell>
          <cell r="AA1491">
            <v>15</v>
          </cell>
        </row>
        <row r="1492">
          <cell r="B1492">
            <v>210033842</v>
          </cell>
          <cell r="C1492" t="str">
            <v>Строп текстильный 3СТП 10/4000</v>
          </cell>
          <cell r="D1492" t="str">
            <v>ШТ</v>
          </cell>
          <cell r="E1492">
            <v>21441.18</v>
          </cell>
          <cell r="F1492">
            <v>4</v>
          </cell>
          <cell r="G1492">
            <v>2</v>
          </cell>
          <cell r="H1492">
            <v>0</v>
          </cell>
          <cell r="I1492">
            <v>0</v>
          </cell>
          <cell r="J1492">
            <v>2</v>
          </cell>
          <cell r="K1492">
            <v>-2</v>
          </cell>
          <cell r="L1492">
            <v>0</v>
          </cell>
          <cell r="M1492">
            <v>85764.72</v>
          </cell>
          <cell r="N1492">
            <v>83722.7</v>
          </cell>
          <cell r="O1492">
            <v>83722.7</v>
          </cell>
          <cell r="P1492">
            <v>0</v>
          </cell>
          <cell r="Q1492">
            <v>0</v>
          </cell>
          <cell r="R1492">
            <v>0</v>
          </cell>
          <cell r="S1492">
            <v>40840.339999999997</v>
          </cell>
          <cell r="T1492">
            <v>0</v>
          </cell>
          <cell r="U1492">
            <v>2</v>
          </cell>
          <cell r="V1492">
            <v>40840.339999999997</v>
          </cell>
          <cell r="W1492">
            <v>2</v>
          </cell>
          <cell r="X1492">
            <v>42882.36</v>
          </cell>
          <cell r="Y1492">
            <v>4</v>
          </cell>
          <cell r="Z1492">
            <v>83722.7</v>
          </cell>
          <cell r="AA1492">
            <v>4</v>
          </cell>
        </row>
        <row r="1493">
          <cell r="B1493">
            <v>210034005</v>
          </cell>
          <cell r="C1493" t="str">
            <v>Клапан (вентиль) Ду15 Ру35 15с57нж</v>
          </cell>
          <cell r="D1493" t="str">
            <v>ШТ</v>
          </cell>
          <cell r="E1493">
            <v>11722</v>
          </cell>
          <cell r="F1493">
            <v>216</v>
          </cell>
          <cell r="G1493">
            <v>0</v>
          </cell>
          <cell r="H1493">
            <v>0</v>
          </cell>
          <cell r="I1493">
            <v>0</v>
          </cell>
          <cell r="J1493">
            <v>0</v>
          </cell>
          <cell r="K1493">
            <v>-216</v>
          </cell>
          <cell r="L1493">
            <v>0</v>
          </cell>
          <cell r="M1493">
            <v>2531952</v>
          </cell>
          <cell r="N1493">
            <v>2531952</v>
          </cell>
          <cell r="O1493">
            <v>2531952</v>
          </cell>
          <cell r="P1493">
            <v>0</v>
          </cell>
          <cell r="Q1493">
            <v>0</v>
          </cell>
          <cell r="R1493">
            <v>0</v>
          </cell>
          <cell r="S1493">
            <v>0</v>
          </cell>
          <cell r="T1493">
            <v>0</v>
          </cell>
          <cell r="U1493">
            <v>0</v>
          </cell>
          <cell r="V1493">
            <v>0</v>
          </cell>
          <cell r="W1493">
            <v>216</v>
          </cell>
          <cell r="X1493">
            <v>2531952</v>
          </cell>
          <cell r="Y1493">
            <v>216</v>
          </cell>
          <cell r="Z1493">
            <v>2531952</v>
          </cell>
          <cell r="AA1493">
            <v>216</v>
          </cell>
        </row>
        <row r="1494">
          <cell r="B1494">
            <v>210034007</v>
          </cell>
          <cell r="C1494" t="str">
            <v>Лента асбестовая тормозная ЛАТ-2-8х70</v>
          </cell>
          <cell r="D1494" t="str">
            <v>М</v>
          </cell>
          <cell r="E1494">
            <v>42449.67</v>
          </cell>
          <cell r="F1494">
            <v>456.35</v>
          </cell>
          <cell r="G1494">
            <v>0</v>
          </cell>
          <cell r="H1494">
            <v>0</v>
          </cell>
          <cell r="I1494">
            <v>0</v>
          </cell>
          <cell r="J1494">
            <v>0</v>
          </cell>
          <cell r="K1494">
            <v>-456.35</v>
          </cell>
          <cell r="L1494">
            <v>456.35</v>
          </cell>
          <cell r="M1494">
            <v>19371906.899999999</v>
          </cell>
          <cell r="N1494">
            <v>19371906.899999999</v>
          </cell>
          <cell r="O1494">
            <v>19371906.899999999</v>
          </cell>
          <cell r="P1494">
            <v>0</v>
          </cell>
          <cell r="Q1494">
            <v>0</v>
          </cell>
          <cell r="R1494">
            <v>0</v>
          </cell>
          <cell r="S1494">
            <v>0</v>
          </cell>
          <cell r="T1494">
            <v>0</v>
          </cell>
          <cell r="U1494">
            <v>0</v>
          </cell>
          <cell r="V1494">
            <v>0</v>
          </cell>
          <cell r="W1494">
            <v>456.35</v>
          </cell>
          <cell r="X1494">
            <v>19371906.899999999</v>
          </cell>
          <cell r="Y1494">
            <v>456.35</v>
          </cell>
          <cell r="Z1494">
            <v>19371906.899999999</v>
          </cell>
          <cell r="AA1494">
            <v>456.35</v>
          </cell>
        </row>
        <row r="1495">
          <cell r="B1495">
            <v>210034008</v>
          </cell>
          <cell r="C1495" t="str">
            <v>Манжета 1.1-20x40-3</v>
          </cell>
          <cell r="D1495" t="str">
            <v>ШТ</v>
          </cell>
          <cell r="E1495">
            <v>56353.94</v>
          </cell>
          <cell r="F1495">
            <v>4</v>
          </cell>
          <cell r="G1495">
            <v>0</v>
          </cell>
          <cell r="H1495">
            <v>0</v>
          </cell>
          <cell r="I1495">
            <v>0</v>
          </cell>
          <cell r="J1495">
            <v>0</v>
          </cell>
          <cell r="K1495">
            <v>-4</v>
          </cell>
          <cell r="L1495">
            <v>0</v>
          </cell>
          <cell r="M1495">
            <v>225415.76</v>
          </cell>
          <cell r="N1495">
            <v>225415.76</v>
          </cell>
          <cell r="O1495">
            <v>225415.76</v>
          </cell>
          <cell r="P1495">
            <v>0</v>
          </cell>
          <cell r="Q1495">
            <v>0</v>
          </cell>
          <cell r="R1495">
            <v>0</v>
          </cell>
          <cell r="S1495">
            <v>0</v>
          </cell>
          <cell r="T1495">
            <v>0</v>
          </cell>
          <cell r="U1495">
            <v>0</v>
          </cell>
          <cell r="V1495">
            <v>0</v>
          </cell>
          <cell r="W1495">
            <v>4</v>
          </cell>
          <cell r="X1495">
            <v>225415.76</v>
          </cell>
          <cell r="Y1495">
            <v>4</v>
          </cell>
          <cell r="Z1495">
            <v>225415.76</v>
          </cell>
          <cell r="AA1495">
            <v>4</v>
          </cell>
        </row>
        <row r="1496">
          <cell r="B1496">
            <v>210034009</v>
          </cell>
          <cell r="C1496" t="str">
            <v>Манжета 1-105x130-1</v>
          </cell>
          <cell r="D1496" t="str">
            <v>ШТ</v>
          </cell>
          <cell r="E1496">
            <v>56353.94</v>
          </cell>
          <cell r="F1496">
            <v>6</v>
          </cell>
          <cell r="G1496">
            <v>0</v>
          </cell>
          <cell r="H1496">
            <v>0</v>
          </cell>
          <cell r="I1496">
            <v>0</v>
          </cell>
          <cell r="J1496">
            <v>0</v>
          </cell>
          <cell r="K1496">
            <v>-6</v>
          </cell>
          <cell r="L1496">
            <v>0</v>
          </cell>
          <cell r="M1496">
            <v>338123.64</v>
          </cell>
          <cell r="N1496">
            <v>338123.64</v>
          </cell>
          <cell r="O1496">
            <v>338123.64</v>
          </cell>
          <cell r="P1496">
            <v>0</v>
          </cell>
          <cell r="Q1496">
            <v>0</v>
          </cell>
          <cell r="R1496">
            <v>0</v>
          </cell>
          <cell r="S1496">
            <v>0</v>
          </cell>
          <cell r="T1496">
            <v>0</v>
          </cell>
          <cell r="U1496">
            <v>0</v>
          </cell>
          <cell r="V1496">
            <v>0</v>
          </cell>
          <cell r="W1496">
            <v>6</v>
          </cell>
          <cell r="X1496">
            <v>338123.64</v>
          </cell>
          <cell r="Y1496">
            <v>6</v>
          </cell>
          <cell r="Z1496">
            <v>338123.64</v>
          </cell>
          <cell r="AA1496">
            <v>6</v>
          </cell>
        </row>
        <row r="1497">
          <cell r="B1497">
            <v>210034011</v>
          </cell>
          <cell r="C1497" t="str">
            <v>Манжета 1-75x100-1</v>
          </cell>
          <cell r="D1497" t="str">
            <v>ШТ</v>
          </cell>
          <cell r="E1497">
            <v>56353.94</v>
          </cell>
          <cell r="F1497">
            <v>234</v>
          </cell>
          <cell r="G1497">
            <v>0</v>
          </cell>
          <cell r="H1497">
            <v>0</v>
          </cell>
          <cell r="I1497">
            <v>0</v>
          </cell>
          <cell r="J1497">
            <v>0</v>
          </cell>
          <cell r="K1497">
            <v>-234</v>
          </cell>
          <cell r="L1497">
            <v>0</v>
          </cell>
          <cell r="M1497">
            <v>13186821.960000001</v>
          </cell>
          <cell r="N1497">
            <v>13186821.960000001</v>
          </cell>
          <cell r="O1497">
            <v>13186821.960000001</v>
          </cell>
          <cell r="P1497">
            <v>0</v>
          </cell>
          <cell r="Q1497">
            <v>0</v>
          </cell>
          <cell r="R1497">
            <v>0</v>
          </cell>
          <cell r="S1497">
            <v>0</v>
          </cell>
          <cell r="T1497">
            <v>0</v>
          </cell>
          <cell r="U1497">
            <v>0</v>
          </cell>
          <cell r="V1497">
            <v>0</v>
          </cell>
          <cell r="W1497">
            <v>234</v>
          </cell>
          <cell r="X1497">
            <v>13186821.960000001</v>
          </cell>
          <cell r="Y1497">
            <v>234</v>
          </cell>
          <cell r="Z1497">
            <v>13186821.960000001</v>
          </cell>
          <cell r="AA1497">
            <v>234</v>
          </cell>
        </row>
        <row r="1498">
          <cell r="B1498">
            <v>210034014</v>
          </cell>
          <cell r="C1498" t="str">
            <v>Манжета уплотнительная МРУ 450</v>
          </cell>
          <cell r="D1498" t="str">
            <v>ШТ</v>
          </cell>
          <cell r="E1498">
            <v>517.5</v>
          </cell>
          <cell r="F1498">
            <v>320</v>
          </cell>
          <cell r="G1498">
            <v>0</v>
          </cell>
          <cell r="H1498">
            <v>0</v>
          </cell>
          <cell r="I1498">
            <v>0</v>
          </cell>
          <cell r="J1498">
            <v>0</v>
          </cell>
          <cell r="K1498">
            <v>-320</v>
          </cell>
          <cell r="L1498">
            <v>0</v>
          </cell>
          <cell r="M1498">
            <v>165600</v>
          </cell>
          <cell r="N1498">
            <v>165600</v>
          </cell>
          <cell r="O1498">
            <v>165600</v>
          </cell>
          <cell r="P1498">
            <v>0</v>
          </cell>
          <cell r="Q1498">
            <v>0</v>
          </cell>
          <cell r="R1498">
            <v>0</v>
          </cell>
          <cell r="S1498">
            <v>0</v>
          </cell>
          <cell r="T1498">
            <v>0</v>
          </cell>
          <cell r="U1498">
            <v>0</v>
          </cell>
          <cell r="V1498">
            <v>0</v>
          </cell>
          <cell r="W1498">
            <v>320</v>
          </cell>
          <cell r="X1498">
            <v>165600</v>
          </cell>
          <cell r="Y1498">
            <v>320</v>
          </cell>
          <cell r="Z1498">
            <v>165600</v>
          </cell>
          <cell r="AA1498">
            <v>320</v>
          </cell>
        </row>
        <row r="1499">
          <cell r="B1499">
            <v>210034015</v>
          </cell>
          <cell r="C1499" t="str">
            <v>Манжета уплотнительная МРУ 750</v>
          </cell>
          <cell r="D1499" t="str">
            <v>ШТ</v>
          </cell>
          <cell r="E1499">
            <v>517.5</v>
          </cell>
          <cell r="F1499">
            <v>93</v>
          </cell>
          <cell r="G1499">
            <v>0</v>
          </cell>
          <cell r="H1499">
            <v>0</v>
          </cell>
          <cell r="I1499">
            <v>0</v>
          </cell>
          <cell r="J1499">
            <v>0</v>
          </cell>
          <cell r="K1499">
            <v>-93</v>
          </cell>
          <cell r="L1499">
            <v>0</v>
          </cell>
          <cell r="M1499">
            <v>48127.5</v>
          </cell>
          <cell r="N1499">
            <v>48127.5</v>
          </cell>
          <cell r="O1499">
            <v>48127.5</v>
          </cell>
          <cell r="P1499">
            <v>0</v>
          </cell>
          <cell r="Q1499">
            <v>0</v>
          </cell>
          <cell r="R1499">
            <v>0</v>
          </cell>
          <cell r="S1499">
            <v>0</v>
          </cell>
          <cell r="T1499">
            <v>0</v>
          </cell>
          <cell r="U1499">
            <v>0</v>
          </cell>
          <cell r="V1499">
            <v>0</v>
          </cell>
          <cell r="W1499">
            <v>93</v>
          </cell>
          <cell r="X1499">
            <v>48127.5</v>
          </cell>
          <cell r="Y1499">
            <v>93</v>
          </cell>
          <cell r="Z1499">
            <v>48127.5</v>
          </cell>
          <cell r="AA1499">
            <v>93</v>
          </cell>
        </row>
        <row r="1500">
          <cell r="B1500">
            <v>210034016</v>
          </cell>
          <cell r="C1500" t="str">
            <v>Ось СИН46.00.100.007</v>
          </cell>
          <cell r="D1500" t="str">
            <v>ШТ</v>
          </cell>
          <cell r="E1500">
            <v>9114.67</v>
          </cell>
          <cell r="F1500">
            <v>4</v>
          </cell>
          <cell r="G1500">
            <v>0</v>
          </cell>
          <cell r="H1500">
            <v>0</v>
          </cell>
          <cell r="I1500">
            <v>0</v>
          </cell>
          <cell r="J1500">
            <v>0</v>
          </cell>
          <cell r="K1500">
            <v>-4</v>
          </cell>
          <cell r="L1500">
            <v>0</v>
          </cell>
          <cell r="M1500">
            <v>36458.68</v>
          </cell>
          <cell r="N1500">
            <v>36458.68</v>
          </cell>
          <cell r="O1500">
            <v>36458.68</v>
          </cell>
          <cell r="P1500">
            <v>0</v>
          </cell>
          <cell r="Q1500">
            <v>0</v>
          </cell>
          <cell r="R1500">
            <v>0</v>
          </cell>
          <cell r="S1500">
            <v>0</v>
          </cell>
          <cell r="T1500">
            <v>0</v>
          </cell>
          <cell r="U1500">
            <v>0</v>
          </cell>
          <cell r="V1500">
            <v>0</v>
          </cell>
          <cell r="W1500">
            <v>4</v>
          </cell>
          <cell r="X1500">
            <v>36458.68</v>
          </cell>
          <cell r="Y1500">
            <v>4</v>
          </cell>
          <cell r="Z1500">
            <v>36458.68</v>
          </cell>
          <cell r="AA1500">
            <v>4</v>
          </cell>
        </row>
        <row r="1501">
          <cell r="B1501">
            <v>210034022</v>
          </cell>
          <cell r="C1501" t="str">
            <v>Ремень вентилятора 20430387</v>
          </cell>
          <cell r="D1501" t="str">
            <v>ШТ</v>
          </cell>
          <cell r="E1501">
            <v>52443.45</v>
          </cell>
          <cell r="F1501">
            <v>2</v>
          </cell>
          <cell r="G1501">
            <v>0</v>
          </cell>
          <cell r="H1501">
            <v>0</v>
          </cell>
          <cell r="I1501">
            <v>0</v>
          </cell>
          <cell r="J1501">
            <v>0</v>
          </cell>
          <cell r="K1501">
            <v>-2</v>
          </cell>
          <cell r="L1501">
            <v>0</v>
          </cell>
          <cell r="M1501">
            <v>104886.9</v>
          </cell>
          <cell r="N1501">
            <v>104886.9</v>
          </cell>
          <cell r="O1501">
            <v>104886.9</v>
          </cell>
          <cell r="P1501">
            <v>0</v>
          </cell>
          <cell r="Q1501">
            <v>0</v>
          </cell>
          <cell r="R1501">
            <v>0</v>
          </cell>
          <cell r="S1501">
            <v>0</v>
          </cell>
          <cell r="T1501">
            <v>0</v>
          </cell>
          <cell r="U1501">
            <v>0</v>
          </cell>
          <cell r="V1501">
            <v>0</v>
          </cell>
          <cell r="W1501">
            <v>2</v>
          </cell>
          <cell r="X1501">
            <v>104886.9</v>
          </cell>
          <cell r="Y1501">
            <v>2</v>
          </cell>
          <cell r="Z1501">
            <v>104886.9</v>
          </cell>
          <cell r="AA1501">
            <v>2</v>
          </cell>
        </row>
        <row r="1502">
          <cell r="B1502">
            <v>210034023</v>
          </cell>
          <cell r="C1502" t="str">
            <v>Ремень вентилятора NTA855 187160</v>
          </cell>
          <cell r="D1502" t="str">
            <v>ШТ</v>
          </cell>
          <cell r="E1502">
            <v>4036.5</v>
          </cell>
          <cell r="F1502">
            <v>6</v>
          </cell>
          <cell r="G1502">
            <v>0</v>
          </cell>
          <cell r="H1502">
            <v>0</v>
          </cell>
          <cell r="I1502">
            <v>0</v>
          </cell>
          <cell r="J1502">
            <v>0</v>
          </cell>
          <cell r="K1502">
            <v>-6</v>
          </cell>
          <cell r="L1502">
            <v>0</v>
          </cell>
          <cell r="M1502">
            <v>24219</v>
          </cell>
          <cell r="N1502">
            <v>24219</v>
          </cell>
          <cell r="O1502">
            <v>24219</v>
          </cell>
          <cell r="P1502">
            <v>0</v>
          </cell>
          <cell r="Q1502">
            <v>0</v>
          </cell>
          <cell r="R1502">
            <v>0</v>
          </cell>
          <cell r="S1502">
            <v>0</v>
          </cell>
          <cell r="T1502">
            <v>0</v>
          </cell>
          <cell r="U1502">
            <v>0</v>
          </cell>
          <cell r="V1502">
            <v>0</v>
          </cell>
          <cell r="W1502">
            <v>6</v>
          </cell>
          <cell r="X1502">
            <v>24219</v>
          </cell>
          <cell r="Y1502">
            <v>6</v>
          </cell>
          <cell r="Z1502">
            <v>24219</v>
          </cell>
          <cell r="AA1502">
            <v>6</v>
          </cell>
        </row>
        <row r="1503">
          <cell r="B1503">
            <v>210034025</v>
          </cell>
          <cell r="C1503" t="str">
            <v>Ремень водяного насоса 217638</v>
          </cell>
          <cell r="D1503" t="str">
            <v>ШТ</v>
          </cell>
          <cell r="E1503">
            <v>2794.5</v>
          </cell>
          <cell r="F1503">
            <v>6</v>
          </cell>
          <cell r="G1503">
            <v>0</v>
          </cell>
          <cell r="H1503">
            <v>0</v>
          </cell>
          <cell r="I1503">
            <v>0</v>
          </cell>
          <cell r="J1503">
            <v>0</v>
          </cell>
          <cell r="K1503">
            <v>-6</v>
          </cell>
          <cell r="L1503">
            <v>0</v>
          </cell>
          <cell r="M1503">
            <v>16767</v>
          </cell>
          <cell r="N1503">
            <v>16767</v>
          </cell>
          <cell r="O1503">
            <v>16767</v>
          </cell>
          <cell r="P1503">
            <v>0</v>
          </cell>
          <cell r="Q1503">
            <v>0</v>
          </cell>
          <cell r="R1503">
            <v>0</v>
          </cell>
          <cell r="S1503">
            <v>0</v>
          </cell>
          <cell r="T1503">
            <v>0</v>
          </cell>
          <cell r="U1503">
            <v>0</v>
          </cell>
          <cell r="V1503">
            <v>0</v>
          </cell>
          <cell r="W1503">
            <v>6</v>
          </cell>
          <cell r="X1503">
            <v>16767</v>
          </cell>
          <cell r="Y1503">
            <v>6</v>
          </cell>
          <cell r="Z1503">
            <v>16767</v>
          </cell>
          <cell r="AA1503">
            <v>6</v>
          </cell>
        </row>
        <row r="1504">
          <cell r="B1504">
            <v>210034026</v>
          </cell>
          <cell r="C1504" t="str">
            <v>Ремень водяного насоса 3828041</v>
          </cell>
          <cell r="D1504" t="str">
            <v>ШТ</v>
          </cell>
          <cell r="E1504">
            <v>82934.55</v>
          </cell>
          <cell r="F1504">
            <v>2</v>
          </cell>
          <cell r="G1504">
            <v>0</v>
          </cell>
          <cell r="H1504">
            <v>0</v>
          </cell>
          <cell r="I1504">
            <v>0</v>
          </cell>
          <cell r="J1504">
            <v>0</v>
          </cell>
          <cell r="K1504">
            <v>-2</v>
          </cell>
          <cell r="L1504">
            <v>0</v>
          </cell>
          <cell r="M1504">
            <v>165869.1</v>
          </cell>
          <cell r="N1504">
            <v>165869.1</v>
          </cell>
          <cell r="O1504">
            <v>165869.1</v>
          </cell>
          <cell r="P1504">
            <v>0</v>
          </cell>
          <cell r="Q1504">
            <v>0</v>
          </cell>
          <cell r="R1504">
            <v>0</v>
          </cell>
          <cell r="S1504">
            <v>0</v>
          </cell>
          <cell r="T1504">
            <v>0</v>
          </cell>
          <cell r="U1504">
            <v>0</v>
          </cell>
          <cell r="V1504">
            <v>0</v>
          </cell>
          <cell r="W1504">
            <v>2</v>
          </cell>
          <cell r="X1504">
            <v>165869.1</v>
          </cell>
          <cell r="Y1504">
            <v>2</v>
          </cell>
          <cell r="Z1504">
            <v>165869.1</v>
          </cell>
          <cell r="AA1504">
            <v>2</v>
          </cell>
        </row>
        <row r="1505">
          <cell r="B1505">
            <v>210034027</v>
          </cell>
          <cell r="C1505" t="str">
            <v>Ремень генератора 978207</v>
          </cell>
          <cell r="D1505" t="str">
            <v>ШТ</v>
          </cell>
          <cell r="E1505">
            <v>10918.73</v>
          </cell>
          <cell r="F1505">
            <v>2</v>
          </cell>
          <cell r="G1505">
            <v>0</v>
          </cell>
          <cell r="H1505">
            <v>0</v>
          </cell>
          <cell r="I1505">
            <v>0</v>
          </cell>
          <cell r="J1505">
            <v>0</v>
          </cell>
          <cell r="K1505">
            <v>-2</v>
          </cell>
          <cell r="L1505">
            <v>0</v>
          </cell>
          <cell r="M1505">
            <v>21837.46</v>
          </cell>
          <cell r="N1505">
            <v>21837.46</v>
          </cell>
          <cell r="O1505">
            <v>21837.46</v>
          </cell>
          <cell r="P1505">
            <v>0</v>
          </cell>
          <cell r="Q1505">
            <v>0</v>
          </cell>
          <cell r="R1505">
            <v>0</v>
          </cell>
          <cell r="S1505">
            <v>0</v>
          </cell>
          <cell r="T1505">
            <v>0</v>
          </cell>
          <cell r="U1505">
            <v>0</v>
          </cell>
          <cell r="V1505">
            <v>0</v>
          </cell>
          <cell r="W1505">
            <v>2</v>
          </cell>
          <cell r="X1505">
            <v>21837.46</v>
          </cell>
          <cell r="Y1505">
            <v>2</v>
          </cell>
          <cell r="Z1505">
            <v>21837.46</v>
          </cell>
          <cell r="AA1505">
            <v>2</v>
          </cell>
        </row>
        <row r="1506">
          <cell r="B1506">
            <v>210034028</v>
          </cell>
          <cell r="C1506" t="str">
            <v>Ремень привода генератора 3040307</v>
          </cell>
          <cell r="D1506" t="str">
            <v>ШТ</v>
          </cell>
          <cell r="E1506">
            <v>6210</v>
          </cell>
          <cell r="F1506">
            <v>6</v>
          </cell>
          <cell r="G1506">
            <v>0</v>
          </cell>
          <cell r="H1506">
            <v>0</v>
          </cell>
          <cell r="I1506">
            <v>0</v>
          </cell>
          <cell r="J1506">
            <v>0</v>
          </cell>
          <cell r="K1506">
            <v>-6</v>
          </cell>
          <cell r="L1506">
            <v>0</v>
          </cell>
          <cell r="M1506">
            <v>37260</v>
          </cell>
          <cell r="N1506">
            <v>37260</v>
          </cell>
          <cell r="O1506">
            <v>37260</v>
          </cell>
          <cell r="P1506">
            <v>0</v>
          </cell>
          <cell r="Q1506">
            <v>0</v>
          </cell>
          <cell r="R1506">
            <v>0</v>
          </cell>
          <cell r="S1506">
            <v>0</v>
          </cell>
          <cell r="T1506">
            <v>0</v>
          </cell>
          <cell r="U1506">
            <v>0</v>
          </cell>
          <cell r="V1506">
            <v>0</v>
          </cell>
          <cell r="W1506">
            <v>6</v>
          </cell>
          <cell r="X1506">
            <v>37260</v>
          </cell>
          <cell r="Y1506">
            <v>6</v>
          </cell>
          <cell r="Z1506">
            <v>37260</v>
          </cell>
          <cell r="AA1506">
            <v>6</v>
          </cell>
        </row>
        <row r="1507">
          <cell r="B1507">
            <v>210034029</v>
          </cell>
          <cell r="C1507" t="str">
            <v>Ремень привода генератора P126TI-11</v>
          </cell>
          <cell r="D1507" t="str">
            <v>ШТ</v>
          </cell>
          <cell r="E1507">
            <v>9190.7999999999993</v>
          </cell>
          <cell r="F1507">
            <v>1</v>
          </cell>
          <cell r="G1507">
            <v>0</v>
          </cell>
          <cell r="H1507">
            <v>0</v>
          </cell>
          <cell r="I1507">
            <v>0</v>
          </cell>
          <cell r="J1507">
            <v>0</v>
          </cell>
          <cell r="K1507">
            <v>-1</v>
          </cell>
          <cell r="L1507">
            <v>0</v>
          </cell>
          <cell r="M1507">
            <v>9190.7999999999993</v>
          </cell>
          <cell r="N1507">
            <v>9190.7999999999993</v>
          </cell>
          <cell r="O1507">
            <v>9190.7999999999993</v>
          </cell>
          <cell r="P1507">
            <v>0</v>
          </cell>
          <cell r="Q1507">
            <v>0</v>
          </cell>
          <cell r="R1507">
            <v>0</v>
          </cell>
          <cell r="S1507">
            <v>0</v>
          </cell>
          <cell r="T1507">
            <v>0</v>
          </cell>
          <cell r="U1507">
            <v>0</v>
          </cell>
          <cell r="V1507">
            <v>0</v>
          </cell>
          <cell r="W1507">
            <v>1</v>
          </cell>
          <cell r="X1507">
            <v>9190.7999999999993</v>
          </cell>
          <cell r="Y1507">
            <v>1</v>
          </cell>
          <cell r="Z1507">
            <v>9190.7999999999993</v>
          </cell>
          <cell r="AA1507">
            <v>1</v>
          </cell>
        </row>
        <row r="1508">
          <cell r="B1508">
            <v>210034030</v>
          </cell>
          <cell r="C1508" t="str">
            <v>Ремень привода генератора XPZ 860 Lw 873</v>
          </cell>
          <cell r="D1508" t="str">
            <v>ШТ</v>
          </cell>
          <cell r="E1508">
            <v>1195.43</v>
          </cell>
          <cell r="F1508">
            <v>5</v>
          </cell>
          <cell r="G1508">
            <v>0</v>
          </cell>
          <cell r="H1508">
            <v>0</v>
          </cell>
          <cell r="I1508">
            <v>0</v>
          </cell>
          <cell r="J1508">
            <v>0</v>
          </cell>
          <cell r="K1508">
            <v>-5</v>
          </cell>
          <cell r="L1508">
            <v>0</v>
          </cell>
          <cell r="M1508">
            <v>5977.15</v>
          </cell>
          <cell r="N1508">
            <v>5977.15</v>
          </cell>
          <cell r="O1508">
            <v>5977.15</v>
          </cell>
          <cell r="P1508">
            <v>0</v>
          </cell>
          <cell r="Q1508">
            <v>0</v>
          </cell>
          <cell r="R1508">
            <v>0</v>
          </cell>
          <cell r="S1508">
            <v>0</v>
          </cell>
          <cell r="T1508">
            <v>0</v>
          </cell>
          <cell r="U1508">
            <v>0</v>
          </cell>
          <cell r="V1508">
            <v>0</v>
          </cell>
          <cell r="W1508">
            <v>5</v>
          </cell>
          <cell r="X1508">
            <v>5977.15</v>
          </cell>
          <cell r="Y1508">
            <v>5</v>
          </cell>
          <cell r="Z1508">
            <v>5977.15</v>
          </cell>
          <cell r="AA1508">
            <v>5</v>
          </cell>
        </row>
        <row r="1509">
          <cell r="B1509">
            <v>210034032</v>
          </cell>
          <cell r="C1509" t="str">
            <v>Фильтр воздушный Р126ТI/Air filter</v>
          </cell>
          <cell r="D1509" t="str">
            <v>ШТ</v>
          </cell>
          <cell r="E1509">
            <v>30826.44</v>
          </cell>
          <cell r="F1509">
            <v>1</v>
          </cell>
          <cell r="G1509">
            <v>0</v>
          </cell>
          <cell r="H1509">
            <v>0</v>
          </cell>
          <cell r="I1509">
            <v>0</v>
          </cell>
          <cell r="J1509">
            <v>0</v>
          </cell>
          <cell r="K1509">
            <v>-1</v>
          </cell>
          <cell r="L1509">
            <v>0</v>
          </cell>
          <cell r="M1509">
            <v>30826.44</v>
          </cell>
          <cell r="N1509">
            <v>30826.44</v>
          </cell>
          <cell r="O1509">
            <v>30826.44</v>
          </cell>
          <cell r="P1509">
            <v>0</v>
          </cell>
          <cell r="Q1509">
            <v>0</v>
          </cell>
          <cell r="R1509">
            <v>0</v>
          </cell>
          <cell r="S1509">
            <v>0</v>
          </cell>
          <cell r="T1509">
            <v>0</v>
          </cell>
          <cell r="U1509">
            <v>0</v>
          </cell>
          <cell r="V1509">
            <v>0</v>
          </cell>
          <cell r="W1509">
            <v>1</v>
          </cell>
          <cell r="X1509">
            <v>30826.44</v>
          </cell>
          <cell r="Y1509">
            <v>1</v>
          </cell>
          <cell r="Z1509">
            <v>30826.44</v>
          </cell>
          <cell r="AA1509">
            <v>1</v>
          </cell>
        </row>
        <row r="1510">
          <cell r="B1510">
            <v>210034033</v>
          </cell>
          <cell r="C1510" t="str">
            <v>Фильтр грубой очистки FS1000/2</v>
          </cell>
          <cell r="D1510" t="str">
            <v>ШТ</v>
          </cell>
          <cell r="E1510">
            <v>3105</v>
          </cell>
          <cell r="F1510">
            <v>2</v>
          </cell>
          <cell r="G1510">
            <v>0</v>
          </cell>
          <cell r="H1510">
            <v>0</v>
          </cell>
          <cell r="I1510">
            <v>0</v>
          </cell>
          <cell r="J1510">
            <v>0</v>
          </cell>
          <cell r="K1510">
            <v>-2</v>
          </cell>
          <cell r="L1510">
            <v>0</v>
          </cell>
          <cell r="M1510">
            <v>6210</v>
          </cell>
          <cell r="N1510">
            <v>6210</v>
          </cell>
          <cell r="O1510">
            <v>6210</v>
          </cell>
          <cell r="P1510">
            <v>0</v>
          </cell>
          <cell r="Q1510">
            <v>0</v>
          </cell>
          <cell r="R1510">
            <v>0</v>
          </cell>
          <cell r="S1510">
            <v>0</v>
          </cell>
          <cell r="T1510">
            <v>0</v>
          </cell>
          <cell r="U1510">
            <v>0</v>
          </cell>
          <cell r="V1510">
            <v>0</v>
          </cell>
          <cell r="W1510">
            <v>2</v>
          </cell>
          <cell r="X1510">
            <v>6210</v>
          </cell>
          <cell r="Y1510">
            <v>2</v>
          </cell>
          <cell r="Z1510">
            <v>6210</v>
          </cell>
          <cell r="AA1510">
            <v>2</v>
          </cell>
        </row>
        <row r="1511">
          <cell r="B1511">
            <v>210034034</v>
          </cell>
          <cell r="C1511" t="str">
            <v>Фильтр для охлаждающей жидкости WF2076</v>
          </cell>
          <cell r="D1511" t="str">
            <v>ШТ</v>
          </cell>
          <cell r="E1511">
            <v>6706.8</v>
          </cell>
          <cell r="F1511">
            <v>2</v>
          </cell>
          <cell r="G1511">
            <v>0</v>
          </cell>
          <cell r="H1511">
            <v>0</v>
          </cell>
          <cell r="I1511">
            <v>0</v>
          </cell>
          <cell r="J1511">
            <v>0</v>
          </cell>
          <cell r="K1511">
            <v>-2</v>
          </cell>
          <cell r="L1511">
            <v>0</v>
          </cell>
          <cell r="M1511">
            <v>13413.6</v>
          </cell>
          <cell r="N1511">
            <v>13413.6</v>
          </cell>
          <cell r="O1511">
            <v>13413.6</v>
          </cell>
          <cell r="P1511">
            <v>0</v>
          </cell>
          <cell r="Q1511">
            <v>0</v>
          </cell>
          <cell r="R1511">
            <v>0</v>
          </cell>
          <cell r="S1511">
            <v>0</v>
          </cell>
          <cell r="T1511">
            <v>0</v>
          </cell>
          <cell r="U1511">
            <v>0</v>
          </cell>
          <cell r="V1511">
            <v>0</v>
          </cell>
          <cell r="W1511">
            <v>2</v>
          </cell>
          <cell r="X1511">
            <v>13413.6</v>
          </cell>
          <cell r="Y1511">
            <v>2</v>
          </cell>
          <cell r="Z1511">
            <v>13413.6</v>
          </cell>
          <cell r="AA1511">
            <v>2</v>
          </cell>
        </row>
        <row r="1512">
          <cell r="B1512">
            <v>210034035</v>
          </cell>
          <cell r="C1512" t="str">
            <v>Фильтр масляный LF9009</v>
          </cell>
          <cell r="D1512" t="str">
            <v>ШТ</v>
          </cell>
          <cell r="E1512">
            <v>8966.2099999999991</v>
          </cell>
          <cell r="F1512">
            <v>2</v>
          </cell>
          <cell r="G1512">
            <v>0</v>
          </cell>
          <cell r="H1512">
            <v>0</v>
          </cell>
          <cell r="I1512">
            <v>0</v>
          </cell>
          <cell r="J1512">
            <v>0</v>
          </cell>
          <cell r="K1512">
            <v>-2</v>
          </cell>
          <cell r="L1512">
            <v>0</v>
          </cell>
          <cell r="M1512">
            <v>17932.419999999998</v>
          </cell>
          <cell r="N1512">
            <v>17932.419999999998</v>
          </cell>
          <cell r="O1512">
            <v>17932.419999999998</v>
          </cell>
          <cell r="P1512">
            <v>0</v>
          </cell>
          <cell r="Q1512">
            <v>0</v>
          </cell>
          <cell r="R1512">
            <v>0</v>
          </cell>
          <cell r="S1512">
            <v>0</v>
          </cell>
          <cell r="T1512">
            <v>0</v>
          </cell>
          <cell r="U1512">
            <v>0</v>
          </cell>
          <cell r="V1512">
            <v>0</v>
          </cell>
          <cell r="W1512">
            <v>2</v>
          </cell>
          <cell r="X1512">
            <v>17932.419999999998</v>
          </cell>
          <cell r="Y1512">
            <v>2</v>
          </cell>
          <cell r="Z1512">
            <v>17932.419999999998</v>
          </cell>
          <cell r="AA1512">
            <v>2</v>
          </cell>
        </row>
        <row r="1513">
          <cell r="B1513">
            <v>210034036</v>
          </cell>
          <cell r="C1513" t="str">
            <v>Фильтр масляный MANN-FILTER W 11102/36</v>
          </cell>
          <cell r="D1513" t="str">
            <v>ШТ</v>
          </cell>
          <cell r="E1513">
            <v>4042.71</v>
          </cell>
          <cell r="F1513">
            <v>5</v>
          </cell>
          <cell r="G1513">
            <v>0</v>
          </cell>
          <cell r="H1513">
            <v>0</v>
          </cell>
          <cell r="I1513">
            <v>0</v>
          </cell>
          <cell r="J1513">
            <v>0</v>
          </cell>
          <cell r="K1513">
            <v>-5</v>
          </cell>
          <cell r="L1513">
            <v>0</v>
          </cell>
          <cell r="M1513">
            <v>20213.55</v>
          </cell>
          <cell r="N1513">
            <v>20213.55</v>
          </cell>
          <cell r="O1513">
            <v>20213.55</v>
          </cell>
          <cell r="P1513">
            <v>0</v>
          </cell>
          <cell r="Q1513">
            <v>0</v>
          </cell>
          <cell r="R1513">
            <v>0</v>
          </cell>
          <cell r="S1513">
            <v>0</v>
          </cell>
          <cell r="T1513">
            <v>0</v>
          </cell>
          <cell r="U1513">
            <v>0</v>
          </cell>
          <cell r="V1513">
            <v>0</v>
          </cell>
          <cell r="W1513">
            <v>5</v>
          </cell>
          <cell r="X1513">
            <v>20213.55</v>
          </cell>
          <cell r="Y1513">
            <v>5</v>
          </cell>
          <cell r="Z1513">
            <v>20213.55</v>
          </cell>
          <cell r="AA1513">
            <v>5</v>
          </cell>
        </row>
        <row r="1514">
          <cell r="B1514">
            <v>210034037</v>
          </cell>
          <cell r="C1514" t="str">
            <v>Фильтр масляный P126TI/Oil filter</v>
          </cell>
          <cell r="D1514" t="str">
            <v>ШТ</v>
          </cell>
          <cell r="E1514">
            <v>13660.76</v>
          </cell>
          <cell r="F1514">
            <v>1</v>
          </cell>
          <cell r="G1514">
            <v>0</v>
          </cell>
          <cell r="H1514">
            <v>0</v>
          </cell>
          <cell r="I1514">
            <v>0</v>
          </cell>
          <cell r="J1514">
            <v>0</v>
          </cell>
          <cell r="K1514">
            <v>-1</v>
          </cell>
          <cell r="L1514">
            <v>0</v>
          </cell>
          <cell r="M1514">
            <v>13660.76</v>
          </cell>
          <cell r="N1514">
            <v>13660.76</v>
          </cell>
          <cell r="O1514">
            <v>13660.76</v>
          </cell>
          <cell r="P1514">
            <v>0</v>
          </cell>
          <cell r="Q1514">
            <v>0</v>
          </cell>
          <cell r="R1514">
            <v>0</v>
          </cell>
          <cell r="S1514">
            <v>0</v>
          </cell>
          <cell r="T1514">
            <v>0</v>
          </cell>
          <cell r="U1514">
            <v>0</v>
          </cell>
          <cell r="V1514">
            <v>0</v>
          </cell>
          <cell r="W1514">
            <v>1</v>
          </cell>
          <cell r="X1514">
            <v>13660.76</v>
          </cell>
          <cell r="Y1514">
            <v>1</v>
          </cell>
          <cell r="Z1514">
            <v>13660.76</v>
          </cell>
          <cell r="AA1514">
            <v>1</v>
          </cell>
        </row>
        <row r="1515">
          <cell r="B1515">
            <v>210034040</v>
          </cell>
          <cell r="C1515" t="str">
            <v>Фильтр тонкой очистки  FS1000/1</v>
          </cell>
          <cell r="D1515" t="str">
            <v>ШТ</v>
          </cell>
          <cell r="E1515">
            <v>7582.41</v>
          </cell>
          <cell r="F1515">
            <v>2</v>
          </cell>
          <cell r="G1515">
            <v>0</v>
          </cell>
          <cell r="H1515">
            <v>0</v>
          </cell>
          <cell r="I1515">
            <v>0</v>
          </cell>
          <cell r="J1515">
            <v>0</v>
          </cell>
          <cell r="K1515">
            <v>-2</v>
          </cell>
          <cell r="L1515">
            <v>0</v>
          </cell>
          <cell r="M1515">
            <v>15164.82</v>
          </cell>
          <cell r="N1515">
            <v>15164.82</v>
          </cell>
          <cell r="O1515">
            <v>15164.82</v>
          </cell>
          <cell r="P1515">
            <v>0</v>
          </cell>
          <cell r="Q1515">
            <v>0</v>
          </cell>
          <cell r="R1515">
            <v>0</v>
          </cell>
          <cell r="S1515">
            <v>0</v>
          </cell>
          <cell r="T1515">
            <v>0</v>
          </cell>
          <cell r="U1515">
            <v>0</v>
          </cell>
          <cell r="V1515">
            <v>0</v>
          </cell>
          <cell r="W1515">
            <v>2</v>
          </cell>
          <cell r="X1515">
            <v>15164.82</v>
          </cell>
          <cell r="Y1515">
            <v>2</v>
          </cell>
          <cell r="Z1515">
            <v>15164.82</v>
          </cell>
          <cell r="AA1515">
            <v>2</v>
          </cell>
        </row>
        <row r="1516">
          <cell r="B1516">
            <v>210034042</v>
          </cell>
          <cell r="C1516" t="str">
            <v>Фильтр топливный D1146T/Fuel filter</v>
          </cell>
          <cell r="D1516" t="str">
            <v>ШТ</v>
          </cell>
          <cell r="E1516">
            <v>9264.89</v>
          </cell>
          <cell r="F1516">
            <v>1</v>
          </cell>
          <cell r="G1516">
            <v>0</v>
          </cell>
          <cell r="H1516">
            <v>0</v>
          </cell>
          <cell r="I1516">
            <v>0</v>
          </cell>
          <cell r="J1516">
            <v>0</v>
          </cell>
          <cell r="K1516">
            <v>-1</v>
          </cell>
          <cell r="L1516">
            <v>0</v>
          </cell>
          <cell r="M1516">
            <v>9264.89</v>
          </cell>
          <cell r="N1516">
            <v>9264.89</v>
          </cell>
          <cell r="O1516">
            <v>9264.89</v>
          </cell>
          <cell r="P1516">
            <v>0</v>
          </cell>
          <cell r="Q1516">
            <v>0</v>
          </cell>
          <cell r="R1516">
            <v>0</v>
          </cell>
          <cell r="S1516">
            <v>0</v>
          </cell>
          <cell r="T1516">
            <v>0</v>
          </cell>
          <cell r="U1516">
            <v>0</v>
          </cell>
          <cell r="V1516">
            <v>0</v>
          </cell>
          <cell r="W1516">
            <v>1</v>
          </cell>
          <cell r="X1516">
            <v>9264.89</v>
          </cell>
          <cell r="Y1516">
            <v>1</v>
          </cell>
          <cell r="Z1516">
            <v>9264.89</v>
          </cell>
          <cell r="AA1516">
            <v>1</v>
          </cell>
        </row>
        <row r="1517">
          <cell r="B1517">
            <v>210034043</v>
          </cell>
          <cell r="C1517" t="str">
            <v>Фильтр топливный FG 1066</v>
          </cell>
          <cell r="D1517" t="str">
            <v>ШТ</v>
          </cell>
          <cell r="E1517">
            <v>1689.12</v>
          </cell>
          <cell r="F1517">
            <v>5</v>
          </cell>
          <cell r="G1517">
            <v>0</v>
          </cell>
          <cell r="H1517">
            <v>0</v>
          </cell>
          <cell r="I1517">
            <v>0</v>
          </cell>
          <cell r="J1517">
            <v>0</v>
          </cell>
          <cell r="K1517">
            <v>-5</v>
          </cell>
          <cell r="L1517">
            <v>0</v>
          </cell>
          <cell r="M1517">
            <v>8445.6</v>
          </cell>
          <cell r="N1517">
            <v>8445.6</v>
          </cell>
          <cell r="O1517">
            <v>8445.6</v>
          </cell>
          <cell r="P1517">
            <v>0</v>
          </cell>
          <cell r="Q1517">
            <v>0</v>
          </cell>
          <cell r="R1517">
            <v>0</v>
          </cell>
          <cell r="S1517">
            <v>0</v>
          </cell>
          <cell r="T1517">
            <v>0</v>
          </cell>
          <cell r="U1517">
            <v>0</v>
          </cell>
          <cell r="V1517">
            <v>0</v>
          </cell>
          <cell r="W1517">
            <v>5</v>
          </cell>
          <cell r="X1517">
            <v>8445.6</v>
          </cell>
          <cell r="Y1517">
            <v>5</v>
          </cell>
          <cell r="Z1517">
            <v>8445.6</v>
          </cell>
          <cell r="AA1517">
            <v>5</v>
          </cell>
        </row>
        <row r="1518">
          <cell r="B1518">
            <v>210034044</v>
          </cell>
          <cell r="C1518" t="str">
            <v>Швеллер стальной 14У-В</v>
          </cell>
          <cell r="D1518" t="str">
            <v>Т</v>
          </cell>
          <cell r="E1518">
            <v>258133.33</v>
          </cell>
          <cell r="F1518">
            <v>4.75</v>
          </cell>
          <cell r="G1518">
            <v>0</v>
          </cell>
          <cell r="H1518">
            <v>0</v>
          </cell>
          <cell r="I1518">
            <v>0</v>
          </cell>
          <cell r="J1518">
            <v>0</v>
          </cell>
          <cell r="K1518">
            <v>-4.75</v>
          </cell>
          <cell r="L1518">
            <v>0</v>
          </cell>
          <cell r="M1518">
            <v>1226133.31</v>
          </cell>
          <cell r="N1518">
            <v>1226133.31</v>
          </cell>
          <cell r="O1518">
            <v>1226133.31</v>
          </cell>
          <cell r="P1518">
            <v>0</v>
          </cell>
          <cell r="Q1518">
            <v>0</v>
          </cell>
          <cell r="R1518">
            <v>0</v>
          </cell>
          <cell r="S1518">
            <v>0</v>
          </cell>
          <cell r="T1518">
            <v>0</v>
          </cell>
          <cell r="U1518">
            <v>0</v>
          </cell>
          <cell r="V1518">
            <v>0</v>
          </cell>
          <cell r="W1518">
            <v>4.75</v>
          </cell>
          <cell r="X1518">
            <v>1226133.31</v>
          </cell>
          <cell r="Y1518">
            <v>4.75</v>
          </cell>
          <cell r="Z1518">
            <v>1226133.31</v>
          </cell>
          <cell r="AA1518">
            <v>4.75</v>
          </cell>
        </row>
        <row r="1519">
          <cell r="B1519">
            <v>210034046</v>
          </cell>
          <cell r="C1519" t="str">
            <v>Шнур резиновый насоса ЦНС У0079</v>
          </cell>
          <cell r="D1519" t="str">
            <v>ШТ</v>
          </cell>
          <cell r="E1519">
            <v>3884</v>
          </cell>
          <cell r="F1519">
            <v>24</v>
          </cell>
          <cell r="G1519">
            <v>0</v>
          </cell>
          <cell r="H1519">
            <v>0</v>
          </cell>
          <cell r="I1519">
            <v>0</v>
          </cell>
          <cell r="J1519">
            <v>0</v>
          </cell>
          <cell r="K1519">
            <v>-24</v>
          </cell>
          <cell r="L1519">
            <v>0</v>
          </cell>
          <cell r="M1519">
            <v>93216</v>
          </cell>
          <cell r="N1519">
            <v>93216</v>
          </cell>
          <cell r="O1519">
            <v>93216</v>
          </cell>
          <cell r="P1519">
            <v>0</v>
          </cell>
          <cell r="Q1519">
            <v>0</v>
          </cell>
          <cell r="R1519">
            <v>0</v>
          </cell>
          <cell r="S1519">
            <v>0</v>
          </cell>
          <cell r="T1519">
            <v>0</v>
          </cell>
          <cell r="U1519">
            <v>0</v>
          </cell>
          <cell r="V1519">
            <v>0</v>
          </cell>
          <cell r="W1519">
            <v>24</v>
          </cell>
          <cell r="X1519">
            <v>93216</v>
          </cell>
          <cell r="Y1519">
            <v>24</v>
          </cell>
          <cell r="Z1519">
            <v>93216</v>
          </cell>
          <cell r="AA1519">
            <v>24</v>
          </cell>
        </row>
        <row r="1520">
          <cell r="B1520">
            <v>210034095</v>
          </cell>
          <cell r="C1520" t="str">
            <v>Клапан СИН46.02.138.000</v>
          </cell>
          <cell r="D1520" t="str">
            <v>ШТ</v>
          </cell>
          <cell r="E1520">
            <v>6319.97</v>
          </cell>
          <cell r="F1520">
            <v>19</v>
          </cell>
          <cell r="G1520">
            <v>0</v>
          </cell>
          <cell r="H1520">
            <v>0</v>
          </cell>
          <cell r="I1520">
            <v>0</v>
          </cell>
          <cell r="J1520">
            <v>0</v>
          </cell>
          <cell r="K1520">
            <v>-19</v>
          </cell>
          <cell r="L1520">
            <v>0</v>
          </cell>
          <cell r="M1520">
            <v>120079.43</v>
          </cell>
          <cell r="N1520">
            <v>120079.43</v>
          </cell>
          <cell r="O1520">
            <v>120079.43</v>
          </cell>
          <cell r="P1520">
            <v>0</v>
          </cell>
          <cell r="Q1520">
            <v>0</v>
          </cell>
          <cell r="R1520">
            <v>0</v>
          </cell>
          <cell r="S1520">
            <v>0</v>
          </cell>
          <cell r="T1520">
            <v>0</v>
          </cell>
          <cell r="U1520">
            <v>0</v>
          </cell>
          <cell r="V1520">
            <v>0</v>
          </cell>
          <cell r="W1520">
            <v>19</v>
          </cell>
          <cell r="X1520">
            <v>120079.43</v>
          </cell>
          <cell r="Y1520">
            <v>19</v>
          </cell>
          <cell r="Z1520">
            <v>120079.43</v>
          </cell>
          <cell r="AA1520">
            <v>19</v>
          </cell>
        </row>
        <row r="1521">
          <cell r="B1521">
            <v>210034096</v>
          </cell>
          <cell r="C1521" t="str">
            <v>Шнур 1-4С 4мм</v>
          </cell>
          <cell r="D1521" t="str">
            <v>М</v>
          </cell>
          <cell r="E1521">
            <v>3635.67</v>
          </cell>
          <cell r="F1521">
            <v>2.1</v>
          </cell>
          <cell r="G1521">
            <v>0</v>
          </cell>
          <cell r="H1521">
            <v>0</v>
          </cell>
          <cell r="I1521">
            <v>0</v>
          </cell>
          <cell r="J1521">
            <v>0</v>
          </cell>
          <cell r="K1521">
            <v>-2.1</v>
          </cell>
          <cell r="L1521">
            <v>0</v>
          </cell>
          <cell r="M1521">
            <v>7634.9</v>
          </cell>
          <cell r="N1521">
            <v>7634.9</v>
          </cell>
          <cell r="O1521">
            <v>7634.9</v>
          </cell>
          <cell r="P1521">
            <v>0</v>
          </cell>
          <cell r="Q1521">
            <v>0</v>
          </cell>
          <cell r="R1521">
            <v>0</v>
          </cell>
          <cell r="S1521">
            <v>0</v>
          </cell>
          <cell r="T1521">
            <v>0</v>
          </cell>
          <cell r="U1521">
            <v>0</v>
          </cell>
          <cell r="V1521">
            <v>0</v>
          </cell>
          <cell r="W1521">
            <v>2.1</v>
          </cell>
          <cell r="X1521">
            <v>7634.9</v>
          </cell>
          <cell r="Y1521">
            <v>2.1</v>
          </cell>
          <cell r="Z1521">
            <v>7634.9</v>
          </cell>
          <cell r="AA1521">
            <v>2.1</v>
          </cell>
        </row>
        <row r="1522">
          <cell r="B1522">
            <v>210035356</v>
          </cell>
          <cell r="C1522" t="str">
            <v>Азот-газ 99,999 % (заправка)</v>
          </cell>
          <cell r="D1522" t="str">
            <v>БАЛ</v>
          </cell>
          <cell r="E1522">
            <v>6000</v>
          </cell>
          <cell r="F1522">
            <v>44</v>
          </cell>
          <cell r="G1522">
            <v>0</v>
          </cell>
          <cell r="H1522">
            <v>0</v>
          </cell>
          <cell r="I1522">
            <v>0</v>
          </cell>
          <cell r="J1522">
            <v>0</v>
          </cell>
          <cell r="K1522">
            <v>-44</v>
          </cell>
          <cell r="L1522">
            <v>0</v>
          </cell>
          <cell r="M1522">
            <v>264000</v>
          </cell>
          <cell r="N1522">
            <v>264000</v>
          </cell>
          <cell r="O1522">
            <v>264000</v>
          </cell>
          <cell r="P1522">
            <v>0</v>
          </cell>
          <cell r="Q1522">
            <v>0</v>
          </cell>
          <cell r="R1522">
            <v>0</v>
          </cell>
          <cell r="S1522">
            <v>0</v>
          </cell>
          <cell r="T1522">
            <v>0</v>
          </cell>
          <cell r="U1522">
            <v>0</v>
          </cell>
          <cell r="V1522">
            <v>0</v>
          </cell>
          <cell r="W1522">
            <v>44</v>
          </cell>
          <cell r="X1522">
            <v>264000</v>
          </cell>
          <cell r="Y1522">
            <v>44</v>
          </cell>
          <cell r="Z1522">
            <v>264000</v>
          </cell>
          <cell r="AA1522">
            <v>44</v>
          </cell>
        </row>
        <row r="1523">
          <cell r="B1523">
            <v>220000035</v>
          </cell>
          <cell r="C1523" t="str">
            <v>Подшипник 314</v>
          </cell>
          <cell r="D1523" t="str">
            <v>ШТ</v>
          </cell>
          <cell r="E1523">
            <v>29071.84</v>
          </cell>
          <cell r="F1523">
            <v>109</v>
          </cell>
          <cell r="G1523">
            <v>0</v>
          </cell>
          <cell r="H1523">
            <v>0</v>
          </cell>
          <cell r="I1523">
            <v>0</v>
          </cell>
          <cell r="J1523">
            <v>0</v>
          </cell>
          <cell r="K1523">
            <v>-109</v>
          </cell>
          <cell r="L1523">
            <v>0</v>
          </cell>
          <cell r="M1523">
            <v>3168830.56</v>
          </cell>
          <cell r="N1523">
            <v>3168830.56</v>
          </cell>
          <cell r="O1523">
            <v>3168830.56</v>
          </cell>
          <cell r="P1523">
            <v>0</v>
          </cell>
          <cell r="Q1523">
            <v>0</v>
          </cell>
          <cell r="R1523">
            <v>0</v>
          </cell>
          <cell r="S1523">
            <v>0</v>
          </cell>
          <cell r="T1523">
            <v>0</v>
          </cell>
          <cell r="U1523">
            <v>0</v>
          </cell>
          <cell r="V1523">
            <v>0</v>
          </cell>
          <cell r="W1523">
            <v>109</v>
          </cell>
          <cell r="X1523">
            <v>3168830.56</v>
          </cell>
          <cell r="Y1523">
            <v>109</v>
          </cell>
          <cell r="Z1523">
            <v>3168830.56</v>
          </cell>
          <cell r="AA1523">
            <v>109</v>
          </cell>
        </row>
        <row r="1524">
          <cell r="B1524">
            <v>220000039</v>
          </cell>
          <cell r="C1524" t="str">
            <v>Подшипник 318</v>
          </cell>
          <cell r="D1524" t="str">
            <v>ШТ</v>
          </cell>
          <cell r="E1524">
            <v>7282.33</v>
          </cell>
          <cell r="F1524">
            <v>21</v>
          </cell>
          <cell r="G1524">
            <v>0</v>
          </cell>
          <cell r="H1524">
            <v>0</v>
          </cell>
          <cell r="I1524">
            <v>0</v>
          </cell>
          <cell r="J1524">
            <v>1</v>
          </cell>
          <cell r="K1524">
            <v>-21</v>
          </cell>
          <cell r="L1524">
            <v>1</v>
          </cell>
          <cell r="M1524">
            <v>152928.93</v>
          </cell>
          <cell r="N1524">
            <v>152928.93</v>
          </cell>
          <cell r="O1524">
            <v>152928.93</v>
          </cell>
          <cell r="P1524">
            <v>0</v>
          </cell>
          <cell r="Q1524">
            <v>0</v>
          </cell>
          <cell r="R1524">
            <v>0</v>
          </cell>
          <cell r="S1524">
            <v>0</v>
          </cell>
          <cell r="T1524">
            <v>0</v>
          </cell>
          <cell r="U1524">
            <v>0</v>
          </cell>
          <cell r="V1524">
            <v>0</v>
          </cell>
          <cell r="W1524">
            <v>21</v>
          </cell>
          <cell r="X1524">
            <v>152928.93</v>
          </cell>
          <cell r="Y1524">
            <v>21</v>
          </cell>
          <cell r="Z1524">
            <v>152928.93</v>
          </cell>
          <cell r="AA1524">
            <v>22</v>
          </cell>
        </row>
        <row r="1525">
          <cell r="B1525">
            <v>220000075</v>
          </cell>
          <cell r="C1525" t="str">
            <v>Подшипник 3612</v>
          </cell>
          <cell r="D1525" t="str">
            <v>ШТ</v>
          </cell>
          <cell r="E1525">
            <v>6113.12</v>
          </cell>
          <cell r="F1525">
            <v>341</v>
          </cell>
          <cell r="G1525">
            <v>153</v>
          </cell>
          <cell r="H1525">
            <v>2</v>
          </cell>
          <cell r="I1525">
            <v>0</v>
          </cell>
          <cell r="J1525">
            <v>25</v>
          </cell>
          <cell r="K1525">
            <v>-186</v>
          </cell>
          <cell r="L1525">
            <v>-130</v>
          </cell>
          <cell r="M1525">
            <v>2084573.92</v>
          </cell>
          <cell r="N1525">
            <v>2039453.42</v>
          </cell>
          <cell r="O1525">
            <v>2039453.42</v>
          </cell>
          <cell r="P1525">
            <v>0</v>
          </cell>
          <cell r="Q1525">
            <v>11644.04</v>
          </cell>
          <cell r="R1525">
            <v>33</v>
          </cell>
          <cell r="S1525">
            <v>890769.06</v>
          </cell>
          <cell r="T1525">
            <v>192126.66</v>
          </cell>
          <cell r="U1525">
            <v>120</v>
          </cell>
          <cell r="V1525">
            <v>698642.4</v>
          </cell>
          <cell r="W1525">
            <v>211</v>
          </cell>
          <cell r="X1525">
            <v>1289868.32</v>
          </cell>
          <cell r="Y1525">
            <v>339</v>
          </cell>
          <cell r="Z1525">
            <v>2027809.38</v>
          </cell>
          <cell r="AA1525">
            <v>211</v>
          </cell>
        </row>
        <row r="1526">
          <cell r="B1526">
            <v>220000082</v>
          </cell>
          <cell r="C1526" t="str">
            <v>Подшипник 3618</v>
          </cell>
          <cell r="D1526" t="str">
            <v>ШТ</v>
          </cell>
          <cell r="E1526">
            <v>19530.64</v>
          </cell>
          <cell r="F1526">
            <v>37.799999999999997</v>
          </cell>
          <cell r="G1526">
            <v>23</v>
          </cell>
          <cell r="H1526">
            <v>0</v>
          </cell>
          <cell r="I1526">
            <v>0</v>
          </cell>
          <cell r="J1526">
            <v>10</v>
          </cell>
          <cell r="K1526">
            <v>-14.8</v>
          </cell>
          <cell r="L1526">
            <v>-12.2</v>
          </cell>
          <cell r="M1526">
            <v>738258.19</v>
          </cell>
          <cell r="N1526">
            <v>716867.5</v>
          </cell>
          <cell r="O1526">
            <v>716867.5</v>
          </cell>
          <cell r="P1526">
            <v>0</v>
          </cell>
          <cell r="Q1526">
            <v>0</v>
          </cell>
          <cell r="R1526">
            <v>4</v>
          </cell>
          <cell r="S1526">
            <v>427814.03</v>
          </cell>
          <cell r="T1526">
            <v>74402.44</v>
          </cell>
          <cell r="U1526">
            <v>19</v>
          </cell>
          <cell r="V1526">
            <v>353411.59</v>
          </cell>
          <cell r="W1526">
            <v>24.8</v>
          </cell>
          <cell r="X1526">
            <v>484359.87</v>
          </cell>
          <cell r="Y1526">
            <v>37.799999999999997</v>
          </cell>
          <cell r="Z1526">
            <v>716867.5</v>
          </cell>
          <cell r="AA1526">
            <v>24.8</v>
          </cell>
        </row>
        <row r="1527">
          <cell r="B1527">
            <v>220000084</v>
          </cell>
          <cell r="C1527" t="str">
            <v>Подшипник 3620</v>
          </cell>
          <cell r="D1527" t="str">
            <v>ШТ</v>
          </cell>
          <cell r="E1527">
            <v>29652</v>
          </cell>
          <cell r="F1527">
            <v>284</v>
          </cell>
          <cell r="G1527">
            <v>285</v>
          </cell>
          <cell r="H1527">
            <v>0</v>
          </cell>
          <cell r="I1527">
            <v>0</v>
          </cell>
          <cell r="J1527">
            <v>1</v>
          </cell>
          <cell r="K1527">
            <v>1</v>
          </cell>
          <cell r="L1527">
            <v>0</v>
          </cell>
          <cell r="M1527">
            <v>8421168</v>
          </cell>
          <cell r="N1527">
            <v>6732469.2999999998</v>
          </cell>
          <cell r="O1527">
            <v>6732469.2999999998</v>
          </cell>
          <cell r="P1527">
            <v>0</v>
          </cell>
          <cell r="Q1527">
            <v>0</v>
          </cell>
          <cell r="R1527">
            <v>0</v>
          </cell>
          <cell r="S1527">
            <v>6756175.1799999997</v>
          </cell>
          <cell r="T1527">
            <v>0</v>
          </cell>
          <cell r="U1527">
            <v>285</v>
          </cell>
          <cell r="V1527">
            <v>6756175.1799999997</v>
          </cell>
          <cell r="W1527">
            <v>0</v>
          </cell>
          <cell r="X1527">
            <v>0</v>
          </cell>
          <cell r="Y1527">
            <v>284</v>
          </cell>
          <cell r="Z1527">
            <v>6732469.2999999998</v>
          </cell>
          <cell r="AA1527">
            <v>284</v>
          </cell>
        </row>
        <row r="1528">
          <cell r="B1528">
            <v>220000095</v>
          </cell>
          <cell r="C1528" t="str">
            <v>Подшипник 3624</v>
          </cell>
          <cell r="D1528" t="str">
            <v>ШТ</v>
          </cell>
          <cell r="E1528">
            <v>55524.79</v>
          </cell>
          <cell r="F1528">
            <v>4</v>
          </cell>
          <cell r="G1528">
            <v>0</v>
          </cell>
          <cell r="H1528">
            <v>0</v>
          </cell>
          <cell r="I1528">
            <v>0</v>
          </cell>
          <cell r="J1528">
            <v>2</v>
          </cell>
          <cell r="K1528">
            <v>-4</v>
          </cell>
          <cell r="L1528">
            <v>0</v>
          </cell>
          <cell r="M1528">
            <v>222099.16</v>
          </cell>
          <cell r="N1528">
            <v>222099.16</v>
          </cell>
          <cell r="O1528">
            <v>222099.16</v>
          </cell>
          <cell r="P1528">
            <v>0</v>
          </cell>
          <cell r="Q1528">
            <v>0</v>
          </cell>
          <cell r="R1528">
            <v>0</v>
          </cell>
          <cell r="S1528">
            <v>0</v>
          </cell>
          <cell r="T1528">
            <v>0</v>
          </cell>
          <cell r="U1528">
            <v>0</v>
          </cell>
          <cell r="V1528">
            <v>0</v>
          </cell>
          <cell r="W1528">
            <v>6</v>
          </cell>
          <cell r="X1528">
            <v>333148.74</v>
          </cell>
          <cell r="Y1528">
            <v>4</v>
          </cell>
          <cell r="Z1528">
            <v>222099.16</v>
          </cell>
          <cell r="AA1528">
            <v>6</v>
          </cell>
        </row>
        <row r="1529">
          <cell r="B1529">
            <v>220000370</v>
          </cell>
          <cell r="C1529" t="str">
            <v>Подшипник 7520</v>
          </cell>
          <cell r="D1529" t="str">
            <v>ШТ</v>
          </cell>
          <cell r="E1529">
            <v>14013.74</v>
          </cell>
          <cell r="F1529">
            <v>35.6</v>
          </cell>
          <cell r="G1529">
            <v>39</v>
          </cell>
          <cell r="H1529">
            <v>0</v>
          </cell>
          <cell r="I1529">
            <v>0</v>
          </cell>
          <cell r="J1529">
            <v>3.4</v>
          </cell>
          <cell r="K1529">
            <v>3.4</v>
          </cell>
          <cell r="L1529">
            <v>0</v>
          </cell>
          <cell r="M1529">
            <v>498889.14</v>
          </cell>
          <cell r="N1529">
            <v>256868.99</v>
          </cell>
          <cell r="O1529">
            <v>256868.99</v>
          </cell>
          <cell r="P1529">
            <v>0</v>
          </cell>
          <cell r="Q1529">
            <v>0</v>
          </cell>
          <cell r="R1529">
            <v>4</v>
          </cell>
          <cell r="S1529">
            <v>281777.39</v>
          </cell>
          <cell r="T1529">
            <v>25367.4</v>
          </cell>
          <cell r="U1529">
            <v>35</v>
          </cell>
          <cell r="V1529">
            <v>256410</v>
          </cell>
          <cell r="W1529">
            <v>0</v>
          </cell>
          <cell r="X1529">
            <v>0</v>
          </cell>
          <cell r="Y1529">
            <v>35.6</v>
          </cell>
          <cell r="Z1529">
            <v>256868.99</v>
          </cell>
          <cell r="AA1529">
            <v>35</v>
          </cell>
        </row>
        <row r="1530">
          <cell r="B1530">
            <v>220000395</v>
          </cell>
          <cell r="C1530" t="str">
            <v>Подшипник 7612А</v>
          </cell>
          <cell r="D1530" t="str">
            <v>ШТ</v>
          </cell>
          <cell r="E1530">
            <v>0</v>
          </cell>
          <cell r="F1530">
            <v>0</v>
          </cell>
          <cell r="G1530">
            <v>2</v>
          </cell>
          <cell r="H1530">
            <v>0</v>
          </cell>
          <cell r="I1530">
            <v>0</v>
          </cell>
          <cell r="J1530">
            <v>2</v>
          </cell>
          <cell r="K1530">
            <v>2</v>
          </cell>
          <cell r="L1530">
            <v>0</v>
          </cell>
          <cell r="M1530">
            <v>0</v>
          </cell>
          <cell r="N1530">
            <v>0</v>
          </cell>
          <cell r="O1530">
            <v>0</v>
          </cell>
          <cell r="P1530">
            <v>0</v>
          </cell>
          <cell r="Q1530">
            <v>0</v>
          </cell>
          <cell r="R1530">
            <v>0</v>
          </cell>
          <cell r="S1530">
            <v>5375</v>
          </cell>
          <cell r="T1530">
            <v>0</v>
          </cell>
          <cell r="U1530">
            <v>2</v>
          </cell>
          <cell r="V1530">
            <v>5375</v>
          </cell>
          <cell r="W1530">
            <v>0</v>
          </cell>
          <cell r="X1530">
            <v>0</v>
          </cell>
          <cell r="Y1530">
            <v>0</v>
          </cell>
          <cell r="Z1530">
            <v>0</v>
          </cell>
          <cell r="AA1530">
            <v>0</v>
          </cell>
        </row>
        <row r="1531">
          <cell r="B1531">
            <v>220000407</v>
          </cell>
          <cell r="C1531" t="str">
            <v>Подшипник 7618</v>
          </cell>
          <cell r="D1531" t="str">
            <v>ШТ</v>
          </cell>
          <cell r="E1531">
            <v>13807.5</v>
          </cell>
          <cell r="F1531">
            <v>74.8</v>
          </cell>
          <cell r="G1531">
            <v>74</v>
          </cell>
          <cell r="H1531">
            <v>0</v>
          </cell>
          <cell r="I1531">
            <v>0</v>
          </cell>
          <cell r="J1531">
            <v>0</v>
          </cell>
          <cell r="K1531">
            <v>-0.8</v>
          </cell>
          <cell r="L1531">
            <v>0.8</v>
          </cell>
          <cell r="M1531">
            <v>1032801</v>
          </cell>
          <cell r="N1531">
            <v>1022583.82</v>
          </cell>
          <cell r="O1531">
            <v>1022583.82</v>
          </cell>
          <cell r="P1531">
            <v>0</v>
          </cell>
          <cell r="Q1531">
            <v>0</v>
          </cell>
          <cell r="R1531">
            <v>5</v>
          </cell>
          <cell r="S1531">
            <v>1011537.82</v>
          </cell>
          <cell r="T1531">
            <v>68347.149999999994</v>
          </cell>
          <cell r="U1531">
            <v>69</v>
          </cell>
          <cell r="V1531">
            <v>943190.67</v>
          </cell>
          <cell r="W1531">
            <v>0.8</v>
          </cell>
          <cell r="X1531">
            <v>11046</v>
          </cell>
          <cell r="Y1531">
            <v>74.8</v>
          </cell>
          <cell r="Z1531">
            <v>1022583.82</v>
          </cell>
          <cell r="AA1531">
            <v>74.8</v>
          </cell>
        </row>
        <row r="1532">
          <cell r="B1532">
            <v>220000460</v>
          </cell>
          <cell r="C1532" t="str">
            <v>Подшипник 8222</v>
          </cell>
          <cell r="D1532" t="str">
            <v>ШТ</v>
          </cell>
          <cell r="E1532">
            <v>8715</v>
          </cell>
          <cell r="F1532">
            <v>2</v>
          </cell>
          <cell r="G1532">
            <v>2</v>
          </cell>
          <cell r="H1532">
            <v>0</v>
          </cell>
          <cell r="I1532">
            <v>0</v>
          </cell>
          <cell r="J1532">
            <v>2</v>
          </cell>
          <cell r="K1532">
            <v>0</v>
          </cell>
          <cell r="L1532">
            <v>2</v>
          </cell>
          <cell r="M1532">
            <v>17430</v>
          </cell>
          <cell r="N1532">
            <v>13835.71</v>
          </cell>
          <cell r="O1532">
            <v>13835.71</v>
          </cell>
          <cell r="P1532">
            <v>0</v>
          </cell>
          <cell r="Q1532">
            <v>0</v>
          </cell>
          <cell r="R1532">
            <v>0</v>
          </cell>
          <cell r="S1532">
            <v>13835.71</v>
          </cell>
          <cell r="T1532">
            <v>0</v>
          </cell>
          <cell r="U1532">
            <v>2</v>
          </cell>
          <cell r="V1532">
            <v>13835.71</v>
          </cell>
          <cell r="W1532">
            <v>2</v>
          </cell>
          <cell r="X1532">
            <v>17430</v>
          </cell>
          <cell r="Y1532">
            <v>2</v>
          </cell>
          <cell r="Z1532">
            <v>13835.71</v>
          </cell>
          <cell r="AA1532">
            <v>2</v>
          </cell>
        </row>
        <row r="1533">
          <cell r="B1533">
            <v>220000480</v>
          </cell>
          <cell r="C1533" t="str">
            <v>Подшипник 92152</v>
          </cell>
          <cell r="D1533" t="str">
            <v>ШТ</v>
          </cell>
          <cell r="E1533">
            <v>73230.77</v>
          </cell>
          <cell r="F1533">
            <v>52.9</v>
          </cell>
          <cell r="G1533">
            <v>20</v>
          </cell>
          <cell r="H1533">
            <v>1</v>
          </cell>
          <cell r="I1533">
            <v>0</v>
          </cell>
          <cell r="J1533">
            <v>20.100000000000001</v>
          </cell>
          <cell r="K1533">
            <v>-31.9</v>
          </cell>
          <cell r="L1533">
            <v>0</v>
          </cell>
          <cell r="M1533">
            <v>3873907.73</v>
          </cell>
          <cell r="N1533">
            <v>3800676.95</v>
          </cell>
          <cell r="O1533">
            <v>3800676.95</v>
          </cell>
          <cell r="P1533">
            <v>0</v>
          </cell>
          <cell r="Q1533">
            <v>69743.59</v>
          </cell>
          <cell r="R1533">
            <v>3</v>
          </cell>
          <cell r="S1533">
            <v>1394871.8</v>
          </cell>
          <cell r="T1533">
            <v>209230.77</v>
          </cell>
          <cell r="U1533">
            <v>17</v>
          </cell>
          <cell r="V1533">
            <v>1185641.03</v>
          </cell>
          <cell r="W1533">
            <v>52</v>
          </cell>
          <cell r="X1533">
            <v>3808000.04</v>
          </cell>
          <cell r="Y1533">
            <v>51.9</v>
          </cell>
          <cell r="Z1533">
            <v>3730933.36</v>
          </cell>
          <cell r="AA1533">
            <v>52</v>
          </cell>
        </row>
        <row r="1534">
          <cell r="B1534">
            <v>220000484</v>
          </cell>
          <cell r="C1534" t="str">
            <v>Подшипник 934714К</v>
          </cell>
          <cell r="D1534" t="str">
            <v>ШТ</v>
          </cell>
          <cell r="E1534">
            <v>0</v>
          </cell>
          <cell r="F1534">
            <v>0</v>
          </cell>
          <cell r="G1534">
            <v>12</v>
          </cell>
          <cell r="H1534">
            <v>0</v>
          </cell>
          <cell r="I1534">
            <v>0</v>
          </cell>
          <cell r="J1534">
            <v>0</v>
          </cell>
          <cell r="K1534">
            <v>12</v>
          </cell>
          <cell r="L1534">
            <v>0</v>
          </cell>
          <cell r="M1534">
            <v>0</v>
          </cell>
          <cell r="N1534">
            <v>0</v>
          </cell>
          <cell r="O1534">
            <v>0</v>
          </cell>
          <cell r="P1534">
            <v>0</v>
          </cell>
          <cell r="Q1534">
            <v>0</v>
          </cell>
          <cell r="R1534">
            <v>0</v>
          </cell>
          <cell r="S1534">
            <v>37668</v>
          </cell>
          <cell r="T1534">
            <v>0</v>
          </cell>
          <cell r="U1534">
            <v>0</v>
          </cell>
          <cell r="V1534">
            <v>0</v>
          </cell>
          <cell r="W1534">
            <v>0</v>
          </cell>
          <cell r="X1534">
            <v>0</v>
          </cell>
          <cell r="Y1534">
            <v>0</v>
          </cell>
          <cell r="Z1534">
            <v>0</v>
          </cell>
          <cell r="AA1534">
            <v>0</v>
          </cell>
        </row>
        <row r="1535">
          <cell r="B1535">
            <v>220000619</v>
          </cell>
          <cell r="C1535" t="str">
            <v>Втулка поршня 115мм 9МГР.02.320П-01</v>
          </cell>
          <cell r="D1535" t="str">
            <v>ШТ</v>
          </cell>
          <cell r="E1535">
            <v>26690.63</v>
          </cell>
          <cell r="F1535">
            <v>60</v>
          </cell>
          <cell r="G1535">
            <v>9</v>
          </cell>
          <cell r="H1535">
            <v>2</v>
          </cell>
          <cell r="I1535">
            <v>0</v>
          </cell>
          <cell r="J1535">
            <v>11</v>
          </cell>
          <cell r="K1535">
            <v>-49</v>
          </cell>
          <cell r="L1535">
            <v>-161</v>
          </cell>
          <cell r="M1535">
            <v>1601437.8</v>
          </cell>
          <cell r="N1535">
            <v>1568815.87</v>
          </cell>
          <cell r="O1535">
            <v>1568815.87</v>
          </cell>
          <cell r="P1535">
            <v>0</v>
          </cell>
          <cell r="Q1535">
            <v>47450</v>
          </cell>
          <cell r="R1535">
            <v>9</v>
          </cell>
          <cell r="S1535">
            <v>213525</v>
          </cell>
          <cell r="T1535">
            <v>213525</v>
          </cell>
          <cell r="U1535">
            <v>0</v>
          </cell>
          <cell r="V1535">
            <v>0</v>
          </cell>
          <cell r="W1535">
            <v>60</v>
          </cell>
          <cell r="X1535">
            <v>1601437.8</v>
          </cell>
          <cell r="Y1535">
            <v>58</v>
          </cell>
          <cell r="Z1535">
            <v>1521365.87</v>
          </cell>
          <cell r="AA1535">
            <v>60</v>
          </cell>
        </row>
        <row r="1536">
          <cell r="B1536">
            <v>220000728</v>
          </cell>
          <cell r="C1536" t="str">
            <v>Крейцкопф НБ50.01.103П в сборе</v>
          </cell>
          <cell r="D1536" t="str">
            <v>ШТ</v>
          </cell>
          <cell r="E1536">
            <v>37447</v>
          </cell>
          <cell r="F1536">
            <v>29</v>
          </cell>
          <cell r="G1536">
            <v>0</v>
          </cell>
          <cell r="H1536">
            <v>0</v>
          </cell>
          <cell r="I1536">
            <v>0</v>
          </cell>
          <cell r="J1536">
            <v>0</v>
          </cell>
          <cell r="K1536">
            <v>-29</v>
          </cell>
          <cell r="L1536">
            <v>0</v>
          </cell>
          <cell r="M1536">
            <v>1085963</v>
          </cell>
          <cell r="N1536">
            <v>1085963</v>
          </cell>
          <cell r="O1536">
            <v>1085963</v>
          </cell>
          <cell r="P1536">
            <v>0</v>
          </cell>
          <cell r="Q1536">
            <v>0</v>
          </cell>
          <cell r="R1536">
            <v>0</v>
          </cell>
          <cell r="S1536">
            <v>0</v>
          </cell>
          <cell r="T1536">
            <v>0</v>
          </cell>
          <cell r="U1536">
            <v>0</v>
          </cell>
          <cell r="V1536">
            <v>0</v>
          </cell>
          <cell r="W1536">
            <v>29</v>
          </cell>
          <cell r="X1536">
            <v>1085963</v>
          </cell>
          <cell r="Y1536">
            <v>29</v>
          </cell>
          <cell r="Z1536">
            <v>1085963</v>
          </cell>
          <cell r="AA1536">
            <v>29</v>
          </cell>
        </row>
        <row r="1537">
          <cell r="B1537">
            <v>220000781</v>
          </cell>
          <cell r="C1537" t="str">
            <v>Поршень 115мм 9МГР.02.210П-01</v>
          </cell>
          <cell r="D1537" t="str">
            <v>ШТ</v>
          </cell>
          <cell r="E1537">
            <v>6510</v>
          </cell>
          <cell r="F1537">
            <v>177.25</v>
          </cell>
          <cell r="G1537">
            <v>2</v>
          </cell>
          <cell r="H1537">
            <v>0</v>
          </cell>
          <cell r="I1537">
            <v>0</v>
          </cell>
          <cell r="J1537">
            <v>17</v>
          </cell>
          <cell r="K1537">
            <v>-175.25</v>
          </cell>
          <cell r="L1537">
            <v>192.25</v>
          </cell>
          <cell r="M1537">
            <v>1153897.5</v>
          </cell>
          <cell r="N1537">
            <v>1153277.5</v>
          </cell>
          <cell r="O1537">
            <v>1153277.5</v>
          </cell>
          <cell r="P1537">
            <v>0</v>
          </cell>
          <cell r="Q1537">
            <v>0</v>
          </cell>
          <cell r="R1537">
            <v>0</v>
          </cell>
          <cell r="S1537">
            <v>12400</v>
          </cell>
          <cell r="T1537">
            <v>0</v>
          </cell>
          <cell r="U1537">
            <v>2</v>
          </cell>
          <cell r="V1537">
            <v>12400</v>
          </cell>
          <cell r="W1537">
            <v>192.25</v>
          </cell>
          <cell r="X1537">
            <v>1251547.5</v>
          </cell>
          <cell r="Y1537">
            <v>177.25</v>
          </cell>
          <cell r="Z1537">
            <v>1153277.5</v>
          </cell>
          <cell r="AA1537">
            <v>192.25</v>
          </cell>
        </row>
        <row r="1538">
          <cell r="B1538">
            <v>220000792</v>
          </cell>
          <cell r="C1538" t="str">
            <v>Поршень диаметром 115мм</v>
          </cell>
          <cell r="D1538" t="str">
            <v>ШТ</v>
          </cell>
          <cell r="E1538">
            <v>9737.5</v>
          </cell>
          <cell r="F1538">
            <v>0</v>
          </cell>
          <cell r="G1538">
            <v>9</v>
          </cell>
          <cell r="H1538">
            <v>0</v>
          </cell>
          <cell r="I1538">
            <v>0</v>
          </cell>
          <cell r="J1538">
            <v>9</v>
          </cell>
          <cell r="K1538">
            <v>9</v>
          </cell>
          <cell r="L1538">
            <v>0</v>
          </cell>
          <cell r="M1538">
            <v>0</v>
          </cell>
          <cell r="N1538">
            <v>0</v>
          </cell>
          <cell r="O1538">
            <v>0</v>
          </cell>
          <cell r="P1538">
            <v>0</v>
          </cell>
          <cell r="Q1538">
            <v>0</v>
          </cell>
          <cell r="R1538">
            <v>0</v>
          </cell>
          <cell r="S1538">
            <v>63281.25</v>
          </cell>
          <cell r="T1538">
            <v>0</v>
          </cell>
          <cell r="U1538">
            <v>9</v>
          </cell>
          <cell r="V1538">
            <v>63281.25</v>
          </cell>
          <cell r="W1538">
            <v>0</v>
          </cell>
          <cell r="X1538">
            <v>0</v>
          </cell>
          <cell r="Y1538">
            <v>0</v>
          </cell>
          <cell r="Z1538">
            <v>0</v>
          </cell>
          <cell r="AA1538">
            <v>0</v>
          </cell>
        </row>
        <row r="1539">
          <cell r="B1539">
            <v>220000809</v>
          </cell>
          <cell r="C1539" t="str">
            <v>Поршень 127мм 9МГР 02.210П</v>
          </cell>
          <cell r="D1539" t="str">
            <v>ШТ</v>
          </cell>
          <cell r="E1539">
            <v>10718</v>
          </cell>
          <cell r="F1539">
            <v>60</v>
          </cell>
          <cell r="G1539">
            <v>0</v>
          </cell>
          <cell r="H1539">
            <v>0</v>
          </cell>
          <cell r="I1539">
            <v>0</v>
          </cell>
          <cell r="J1539">
            <v>22</v>
          </cell>
          <cell r="K1539">
            <v>-60</v>
          </cell>
          <cell r="L1539">
            <v>82</v>
          </cell>
          <cell r="M1539">
            <v>643080</v>
          </cell>
          <cell r="N1539">
            <v>643080</v>
          </cell>
          <cell r="O1539">
            <v>643080</v>
          </cell>
          <cell r="P1539">
            <v>0</v>
          </cell>
          <cell r="Q1539">
            <v>0</v>
          </cell>
          <cell r="R1539">
            <v>0</v>
          </cell>
          <cell r="S1539">
            <v>0</v>
          </cell>
          <cell r="T1539">
            <v>0</v>
          </cell>
          <cell r="U1539">
            <v>0</v>
          </cell>
          <cell r="V1539">
            <v>0</v>
          </cell>
          <cell r="W1539">
            <v>82</v>
          </cell>
          <cell r="X1539">
            <v>878876</v>
          </cell>
          <cell r="Y1539">
            <v>60</v>
          </cell>
          <cell r="Z1539">
            <v>643080</v>
          </cell>
          <cell r="AA1539">
            <v>82</v>
          </cell>
        </row>
        <row r="1540">
          <cell r="B1540">
            <v>220000812</v>
          </cell>
          <cell r="C1540" t="str">
            <v>Поршень 127мм 9Т.02.210П</v>
          </cell>
          <cell r="D1540" t="str">
            <v>ШТ</v>
          </cell>
          <cell r="E1540">
            <v>10648</v>
          </cell>
          <cell r="F1540">
            <v>146</v>
          </cell>
          <cell r="G1540">
            <v>27</v>
          </cell>
          <cell r="H1540">
            <v>15</v>
          </cell>
          <cell r="I1540">
            <v>0</v>
          </cell>
          <cell r="J1540">
            <v>56</v>
          </cell>
          <cell r="K1540">
            <v>-104</v>
          </cell>
          <cell r="L1540">
            <v>160</v>
          </cell>
          <cell r="M1540">
            <v>1554608</v>
          </cell>
          <cell r="N1540">
            <v>1441892</v>
          </cell>
          <cell r="O1540">
            <v>1441892</v>
          </cell>
          <cell r="P1540">
            <v>0</v>
          </cell>
          <cell r="Q1540">
            <v>119625</v>
          </cell>
          <cell r="R1540">
            <v>27</v>
          </cell>
          <cell r="S1540">
            <v>214875</v>
          </cell>
          <cell r="T1540">
            <v>214875.01</v>
          </cell>
          <cell r="U1540">
            <v>0</v>
          </cell>
          <cell r="V1540">
            <v>0</v>
          </cell>
          <cell r="W1540">
            <v>160</v>
          </cell>
          <cell r="X1540">
            <v>1703680</v>
          </cell>
          <cell r="Y1540">
            <v>131</v>
          </cell>
          <cell r="Z1540">
            <v>1274642</v>
          </cell>
          <cell r="AA1540">
            <v>160</v>
          </cell>
        </row>
        <row r="1541">
          <cell r="B1541">
            <v>220000841</v>
          </cell>
          <cell r="C1541" t="str">
            <v>Пружина клапана 9МГр.02.106П</v>
          </cell>
          <cell r="D1541" t="str">
            <v>ШТ</v>
          </cell>
          <cell r="E1541">
            <v>462.5</v>
          </cell>
          <cell r="F1541">
            <v>2178</v>
          </cell>
          <cell r="G1541">
            <v>0</v>
          </cell>
          <cell r="H1541">
            <v>0</v>
          </cell>
          <cell r="I1541">
            <v>0</v>
          </cell>
          <cell r="J1541">
            <v>22</v>
          </cell>
          <cell r="K1541">
            <v>-2178</v>
          </cell>
          <cell r="L1541">
            <v>2200</v>
          </cell>
          <cell r="M1541">
            <v>1007325</v>
          </cell>
          <cell r="N1541">
            <v>1007325</v>
          </cell>
          <cell r="O1541">
            <v>1007325</v>
          </cell>
          <cell r="P1541">
            <v>0</v>
          </cell>
          <cell r="Q1541">
            <v>0</v>
          </cell>
          <cell r="R1541">
            <v>0</v>
          </cell>
          <cell r="S1541">
            <v>0</v>
          </cell>
          <cell r="T1541">
            <v>0</v>
          </cell>
          <cell r="U1541">
            <v>0</v>
          </cell>
          <cell r="V1541">
            <v>0</v>
          </cell>
          <cell r="W1541">
            <v>2200</v>
          </cell>
          <cell r="X1541">
            <v>1017500</v>
          </cell>
          <cell r="Y1541">
            <v>2178</v>
          </cell>
          <cell r="Z1541">
            <v>1007325</v>
          </cell>
          <cell r="AA1541">
            <v>2200</v>
          </cell>
        </row>
        <row r="1542">
          <cell r="B1542">
            <v>220001383</v>
          </cell>
          <cell r="C1542" t="str">
            <v>Накладка крейцкопфа 9Т.01.202</v>
          </cell>
          <cell r="D1542" t="str">
            <v>ШТ</v>
          </cell>
          <cell r="E1542">
            <v>0</v>
          </cell>
          <cell r="F1542">
            <v>10</v>
          </cell>
          <cell r="G1542">
            <v>10</v>
          </cell>
          <cell r="H1542">
            <v>0</v>
          </cell>
          <cell r="I1542">
            <v>0</v>
          </cell>
          <cell r="J1542">
            <v>10</v>
          </cell>
          <cell r="K1542">
            <v>0</v>
          </cell>
          <cell r="L1542">
            <v>10</v>
          </cell>
          <cell r="M1542">
            <v>0</v>
          </cell>
          <cell r="N1542">
            <v>111516.96</v>
          </cell>
          <cell r="O1542">
            <v>111516.96</v>
          </cell>
          <cell r="P1542">
            <v>0</v>
          </cell>
          <cell r="Q1542">
            <v>0</v>
          </cell>
          <cell r="R1542">
            <v>3</v>
          </cell>
          <cell r="S1542">
            <v>111516.97</v>
          </cell>
          <cell r="T1542">
            <v>30929.46</v>
          </cell>
          <cell r="U1542">
            <v>7</v>
          </cell>
          <cell r="V1542">
            <v>80587.5</v>
          </cell>
          <cell r="W1542">
            <v>10</v>
          </cell>
          <cell r="X1542">
            <v>0</v>
          </cell>
          <cell r="Y1542">
            <v>10</v>
          </cell>
          <cell r="Z1542">
            <v>80587.5</v>
          </cell>
          <cell r="AA1542">
            <v>10</v>
          </cell>
        </row>
        <row r="1543">
          <cell r="B1543">
            <v>220001385</v>
          </cell>
          <cell r="C1543" t="str">
            <v>Поршень 115мм АФНИ.3065.002-01</v>
          </cell>
          <cell r="D1543" t="str">
            <v>ШТ</v>
          </cell>
          <cell r="E1543">
            <v>8009.38</v>
          </cell>
          <cell r="F1543">
            <v>88</v>
          </cell>
          <cell r="G1543">
            <v>6</v>
          </cell>
          <cell r="H1543">
            <v>0</v>
          </cell>
          <cell r="I1543">
            <v>0</v>
          </cell>
          <cell r="J1543">
            <v>12</v>
          </cell>
          <cell r="K1543">
            <v>-82</v>
          </cell>
          <cell r="L1543">
            <v>6</v>
          </cell>
          <cell r="M1543">
            <v>704825.44</v>
          </cell>
          <cell r="N1543">
            <v>697294.16</v>
          </cell>
          <cell r="O1543">
            <v>697294.16</v>
          </cell>
          <cell r="P1543">
            <v>0</v>
          </cell>
          <cell r="Q1543">
            <v>0</v>
          </cell>
          <cell r="R1543">
            <v>6</v>
          </cell>
          <cell r="S1543">
            <v>40525</v>
          </cell>
          <cell r="T1543">
            <v>40525</v>
          </cell>
          <cell r="U1543">
            <v>0</v>
          </cell>
          <cell r="V1543">
            <v>0</v>
          </cell>
          <cell r="W1543">
            <v>94</v>
          </cell>
          <cell r="X1543">
            <v>752881.72</v>
          </cell>
          <cell r="Y1543">
            <v>88</v>
          </cell>
          <cell r="Z1543">
            <v>697294.16</v>
          </cell>
          <cell r="AA1543">
            <v>94</v>
          </cell>
        </row>
        <row r="1544">
          <cell r="B1544">
            <v>220001497</v>
          </cell>
          <cell r="C1544" t="str">
            <v>Подшипник 1608</v>
          </cell>
          <cell r="D1544" t="str">
            <v>ШТ</v>
          </cell>
          <cell r="E1544">
            <v>2960.48</v>
          </cell>
          <cell r="F1544">
            <v>81.650000000000006</v>
          </cell>
          <cell r="G1544">
            <v>55</v>
          </cell>
          <cell r="H1544">
            <v>13</v>
          </cell>
          <cell r="I1544">
            <v>0</v>
          </cell>
          <cell r="J1544">
            <v>19</v>
          </cell>
          <cell r="K1544">
            <v>-13.65</v>
          </cell>
          <cell r="L1544">
            <v>-48.35</v>
          </cell>
          <cell r="M1544">
            <v>241723.19</v>
          </cell>
          <cell r="N1544">
            <v>232136.56</v>
          </cell>
          <cell r="O1544">
            <v>232136.56</v>
          </cell>
          <cell r="P1544">
            <v>0</v>
          </cell>
          <cell r="Q1544">
            <v>36653.5</v>
          </cell>
          <cell r="R1544">
            <v>17</v>
          </cell>
          <cell r="S1544">
            <v>155072.5</v>
          </cell>
          <cell r="T1544">
            <v>47931.5</v>
          </cell>
          <cell r="U1544">
            <v>38</v>
          </cell>
          <cell r="V1544">
            <v>107141.01</v>
          </cell>
          <cell r="W1544">
            <v>32.65</v>
          </cell>
          <cell r="X1544">
            <v>96659.67</v>
          </cell>
          <cell r="Y1544">
            <v>68.650000000000006</v>
          </cell>
          <cell r="Z1544">
            <v>195483.06</v>
          </cell>
          <cell r="AA1544">
            <v>32.65</v>
          </cell>
        </row>
        <row r="1545">
          <cell r="B1545">
            <v>220001513</v>
          </cell>
          <cell r="C1545" t="str">
            <v>Подшипник 206</v>
          </cell>
          <cell r="D1545" t="str">
            <v>ШТ</v>
          </cell>
          <cell r="E1545">
            <v>1943.87</v>
          </cell>
          <cell r="F1545">
            <v>54</v>
          </cell>
          <cell r="G1545">
            <v>4</v>
          </cell>
          <cell r="H1545">
            <v>0</v>
          </cell>
          <cell r="I1545">
            <v>0</v>
          </cell>
          <cell r="J1545">
            <v>5</v>
          </cell>
          <cell r="K1545">
            <v>-50</v>
          </cell>
          <cell r="L1545">
            <v>1</v>
          </cell>
          <cell r="M1545">
            <v>104968.98</v>
          </cell>
          <cell r="N1545">
            <v>101682.1</v>
          </cell>
          <cell r="O1545">
            <v>101682.1</v>
          </cell>
          <cell r="P1545">
            <v>0</v>
          </cell>
          <cell r="Q1545">
            <v>0</v>
          </cell>
          <cell r="R1545">
            <v>2</v>
          </cell>
          <cell r="S1545">
            <v>4488.6000000000004</v>
          </cell>
          <cell r="T1545">
            <v>3702.6</v>
          </cell>
          <cell r="U1545">
            <v>2</v>
          </cell>
          <cell r="V1545">
            <v>786</v>
          </cell>
          <cell r="W1545">
            <v>55</v>
          </cell>
          <cell r="X1545">
            <v>106912.85</v>
          </cell>
          <cell r="Y1545">
            <v>54</v>
          </cell>
          <cell r="Z1545">
            <v>101682.1</v>
          </cell>
          <cell r="AA1545">
            <v>55</v>
          </cell>
        </row>
        <row r="1546">
          <cell r="B1546">
            <v>220001520</v>
          </cell>
          <cell r="C1546" t="str">
            <v>Подшипник 209</v>
          </cell>
          <cell r="D1546" t="str">
            <v>ШТ</v>
          </cell>
          <cell r="E1546">
            <v>1265</v>
          </cell>
          <cell r="F1546">
            <v>36</v>
          </cell>
          <cell r="G1546">
            <v>0</v>
          </cell>
          <cell r="H1546">
            <v>0</v>
          </cell>
          <cell r="I1546">
            <v>0</v>
          </cell>
          <cell r="J1546">
            <v>0</v>
          </cell>
          <cell r="K1546">
            <v>-36</v>
          </cell>
          <cell r="L1546">
            <v>0</v>
          </cell>
          <cell r="M1546">
            <v>45540</v>
          </cell>
          <cell r="N1546">
            <v>45540</v>
          </cell>
          <cell r="O1546">
            <v>45540</v>
          </cell>
          <cell r="P1546">
            <v>0</v>
          </cell>
          <cell r="Q1546">
            <v>0</v>
          </cell>
          <cell r="R1546">
            <v>0</v>
          </cell>
          <cell r="S1546">
            <v>0</v>
          </cell>
          <cell r="T1546">
            <v>0</v>
          </cell>
          <cell r="U1546">
            <v>0</v>
          </cell>
          <cell r="V1546">
            <v>0</v>
          </cell>
          <cell r="W1546">
            <v>36</v>
          </cell>
          <cell r="X1546">
            <v>45540</v>
          </cell>
          <cell r="Y1546">
            <v>36</v>
          </cell>
          <cell r="Z1546">
            <v>45540</v>
          </cell>
          <cell r="AA1546">
            <v>36</v>
          </cell>
        </row>
        <row r="1547">
          <cell r="B1547">
            <v>220001552</v>
          </cell>
          <cell r="C1547" t="str">
            <v>Подшипник 2320</v>
          </cell>
          <cell r="D1547" t="str">
            <v>ШТ</v>
          </cell>
          <cell r="E1547">
            <v>0</v>
          </cell>
          <cell r="F1547">
            <v>0</v>
          </cell>
          <cell r="G1547">
            <v>2</v>
          </cell>
          <cell r="H1547">
            <v>0</v>
          </cell>
          <cell r="I1547">
            <v>0</v>
          </cell>
          <cell r="J1547">
            <v>2</v>
          </cell>
          <cell r="K1547">
            <v>2</v>
          </cell>
          <cell r="L1547">
            <v>0</v>
          </cell>
          <cell r="M1547">
            <v>0</v>
          </cell>
          <cell r="N1547">
            <v>0</v>
          </cell>
          <cell r="O1547">
            <v>0</v>
          </cell>
          <cell r="P1547">
            <v>0</v>
          </cell>
          <cell r="Q1547">
            <v>0</v>
          </cell>
          <cell r="R1547">
            <v>0</v>
          </cell>
          <cell r="S1547">
            <v>29600</v>
          </cell>
          <cell r="T1547">
            <v>0</v>
          </cell>
          <cell r="U1547">
            <v>2</v>
          </cell>
          <cell r="V1547">
            <v>29600</v>
          </cell>
          <cell r="W1547">
            <v>0</v>
          </cell>
          <cell r="X1547">
            <v>0</v>
          </cell>
          <cell r="Y1547">
            <v>0</v>
          </cell>
          <cell r="Z1547">
            <v>0</v>
          </cell>
          <cell r="AA1547">
            <v>0</v>
          </cell>
        </row>
        <row r="1548">
          <cell r="B1548">
            <v>220001553</v>
          </cell>
          <cell r="C1548" t="str">
            <v>Подшипник 2324</v>
          </cell>
          <cell r="D1548" t="str">
            <v>ШТ</v>
          </cell>
          <cell r="E1548">
            <v>0</v>
          </cell>
          <cell r="F1548">
            <v>0</v>
          </cell>
          <cell r="G1548">
            <v>1</v>
          </cell>
          <cell r="H1548">
            <v>0</v>
          </cell>
          <cell r="I1548">
            <v>0</v>
          </cell>
          <cell r="J1548">
            <v>0</v>
          </cell>
          <cell r="K1548">
            <v>1</v>
          </cell>
          <cell r="L1548">
            <v>0</v>
          </cell>
          <cell r="M1548">
            <v>0</v>
          </cell>
          <cell r="N1548">
            <v>0</v>
          </cell>
          <cell r="O1548">
            <v>0</v>
          </cell>
          <cell r="P1548">
            <v>0</v>
          </cell>
          <cell r="Q1548">
            <v>0</v>
          </cell>
          <cell r="R1548">
            <v>0</v>
          </cell>
          <cell r="S1548">
            <v>54400.5</v>
          </cell>
          <cell r="T1548">
            <v>0</v>
          </cell>
          <cell r="U1548">
            <v>0</v>
          </cell>
          <cell r="V1548">
            <v>0</v>
          </cell>
          <cell r="W1548">
            <v>0</v>
          </cell>
          <cell r="X1548">
            <v>0</v>
          </cell>
          <cell r="Y1548">
            <v>0</v>
          </cell>
          <cell r="Z1548">
            <v>0</v>
          </cell>
          <cell r="AA1548">
            <v>0</v>
          </cell>
        </row>
        <row r="1549">
          <cell r="B1549">
            <v>220001572</v>
          </cell>
          <cell r="C1549" t="str">
            <v>Подшипник 308</v>
          </cell>
          <cell r="D1549" t="str">
            <v>ШТ</v>
          </cell>
          <cell r="E1549">
            <v>1575</v>
          </cell>
          <cell r="F1549">
            <v>69</v>
          </cell>
          <cell r="G1549">
            <v>13</v>
          </cell>
          <cell r="H1549">
            <v>0</v>
          </cell>
          <cell r="I1549">
            <v>0</v>
          </cell>
          <cell r="J1549">
            <v>12</v>
          </cell>
          <cell r="K1549">
            <v>-56</v>
          </cell>
          <cell r="L1549">
            <v>-1</v>
          </cell>
          <cell r="M1549">
            <v>108675</v>
          </cell>
          <cell r="N1549">
            <v>107700</v>
          </cell>
          <cell r="O1549">
            <v>107700</v>
          </cell>
          <cell r="P1549">
            <v>0</v>
          </cell>
          <cell r="Q1549">
            <v>0</v>
          </cell>
          <cell r="R1549">
            <v>4</v>
          </cell>
          <cell r="S1549">
            <v>19500</v>
          </cell>
          <cell r="T1549">
            <v>6000</v>
          </cell>
          <cell r="U1549">
            <v>9</v>
          </cell>
          <cell r="V1549">
            <v>13500</v>
          </cell>
          <cell r="W1549">
            <v>68</v>
          </cell>
          <cell r="X1549">
            <v>107100</v>
          </cell>
          <cell r="Y1549">
            <v>69</v>
          </cell>
          <cell r="Z1549">
            <v>107700</v>
          </cell>
          <cell r="AA1549">
            <v>68</v>
          </cell>
        </row>
        <row r="1550">
          <cell r="B1550">
            <v>220001573</v>
          </cell>
          <cell r="C1550" t="str">
            <v>Подшипник 309</v>
          </cell>
          <cell r="D1550" t="str">
            <v>ШТ</v>
          </cell>
          <cell r="E1550">
            <v>3360</v>
          </cell>
          <cell r="F1550">
            <v>111.6</v>
          </cell>
          <cell r="G1550">
            <v>36</v>
          </cell>
          <cell r="H1550">
            <v>1</v>
          </cell>
          <cell r="I1550">
            <v>0</v>
          </cell>
          <cell r="J1550">
            <v>30</v>
          </cell>
          <cell r="K1550">
            <v>-74.599999999999994</v>
          </cell>
          <cell r="L1550">
            <v>-6.4</v>
          </cell>
          <cell r="M1550">
            <v>374976</v>
          </cell>
          <cell r="N1550">
            <v>369056</v>
          </cell>
          <cell r="O1550">
            <v>369056</v>
          </cell>
          <cell r="P1550">
            <v>0</v>
          </cell>
          <cell r="Q1550">
            <v>3200</v>
          </cell>
          <cell r="R1550">
            <v>20</v>
          </cell>
          <cell r="S1550">
            <v>115200</v>
          </cell>
          <cell r="T1550">
            <v>64000</v>
          </cell>
          <cell r="U1550">
            <v>16</v>
          </cell>
          <cell r="V1550">
            <v>51200</v>
          </cell>
          <cell r="W1550">
            <v>104.6</v>
          </cell>
          <cell r="X1550">
            <v>351456</v>
          </cell>
          <cell r="Y1550">
            <v>110.6</v>
          </cell>
          <cell r="Z1550">
            <v>365856</v>
          </cell>
          <cell r="AA1550">
            <v>104.6</v>
          </cell>
        </row>
        <row r="1551">
          <cell r="B1551">
            <v>220001576</v>
          </cell>
          <cell r="C1551" t="str">
            <v>Подшипник 311</v>
          </cell>
          <cell r="D1551" t="str">
            <v>ШТ</v>
          </cell>
          <cell r="E1551">
            <v>2940</v>
          </cell>
          <cell r="F1551">
            <v>94</v>
          </cell>
          <cell r="G1551">
            <v>194</v>
          </cell>
          <cell r="H1551">
            <v>0</v>
          </cell>
          <cell r="I1551">
            <v>0</v>
          </cell>
          <cell r="J1551">
            <v>12</v>
          </cell>
          <cell r="K1551">
            <v>100</v>
          </cell>
          <cell r="L1551">
            <v>0</v>
          </cell>
          <cell r="M1551">
            <v>276360</v>
          </cell>
          <cell r="N1551">
            <v>251468.38</v>
          </cell>
          <cell r="O1551">
            <v>251468.38</v>
          </cell>
          <cell r="P1551">
            <v>0</v>
          </cell>
          <cell r="Q1551">
            <v>0</v>
          </cell>
          <cell r="R1551">
            <v>6</v>
          </cell>
          <cell r="S1551">
            <v>520856.56</v>
          </cell>
          <cell r="T1551">
            <v>14406.06</v>
          </cell>
          <cell r="U1551">
            <v>100</v>
          </cell>
          <cell r="V1551">
            <v>269389</v>
          </cell>
          <cell r="W1551">
            <v>0</v>
          </cell>
          <cell r="X1551">
            <v>0</v>
          </cell>
          <cell r="Y1551">
            <v>94</v>
          </cell>
          <cell r="Z1551">
            <v>251468.38</v>
          </cell>
          <cell r="AA1551">
            <v>0</v>
          </cell>
        </row>
        <row r="1552">
          <cell r="B1552">
            <v>220003534</v>
          </cell>
          <cell r="C1552" t="str">
            <v>Подшипник 208</v>
          </cell>
          <cell r="D1552" t="str">
            <v>ШТ</v>
          </cell>
          <cell r="E1552">
            <v>1582.12</v>
          </cell>
          <cell r="F1552">
            <v>39</v>
          </cell>
          <cell r="G1552">
            <v>4</v>
          </cell>
          <cell r="H1552">
            <v>0</v>
          </cell>
          <cell r="I1552">
            <v>0</v>
          </cell>
          <cell r="J1552">
            <v>4</v>
          </cell>
          <cell r="K1552">
            <v>-35</v>
          </cell>
          <cell r="L1552">
            <v>0</v>
          </cell>
          <cell r="M1552">
            <v>61702.68</v>
          </cell>
          <cell r="N1552">
            <v>61401.32</v>
          </cell>
          <cell r="O1552">
            <v>61401.32</v>
          </cell>
          <cell r="P1552">
            <v>0</v>
          </cell>
          <cell r="Q1552">
            <v>0</v>
          </cell>
          <cell r="R1552">
            <v>4</v>
          </cell>
          <cell r="S1552">
            <v>6027.12</v>
          </cell>
          <cell r="T1552">
            <v>6027.12</v>
          </cell>
          <cell r="U1552">
            <v>0</v>
          </cell>
          <cell r="V1552">
            <v>0</v>
          </cell>
          <cell r="W1552">
            <v>39</v>
          </cell>
          <cell r="X1552">
            <v>61702.68</v>
          </cell>
          <cell r="Y1552">
            <v>39</v>
          </cell>
          <cell r="Z1552">
            <v>61401.32</v>
          </cell>
          <cell r="AA1552">
            <v>39</v>
          </cell>
        </row>
        <row r="1553">
          <cell r="B1553">
            <v>220003627</v>
          </cell>
          <cell r="C1553" t="str">
            <v>седло клапана  НБ 50</v>
          </cell>
          <cell r="D1553" t="str">
            <v>ШТ</v>
          </cell>
          <cell r="E1553">
            <v>0</v>
          </cell>
          <cell r="F1553">
            <v>0</v>
          </cell>
          <cell r="G1553">
            <v>0</v>
          </cell>
          <cell r="H1553">
            <v>0</v>
          </cell>
          <cell r="I1553">
            <v>0</v>
          </cell>
          <cell r="J1553">
            <v>1</v>
          </cell>
          <cell r="K1553">
            <v>0</v>
          </cell>
          <cell r="L1553">
            <v>1</v>
          </cell>
          <cell r="M1553">
            <v>0</v>
          </cell>
          <cell r="N1553">
            <v>0</v>
          </cell>
          <cell r="O1553">
            <v>0</v>
          </cell>
          <cell r="P1553">
            <v>0</v>
          </cell>
          <cell r="Q1553">
            <v>0</v>
          </cell>
          <cell r="R1553">
            <v>0</v>
          </cell>
          <cell r="S1553">
            <v>0</v>
          </cell>
          <cell r="T1553">
            <v>0</v>
          </cell>
          <cell r="U1553">
            <v>0</v>
          </cell>
          <cell r="V1553">
            <v>0</v>
          </cell>
          <cell r="W1553">
            <v>1</v>
          </cell>
          <cell r="X1553">
            <v>0</v>
          </cell>
          <cell r="Y1553">
            <v>0</v>
          </cell>
          <cell r="Z1553">
            <v>0</v>
          </cell>
          <cell r="AA1553">
            <v>1</v>
          </cell>
        </row>
        <row r="1554">
          <cell r="B1554">
            <v>220003659</v>
          </cell>
          <cell r="C1554" t="str">
            <v>Колпак для кислородного баллона</v>
          </cell>
          <cell r="D1554" t="str">
            <v>ШТ</v>
          </cell>
          <cell r="E1554">
            <v>844.77</v>
          </cell>
          <cell r="F1554">
            <v>212</v>
          </cell>
          <cell r="G1554">
            <v>0</v>
          </cell>
          <cell r="H1554">
            <v>0</v>
          </cell>
          <cell r="I1554">
            <v>0</v>
          </cell>
          <cell r="J1554">
            <v>0</v>
          </cell>
          <cell r="K1554">
            <v>-212</v>
          </cell>
          <cell r="L1554">
            <v>0</v>
          </cell>
          <cell r="M1554">
            <v>179091.24</v>
          </cell>
          <cell r="N1554">
            <v>179091.24</v>
          </cell>
          <cell r="O1554">
            <v>179091.24</v>
          </cell>
          <cell r="P1554">
            <v>0</v>
          </cell>
          <cell r="Q1554">
            <v>0</v>
          </cell>
          <cell r="R1554">
            <v>0</v>
          </cell>
          <cell r="S1554">
            <v>0</v>
          </cell>
          <cell r="T1554">
            <v>0</v>
          </cell>
          <cell r="U1554">
            <v>0</v>
          </cell>
          <cell r="V1554">
            <v>0</v>
          </cell>
          <cell r="W1554">
            <v>212</v>
          </cell>
          <cell r="X1554">
            <v>179091.24</v>
          </cell>
          <cell r="Y1554">
            <v>212</v>
          </cell>
          <cell r="Z1554">
            <v>179091.24</v>
          </cell>
          <cell r="AA1554">
            <v>212</v>
          </cell>
        </row>
        <row r="1555">
          <cell r="B1555">
            <v>220005567</v>
          </cell>
          <cell r="C1555" t="str">
            <v>Пластина для токарных резцов</v>
          </cell>
          <cell r="D1555" t="str">
            <v>ШТ</v>
          </cell>
          <cell r="E1555">
            <v>1398.95</v>
          </cell>
          <cell r="F1555">
            <v>26</v>
          </cell>
          <cell r="G1555">
            <v>0</v>
          </cell>
          <cell r="H1555">
            <v>0</v>
          </cell>
          <cell r="I1555">
            <v>0</v>
          </cell>
          <cell r="J1555">
            <v>7</v>
          </cell>
          <cell r="K1555">
            <v>-26</v>
          </cell>
          <cell r="L1555">
            <v>7</v>
          </cell>
          <cell r="M1555">
            <v>36372.699999999997</v>
          </cell>
          <cell r="N1555">
            <v>36372.699999999997</v>
          </cell>
          <cell r="O1555">
            <v>36372.699999999997</v>
          </cell>
          <cell r="P1555">
            <v>0</v>
          </cell>
          <cell r="Q1555">
            <v>0</v>
          </cell>
          <cell r="R1555">
            <v>0</v>
          </cell>
          <cell r="S1555">
            <v>0</v>
          </cell>
          <cell r="T1555">
            <v>0</v>
          </cell>
          <cell r="U1555">
            <v>0</v>
          </cell>
          <cell r="V1555">
            <v>0</v>
          </cell>
          <cell r="W1555">
            <v>33</v>
          </cell>
          <cell r="X1555">
            <v>46165.35</v>
          </cell>
          <cell r="Y1555">
            <v>26</v>
          </cell>
          <cell r="Z1555">
            <v>36372.699999999997</v>
          </cell>
          <cell r="AA1555">
            <v>33</v>
          </cell>
        </row>
        <row r="1556">
          <cell r="B1556">
            <v>220005707</v>
          </cell>
          <cell r="C1556" t="str">
            <v>Опора балансира ПШН-8 в сборе</v>
          </cell>
          <cell r="D1556" t="str">
            <v>ШТ</v>
          </cell>
          <cell r="E1556">
            <v>430900</v>
          </cell>
          <cell r="F1556">
            <v>10</v>
          </cell>
          <cell r="G1556">
            <v>7</v>
          </cell>
          <cell r="H1556">
            <v>0</v>
          </cell>
          <cell r="I1556">
            <v>0</v>
          </cell>
          <cell r="J1556">
            <v>3</v>
          </cell>
          <cell r="K1556">
            <v>-3</v>
          </cell>
          <cell r="L1556">
            <v>-33</v>
          </cell>
          <cell r="M1556">
            <v>4309000</v>
          </cell>
          <cell r="N1556">
            <v>2698400</v>
          </cell>
          <cell r="O1556">
            <v>2698400</v>
          </cell>
          <cell r="P1556">
            <v>0</v>
          </cell>
          <cell r="Q1556">
            <v>0</v>
          </cell>
          <cell r="R1556">
            <v>2</v>
          </cell>
          <cell r="S1556">
            <v>1405700</v>
          </cell>
          <cell r="T1556">
            <v>410000</v>
          </cell>
          <cell r="U1556">
            <v>5</v>
          </cell>
          <cell r="V1556">
            <v>995700</v>
          </cell>
          <cell r="W1556">
            <v>6</v>
          </cell>
          <cell r="X1556">
            <v>2585400</v>
          </cell>
          <cell r="Y1556">
            <v>10</v>
          </cell>
          <cell r="Z1556">
            <v>2288400</v>
          </cell>
          <cell r="AA1556">
            <v>6</v>
          </cell>
        </row>
        <row r="1557">
          <cell r="B1557">
            <v>220005743</v>
          </cell>
          <cell r="C1557" t="str">
            <v>Баллон для кислорода 50-150У</v>
          </cell>
          <cell r="D1557" t="str">
            <v>ШТ</v>
          </cell>
          <cell r="E1557">
            <v>57750</v>
          </cell>
          <cell r="F1557">
            <v>38</v>
          </cell>
          <cell r="G1557">
            <v>0</v>
          </cell>
          <cell r="H1557">
            <v>0</v>
          </cell>
          <cell r="I1557">
            <v>0</v>
          </cell>
          <cell r="J1557">
            <v>36</v>
          </cell>
          <cell r="K1557">
            <v>-38</v>
          </cell>
          <cell r="L1557">
            <v>0</v>
          </cell>
          <cell r="M1557">
            <v>2194500</v>
          </cell>
          <cell r="N1557">
            <v>2194500</v>
          </cell>
          <cell r="O1557">
            <v>2194500</v>
          </cell>
          <cell r="P1557">
            <v>0</v>
          </cell>
          <cell r="Q1557">
            <v>0</v>
          </cell>
          <cell r="R1557">
            <v>0</v>
          </cell>
          <cell r="S1557">
            <v>0</v>
          </cell>
          <cell r="T1557">
            <v>0</v>
          </cell>
          <cell r="U1557">
            <v>0</v>
          </cell>
          <cell r="V1557">
            <v>0</v>
          </cell>
          <cell r="W1557">
            <v>74</v>
          </cell>
          <cell r="X1557">
            <v>4273500</v>
          </cell>
          <cell r="Y1557">
            <v>38</v>
          </cell>
          <cell r="Z1557">
            <v>2194500</v>
          </cell>
          <cell r="AA1557">
            <v>74</v>
          </cell>
        </row>
        <row r="1558">
          <cell r="B1558">
            <v>220005789</v>
          </cell>
          <cell r="C1558" t="str">
            <v>Головка шатуна ВФП.48.00.220Л-01</v>
          </cell>
          <cell r="D1558" t="str">
            <v>ШТ</v>
          </cell>
          <cell r="E1558">
            <v>178616.42</v>
          </cell>
          <cell r="F1558">
            <v>18</v>
          </cell>
          <cell r="G1558">
            <v>9</v>
          </cell>
          <cell r="H1558">
            <v>0</v>
          </cell>
          <cell r="I1558">
            <v>0</v>
          </cell>
          <cell r="J1558">
            <v>13</v>
          </cell>
          <cell r="K1558">
            <v>-9</v>
          </cell>
          <cell r="L1558">
            <v>4</v>
          </cell>
          <cell r="M1558">
            <v>3215095.56</v>
          </cell>
          <cell r="N1558">
            <v>2900109.78</v>
          </cell>
          <cell r="O1558">
            <v>2900109.78</v>
          </cell>
          <cell r="P1558">
            <v>0</v>
          </cell>
          <cell r="Q1558">
            <v>0</v>
          </cell>
          <cell r="R1558">
            <v>8</v>
          </cell>
          <cell r="S1558">
            <v>1292562</v>
          </cell>
          <cell r="T1558">
            <v>1148944</v>
          </cell>
          <cell r="U1558">
            <v>1</v>
          </cell>
          <cell r="V1558">
            <v>143618</v>
          </cell>
          <cell r="W1558">
            <v>22</v>
          </cell>
          <cell r="X1558">
            <v>3929561.24</v>
          </cell>
          <cell r="Y1558">
            <v>18</v>
          </cell>
          <cell r="Z1558">
            <v>2900109.78</v>
          </cell>
          <cell r="AA1558">
            <v>22</v>
          </cell>
        </row>
        <row r="1559">
          <cell r="B1559">
            <v>220005793</v>
          </cell>
          <cell r="C1559" t="str">
            <v>Диафрагма НБ-125 Д20</v>
          </cell>
          <cell r="D1559" t="str">
            <v>ШТ</v>
          </cell>
          <cell r="E1559">
            <v>20440.25</v>
          </cell>
          <cell r="F1559">
            <v>110.6</v>
          </cell>
          <cell r="G1559">
            <v>0</v>
          </cell>
          <cell r="H1559">
            <v>0</v>
          </cell>
          <cell r="I1559">
            <v>0</v>
          </cell>
          <cell r="J1559">
            <v>8</v>
          </cell>
          <cell r="K1559">
            <v>-110.6</v>
          </cell>
          <cell r="L1559">
            <v>8.6</v>
          </cell>
          <cell r="M1559">
            <v>2260691.65</v>
          </cell>
          <cell r="N1559">
            <v>2260691.65</v>
          </cell>
          <cell r="O1559">
            <v>2260691.65</v>
          </cell>
          <cell r="P1559">
            <v>0</v>
          </cell>
          <cell r="Q1559">
            <v>0</v>
          </cell>
          <cell r="R1559">
            <v>0</v>
          </cell>
          <cell r="S1559">
            <v>0</v>
          </cell>
          <cell r="T1559">
            <v>0</v>
          </cell>
          <cell r="U1559">
            <v>0</v>
          </cell>
          <cell r="V1559">
            <v>0</v>
          </cell>
          <cell r="W1559">
            <v>118.6</v>
          </cell>
          <cell r="X1559">
            <v>2424213.65</v>
          </cell>
          <cell r="Y1559">
            <v>110.6</v>
          </cell>
          <cell r="Z1559">
            <v>2260691.65</v>
          </cell>
          <cell r="AA1559">
            <v>118.6</v>
          </cell>
        </row>
        <row r="1560">
          <cell r="B1560">
            <v>220005794</v>
          </cell>
          <cell r="C1560" t="str">
            <v>диск разгрузочный ЦНС 180-85</v>
          </cell>
          <cell r="D1560" t="str">
            <v>ШТ</v>
          </cell>
          <cell r="E1560">
            <v>52915.63</v>
          </cell>
          <cell r="F1560">
            <v>10</v>
          </cell>
          <cell r="G1560">
            <v>0</v>
          </cell>
          <cell r="H1560">
            <v>0</v>
          </cell>
          <cell r="I1560">
            <v>0</v>
          </cell>
          <cell r="J1560">
            <v>4</v>
          </cell>
          <cell r="K1560">
            <v>-10</v>
          </cell>
          <cell r="L1560">
            <v>14</v>
          </cell>
          <cell r="M1560">
            <v>529156.30000000005</v>
          </cell>
          <cell r="N1560">
            <v>529156.30000000005</v>
          </cell>
          <cell r="O1560">
            <v>529156.30000000005</v>
          </cell>
          <cell r="P1560">
            <v>0</v>
          </cell>
          <cell r="Q1560">
            <v>0</v>
          </cell>
          <cell r="R1560">
            <v>0</v>
          </cell>
          <cell r="S1560">
            <v>0</v>
          </cell>
          <cell r="T1560">
            <v>0</v>
          </cell>
          <cell r="U1560">
            <v>0</v>
          </cell>
          <cell r="V1560">
            <v>0</v>
          </cell>
          <cell r="W1560">
            <v>14</v>
          </cell>
          <cell r="X1560">
            <v>740818.82</v>
          </cell>
          <cell r="Y1560">
            <v>10</v>
          </cell>
          <cell r="Z1560">
            <v>529156.30000000005</v>
          </cell>
          <cell r="AA1560">
            <v>14</v>
          </cell>
        </row>
        <row r="1561">
          <cell r="B1561">
            <v>220005954</v>
          </cell>
          <cell r="C1561" t="str">
            <v>Подвеска устьевого штока ПНШ-8</v>
          </cell>
          <cell r="D1561" t="str">
            <v>КМП</v>
          </cell>
          <cell r="E1561">
            <v>201825</v>
          </cell>
          <cell r="F1561">
            <v>24</v>
          </cell>
          <cell r="G1561">
            <v>0</v>
          </cell>
          <cell r="H1561">
            <v>0</v>
          </cell>
          <cell r="I1561">
            <v>0</v>
          </cell>
          <cell r="J1561">
            <v>0</v>
          </cell>
          <cell r="K1561">
            <v>-24</v>
          </cell>
          <cell r="L1561">
            <v>0</v>
          </cell>
          <cell r="M1561">
            <v>4843800</v>
          </cell>
          <cell r="N1561">
            <v>4843800</v>
          </cell>
          <cell r="O1561">
            <v>4843800</v>
          </cell>
          <cell r="P1561">
            <v>0</v>
          </cell>
          <cell r="Q1561">
            <v>0</v>
          </cell>
          <cell r="R1561">
            <v>0</v>
          </cell>
          <cell r="S1561">
            <v>0</v>
          </cell>
          <cell r="T1561">
            <v>0</v>
          </cell>
          <cell r="U1561">
            <v>0</v>
          </cell>
          <cell r="V1561">
            <v>0</v>
          </cell>
          <cell r="W1561">
            <v>24</v>
          </cell>
          <cell r="X1561">
            <v>4843800</v>
          </cell>
          <cell r="Y1561">
            <v>24</v>
          </cell>
          <cell r="Z1561">
            <v>4843800</v>
          </cell>
          <cell r="AA1561">
            <v>24</v>
          </cell>
        </row>
        <row r="1562">
          <cell r="B1562">
            <v>220005961</v>
          </cell>
          <cell r="C1562" t="str">
            <v>Подшипник 3534</v>
          </cell>
          <cell r="D1562" t="str">
            <v>ШТ</v>
          </cell>
          <cell r="E1562">
            <v>1635.3</v>
          </cell>
          <cell r="F1562">
            <v>22</v>
          </cell>
          <cell r="G1562">
            <v>0</v>
          </cell>
          <cell r="H1562">
            <v>0</v>
          </cell>
          <cell r="I1562">
            <v>0</v>
          </cell>
          <cell r="J1562">
            <v>3</v>
          </cell>
          <cell r="K1562">
            <v>-22</v>
          </cell>
          <cell r="L1562">
            <v>3</v>
          </cell>
          <cell r="M1562">
            <v>35976.6</v>
          </cell>
          <cell r="N1562">
            <v>35976.6</v>
          </cell>
          <cell r="O1562">
            <v>35976.6</v>
          </cell>
          <cell r="P1562">
            <v>0</v>
          </cell>
          <cell r="Q1562">
            <v>0</v>
          </cell>
          <cell r="R1562">
            <v>0</v>
          </cell>
          <cell r="S1562">
            <v>0</v>
          </cell>
          <cell r="T1562">
            <v>0</v>
          </cell>
          <cell r="U1562">
            <v>0</v>
          </cell>
          <cell r="V1562">
            <v>0</v>
          </cell>
          <cell r="W1562">
            <v>25</v>
          </cell>
          <cell r="X1562">
            <v>40882.5</v>
          </cell>
          <cell r="Y1562">
            <v>22</v>
          </cell>
          <cell r="Z1562">
            <v>35976.6</v>
          </cell>
          <cell r="AA1562">
            <v>25</v>
          </cell>
        </row>
        <row r="1563">
          <cell r="B1563">
            <v>220005962</v>
          </cell>
          <cell r="C1563" t="str">
            <v>подшипник 3615</v>
          </cell>
          <cell r="D1563" t="str">
            <v>ШТ</v>
          </cell>
          <cell r="E1563">
            <v>46066.67</v>
          </cell>
          <cell r="F1563">
            <v>50</v>
          </cell>
          <cell r="G1563">
            <v>0</v>
          </cell>
          <cell r="H1563">
            <v>0</v>
          </cell>
          <cell r="I1563">
            <v>0</v>
          </cell>
          <cell r="J1563">
            <v>2</v>
          </cell>
          <cell r="K1563">
            <v>-50</v>
          </cell>
          <cell r="L1563">
            <v>0</v>
          </cell>
          <cell r="M1563">
            <v>2303333.5</v>
          </cell>
          <cell r="N1563">
            <v>2303333.5</v>
          </cell>
          <cell r="O1563">
            <v>2303333.5</v>
          </cell>
          <cell r="P1563">
            <v>0</v>
          </cell>
          <cell r="Q1563">
            <v>0</v>
          </cell>
          <cell r="R1563">
            <v>0</v>
          </cell>
          <cell r="S1563">
            <v>0</v>
          </cell>
          <cell r="T1563">
            <v>0</v>
          </cell>
          <cell r="U1563">
            <v>0</v>
          </cell>
          <cell r="V1563">
            <v>0</v>
          </cell>
          <cell r="W1563">
            <v>52</v>
          </cell>
          <cell r="X1563">
            <v>2395466.84</v>
          </cell>
          <cell r="Y1563">
            <v>50</v>
          </cell>
          <cell r="Z1563">
            <v>2303333.5</v>
          </cell>
          <cell r="AA1563">
            <v>52</v>
          </cell>
        </row>
        <row r="1564">
          <cell r="B1564">
            <v>220005963</v>
          </cell>
          <cell r="C1564" t="str">
            <v>Подшипник 3616</v>
          </cell>
          <cell r="D1564" t="str">
            <v>ШТ</v>
          </cell>
          <cell r="E1564">
            <v>18375</v>
          </cell>
          <cell r="F1564">
            <v>260</v>
          </cell>
          <cell r="G1564">
            <v>0</v>
          </cell>
          <cell r="H1564">
            <v>0</v>
          </cell>
          <cell r="I1564">
            <v>0</v>
          </cell>
          <cell r="J1564">
            <v>0</v>
          </cell>
          <cell r="K1564">
            <v>-260</v>
          </cell>
          <cell r="L1564">
            <v>260</v>
          </cell>
          <cell r="M1564">
            <v>4777500</v>
          </cell>
          <cell r="N1564">
            <v>4777500</v>
          </cell>
          <cell r="O1564">
            <v>4777500</v>
          </cell>
          <cell r="P1564">
            <v>0</v>
          </cell>
          <cell r="Q1564">
            <v>0</v>
          </cell>
          <cell r="R1564">
            <v>0</v>
          </cell>
          <cell r="S1564">
            <v>0</v>
          </cell>
          <cell r="T1564">
            <v>0</v>
          </cell>
          <cell r="U1564">
            <v>0</v>
          </cell>
          <cell r="V1564">
            <v>0</v>
          </cell>
          <cell r="W1564">
            <v>260</v>
          </cell>
          <cell r="X1564">
            <v>4777500</v>
          </cell>
          <cell r="Y1564">
            <v>260</v>
          </cell>
          <cell r="Z1564">
            <v>4777500</v>
          </cell>
          <cell r="AA1564">
            <v>260</v>
          </cell>
        </row>
        <row r="1565">
          <cell r="B1565">
            <v>220005964</v>
          </cell>
          <cell r="C1565" t="str">
            <v>Подшипник 3626</v>
          </cell>
          <cell r="D1565" t="str">
            <v>ШТ</v>
          </cell>
          <cell r="E1565">
            <v>61944.75</v>
          </cell>
          <cell r="F1565">
            <v>42</v>
          </cell>
          <cell r="G1565">
            <v>47</v>
          </cell>
          <cell r="H1565">
            <v>0</v>
          </cell>
          <cell r="I1565">
            <v>0</v>
          </cell>
          <cell r="J1565">
            <v>5</v>
          </cell>
          <cell r="K1565">
            <v>5</v>
          </cell>
          <cell r="L1565">
            <v>0</v>
          </cell>
          <cell r="M1565">
            <v>2601679.5</v>
          </cell>
          <cell r="N1565">
            <v>1836915.72</v>
          </cell>
          <cell r="O1565">
            <v>1836915.72</v>
          </cell>
          <cell r="P1565">
            <v>0</v>
          </cell>
          <cell r="Q1565">
            <v>0</v>
          </cell>
          <cell r="R1565">
            <v>0</v>
          </cell>
          <cell r="S1565">
            <v>2055596.15</v>
          </cell>
          <cell r="T1565">
            <v>0</v>
          </cell>
          <cell r="U1565">
            <v>47</v>
          </cell>
          <cell r="V1565">
            <v>2055596.16</v>
          </cell>
          <cell r="W1565">
            <v>0</v>
          </cell>
          <cell r="X1565">
            <v>0</v>
          </cell>
          <cell r="Y1565">
            <v>42</v>
          </cell>
          <cell r="Z1565">
            <v>1836915.72</v>
          </cell>
          <cell r="AA1565">
            <v>42</v>
          </cell>
        </row>
        <row r="1566">
          <cell r="B1566">
            <v>220005966</v>
          </cell>
          <cell r="C1566" t="str">
            <v>Подшипник 2619</v>
          </cell>
          <cell r="D1566" t="str">
            <v>ШТ</v>
          </cell>
          <cell r="E1566">
            <v>90588.33</v>
          </cell>
          <cell r="F1566">
            <v>22</v>
          </cell>
          <cell r="G1566">
            <v>22</v>
          </cell>
          <cell r="H1566">
            <v>0</v>
          </cell>
          <cell r="I1566">
            <v>0</v>
          </cell>
          <cell r="J1566">
            <v>0</v>
          </cell>
          <cell r="K1566">
            <v>0</v>
          </cell>
          <cell r="L1566">
            <v>0</v>
          </cell>
          <cell r="M1566">
            <v>1992943.26</v>
          </cell>
          <cell r="N1566">
            <v>475200</v>
          </cell>
          <cell r="O1566">
            <v>475200</v>
          </cell>
          <cell r="P1566">
            <v>0</v>
          </cell>
          <cell r="Q1566">
            <v>0</v>
          </cell>
          <cell r="R1566">
            <v>0</v>
          </cell>
          <cell r="S1566">
            <v>475200</v>
          </cell>
          <cell r="T1566">
            <v>0</v>
          </cell>
          <cell r="U1566">
            <v>22</v>
          </cell>
          <cell r="V1566">
            <v>475200</v>
          </cell>
          <cell r="W1566">
            <v>0</v>
          </cell>
          <cell r="X1566">
            <v>0</v>
          </cell>
          <cell r="Y1566">
            <v>22</v>
          </cell>
          <cell r="Z1566">
            <v>475200</v>
          </cell>
          <cell r="AA1566">
            <v>22</v>
          </cell>
        </row>
        <row r="1567">
          <cell r="B1567">
            <v>220005967</v>
          </cell>
          <cell r="C1567" t="str">
            <v>Подшипник 2622</v>
          </cell>
          <cell r="D1567" t="str">
            <v>ШТ</v>
          </cell>
          <cell r="E1567">
            <v>42609.53</v>
          </cell>
          <cell r="F1567">
            <v>22</v>
          </cell>
          <cell r="G1567">
            <v>23</v>
          </cell>
          <cell r="H1567">
            <v>0</v>
          </cell>
          <cell r="I1567">
            <v>0</v>
          </cell>
          <cell r="J1567">
            <v>1</v>
          </cell>
          <cell r="K1567">
            <v>1</v>
          </cell>
          <cell r="L1567">
            <v>0</v>
          </cell>
          <cell r="M1567">
            <v>937409.66</v>
          </cell>
          <cell r="N1567">
            <v>818882.5</v>
          </cell>
          <cell r="O1567">
            <v>818882.5</v>
          </cell>
          <cell r="P1567">
            <v>0</v>
          </cell>
          <cell r="Q1567">
            <v>0</v>
          </cell>
          <cell r="R1567">
            <v>4</v>
          </cell>
          <cell r="S1567">
            <v>855944.5</v>
          </cell>
          <cell r="T1567">
            <v>151766.51999999999</v>
          </cell>
          <cell r="U1567">
            <v>19</v>
          </cell>
          <cell r="V1567">
            <v>704178</v>
          </cell>
          <cell r="W1567">
            <v>0</v>
          </cell>
          <cell r="X1567">
            <v>0</v>
          </cell>
          <cell r="Y1567">
            <v>22</v>
          </cell>
          <cell r="Z1567">
            <v>818882.5</v>
          </cell>
          <cell r="AA1567">
            <v>22</v>
          </cell>
        </row>
        <row r="1568">
          <cell r="B1568">
            <v>220005981</v>
          </cell>
          <cell r="C1568" t="str">
            <v>Поршень 115мм 9Т.02.210П-01</v>
          </cell>
          <cell r="D1568" t="str">
            <v>ШТ</v>
          </cell>
          <cell r="E1568">
            <v>9737.5</v>
          </cell>
          <cell r="F1568">
            <v>100</v>
          </cell>
          <cell r="G1568">
            <v>10</v>
          </cell>
          <cell r="H1568">
            <v>0</v>
          </cell>
          <cell r="I1568">
            <v>0</v>
          </cell>
          <cell r="J1568">
            <v>20</v>
          </cell>
          <cell r="K1568">
            <v>-90</v>
          </cell>
          <cell r="L1568">
            <v>110</v>
          </cell>
          <cell r="M1568">
            <v>973750</v>
          </cell>
          <cell r="N1568">
            <v>935525</v>
          </cell>
          <cell r="O1568">
            <v>935525</v>
          </cell>
          <cell r="P1568">
            <v>0</v>
          </cell>
          <cell r="Q1568">
            <v>0</v>
          </cell>
          <cell r="R1568">
            <v>5</v>
          </cell>
          <cell r="S1568">
            <v>59150</v>
          </cell>
          <cell r="T1568">
            <v>35156.25</v>
          </cell>
          <cell r="U1568">
            <v>5</v>
          </cell>
          <cell r="V1568">
            <v>23993.75</v>
          </cell>
          <cell r="W1568">
            <v>110</v>
          </cell>
          <cell r="X1568">
            <v>1071125</v>
          </cell>
          <cell r="Y1568">
            <v>100</v>
          </cell>
          <cell r="Z1568">
            <v>935525</v>
          </cell>
          <cell r="AA1568">
            <v>110</v>
          </cell>
        </row>
        <row r="1569">
          <cell r="B1569">
            <v>220006322</v>
          </cell>
          <cell r="C1569" t="str">
            <v>Подшипник 108710</v>
          </cell>
          <cell r="D1569" t="str">
            <v>ШТ</v>
          </cell>
          <cell r="E1569">
            <v>0</v>
          </cell>
          <cell r="F1569">
            <v>0</v>
          </cell>
          <cell r="G1569">
            <v>2</v>
          </cell>
          <cell r="H1569">
            <v>0</v>
          </cell>
          <cell r="I1569">
            <v>0</v>
          </cell>
          <cell r="J1569">
            <v>5</v>
          </cell>
          <cell r="K1569">
            <v>2</v>
          </cell>
          <cell r="L1569">
            <v>3</v>
          </cell>
          <cell r="M1569">
            <v>0</v>
          </cell>
          <cell r="N1569">
            <v>0</v>
          </cell>
          <cell r="O1569">
            <v>0</v>
          </cell>
          <cell r="P1569">
            <v>0</v>
          </cell>
          <cell r="Q1569">
            <v>0</v>
          </cell>
          <cell r="R1569">
            <v>0</v>
          </cell>
          <cell r="S1569">
            <v>984</v>
          </cell>
          <cell r="T1569">
            <v>0</v>
          </cell>
          <cell r="U1569">
            <v>2</v>
          </cell>
          <cell r="V1569">
            <v>984</v>
          </cell>
          <cell r="W1569">
            <v>3</v>
          </cell>
          <cell r="X1569">
            <v>0</v>
          </cell>
          <cell r="Y1569">
            <v>0</v>
          </cell>
          <cell r="Z1569">
            <v>0</v>
          </cell>
          <cell r="AA1569">
            <v>3</v>
          </cell>
        </row>
        <row r="1570">
          <cell r="B1570">
            <v>220009022</v>
          </cell>
          <cell r="C1570" t="str">
            <v>Опора траверсы ПШН-8 в сборе</v>
          </cell>
          <cell r="D1570" t="str">
            <v>ШТ</v>
          </cell>
          <cell r="E1570">
            <v>437533</v>
          </cell>
          <cell r="F1570">
            <v>15</v>
          </cell>
          <cell r="G1570">
            <v>0</v>
          </cell>
          <cell r="H1570">
            <v>0</v>
          </cell>
          <cell r="I1570">
            <v>0</v>
          </cell>
          <cell r="J1570">
            <v>3</v>
          </cell>
          <cell r="K1570">
            <v>-15</v>
          </cell>
          <cell r="L1570">
            <v>18</v>
          </cell>
          <cell r="M1570">
            <v>6562995</v>
          </cell>
          <cell r="N1570">
            <v>6562995</v>
          </cell>
          <cell r="O1570">
            <v>6562995</v>
          </cell>
          <cell r="P1570">
            <v>0</v>
          </cell>
          <cell r="Q1570">
            <v>0</v>
          </cell>
          <cell r="R1570">
            <v>0</v>
          </cell>
          <cell r="S1570">
            <v>0</v>
          </cell>
          <cell r="T1570">
            <v>0</v>
          </cell>
          <cell r="U1570">
            <v>0</v>
          </cell>
          <cell r="V1570">
            <v>0</v>
          </cell>
          <cell r="W1570">
            <v>18</v>
          </cell>
          <cell r="X1570">
            <v>7875594</v>
          </cell>
          <cell r="Y1570">
            <v>15</v>
          </cell>
          <cell r="Z1570">
            <v>6562995</v>
          </cell>
          <cell r="AA1570">
            <v>18</v>
          </cell>
        </row>
        <row r="1571">
          <cell r="B1571">
            <v>220009608</v>
          </cell>
          <cell r="C1571" t="str">
            <v>Подшипник 53620</v>
          </cell>
          <cell r="D1571" t="str">
            <v>ШТ</v>
          </cell>
          <cell r="E1571">
            <v>99200.67</v>
          </cell>
          <cell r="F1571">
            <v>6</v>
          </cell>
          <cell r="G1571">
            <v>10</v>
          </cell>
          <cell r="H1571">
            <v>0</v>
          </cell>
          <cell r="I1571">
            <v>0</v>
          </cell>
          <cell r="J1571">
            <v>0</v>
          </cell>
          <cell r="K1571">
            <v>4</v>
          </cell>
          <cell r="L1571">
            <v>0</v>
          </cell>
          <cell r="M1571">
            <v>595204.02</v>
          </cell>
          <cell r="N1571">
            <v>111477.6</v>
          </cell>
          <cell r="O1571">
            <v>111477.6</v>
          </cell>
          <cell r="P1571">
            <v>0</v>
          </cell>
          <cell r="Q1571">
            <v>0</v>
          </cell>
          <cell r="R1571">
            <v>0</v>
          </cell>
          <cell r="S1571">
            <v>185796</v>
          </cell>
          <cell r="T1571">
            <v>0</v>
          </cell>
          <cell r="U1571">
            <v>6</v>
          </cell>
          <cell r="V1571">
            <v>111477.6</v>
          </cell>
          <cell r="W1571">
            <v>0</v>
          </cell>
          <cell r="X1571">
            <v>0</v>
          </cell>
          <cell r="Y1571">
            <v>6</v>
          </cell>
          <cell r="Z1571">
            <v>111477.6</v>
          </cell>
          <cell r="AA1571">
            <v>0</v>
          </cell>
        </row>
        <row r="1572">
          <cell r="B1572">
            <v>220009661</v>
          </cell>
          <cell r="C1572" t="str">
            <v>Подшипник 6308</v>
          </cell>
          <cell r="D1572" t="str">
            <v>ШТ</v>
          </cell>
          <cell r="E1572">
            <v>4850</v>
          </cell>
          <cell r="F1572">
            <v>28</v>
          </cell>
          <cell r="G1572">
            <v>28</v>
          </cell>
          <cell r="H1572">
            <v>0</v>
          </cell>
          <cell r="I1572">
            <v>0</v>
          </cell>
          <cell r="J1572">
            <v>4</v>
          </cell>
          <cell r="K1572">
            <v>0</v>
          </cell>
          <cell r="L1572">
            <v>4</v>
          </cell>
          <cell r="M1572">
            <v>135800</v>
          </cell>
          <cell r="N1572">
            <v>17396.12</v>
          </cell>
          <cell r="O1572">
            <v>17396.12</v>
          </cell>
          <cell r="P1572">
            <v>0</v>
          </cell>
          <cell r="Q1572">
            <v>0</v>
          </cell>
          <cell r="R1572">
            <v>0</v>
          </cell>
          <cell r="S1572">
            <v>17396.12</v>
          </cell>
          <cell r="T1572">
            <v>0</v>
          </cell>
          <cell r="U1572">
            <v>28</v>
          </cell>
          <cell r="V1572">
            <v>17396.12</v>
          </cell>
          <cell r="W1572">
            <v>4</v>
          </cell>
          <cell r="X1572">
            <v>19400</v>
          </cell>
          <cell r="Y1572">
            <v>28</v>
          </cell>
          <cell r="Z1572">
            <v>17396.12</v>
          </cell>
          <cell r="AA1572">
            <v>4</v>
          </cell>
        </row>
        <row r="1573">
          <cell r="B1573">
            <v>220009662</v>
          </cell>
          <cell r="C1573" t="str">
            <v>Подшипник 67520А</v>
          </cell>
          <cell r="D1573" t="str">
            <v>ШТ</v>
          </cell>
          <cell r="E1573">
            <v>0</v>
          </cell>
          <cell r="F1573">
            <v>4</v>
          </cell>
          <cell r="G1573">
            <v>4</v>
          </cell>
          <cell r="H1573">
            <v>0</v>
          </cell>
          <cell r="I1573">
            <v>0</v>
          </cell>
          <cell r="J1573">
            <v>2</v>
          </cell>
          <cell r="K1573">
            <v>0</v>
          </cell>
          <cell r="L1573">
            <v>2</v>
          </cell>
          <cell r="M1573">
            <v>0</v>
          </cell>
          <cell r="N1573">
            <v>17857.16</v>
          </cell>
          <cell r="O1573">
            <v>17857.16</v>
          </cell>
          <cell r="P1573">
            <v>0</v>
          </cell>
          <cell r="Q1573">
            <v>0</v>
          </cell>
          <cell r="R1573">
            <v>0</v>
          </cell>
          <cell r="S1573">
            <v>17857.14</v>
          </cell>
          <cell r="T1573">
            <v>0</v>
          </cell>
          <cell r="U1573">
            <v>4</v>
          </cell>
          <cell r="V1573">
            <v>17857.16</v>
          </cell>
          <cell r="W1573">
            <v>2</v>
          </cell>
          <cell r="X1573">
            <v>0</v>
          </cell>
          <cell r="Y1573">
            <v>4</v>
          </cell>
          <cell r="Z1573">
            <v>17857.16</v>
          </cell>
          <cell r="AA1573">
            <v>2</v>
          </cell>
        </row>
        <row r="1574">
          <cell r="B1574">
            <v>220009700</v>
          </cell>
          <cell r="C1574" t="str">
            <v>Втулка поршня 120мм НБ50.02.301П</v>
          </cell>
          <cell r="D1574" t="str">
            <v>ШТ</v>
          </cell>
          <cell r="E1574">
            <v>20624.75</v>
          </cell>
          <cell r="F1574">
            <v>40</v>
          </cell>
          <cell r="G1574">
            <v>6</v>
          </cell>
          <cell r="H1574">
            <v>5</v>
          </cell>
          <cell r="I1574">
            <v>0</v>
          </cell>
          <cell r="J1574">
            <v>11</v>
          </cell>
          <cell r="K1574">
            <v>-29</v>
          </cell>
          <cell r="L1574">
            <v>-98</v>
          </cell>
          <cell r="M1574">
            <v>824990</v>
          </cell>
          <cell r="N1574">
            <v>798936.5</v>
          </cell>
          <cell r="O1574">
            <v>798936.5</v>
          </cell>
          <cell r="P1574">
            <v>0</v>
          </cell>
          <cell r="Q1574">
            <v>91281.25</v>
          </cell>
          <cell r="R1574">
            <v>6</v>
          </cell>
          <cell r="S1574">
            <v>109537.5</v>
          </cell>
          <cell r="T1574">
            <v>109537.5</v>
          </cell>
          <cell r="U1574">
            <v>0</v>
          </cell>
          <cell r="V1574">
            <v>0</v>
          </cell>
          <cell r="W1574">
            <v>40</v>
          </cell>
          <cell r="X1574">
            <v>824990</v>
          </cell>
          <cell r="Y1574">
            <v>35</v>
          </cell>
          <cell r="Z1574">
            <v>598117.75</v>
          </cell>
          <cell r="AA1574">
            <v>40</v>
          </cell>
        </row>
        <row r="1575">
          <cell r="B1575">
            <v>220009808</v>
          </cell>
          <cell r="C1575" t="str">
            <v>Кривошип Ц2НШ-315</v>
          </cell>
          <cell r="D1575" t="str">
            <v>ШТ</v>
          </cell>
          <cell r="E1575">
            <v>880000</v>
          </cell>
          <cell r="F1575">
            <v>36</v>
          </cell>
          <cell r="G1575">
            <v>0</v>
          </cell>
          <cell r="H1575">
            <v>0</v>
          </cell>
          <cell r="I1575">
            <v>0</v>
          </cell>
          <cell r="J1575">
            <v>1</v>
          </cell>
          <cell r="K1575">
            <v>-36</v>
          </cell>
          <cell r="L1575">
            <v>1</v>
          </cell>
          <cell r="M1575">
            <v>31680000</v>
          </cell>
          <cell r="N1575">
            <v>31680000</v>
          </cell>
          <cell r="O1575">
            <v>31680000</v>
          </cell>
          <cell r="P1575">
            <v>0</v>
          </cell>
          <cell r="Q1575">
            <v>0</v>
          </cell>
          <cell r="R1575">
            <v>0</v>
          </cell>
          <cell r="S1575">
            <v>0</v>
          </cell>
          <cell r="T1575">
            <v>0</v>
          </cell>
          <cell r="U1575">
            <v>0</v>
          </cell>
          <cell r="V1575">
            <v>0</v>
          </cell>
          <cell r="W1575">
            <v>37</v>
          </cell>
          <cell r="X1575">
            <v>32560000</v>
          </cell>
          <cell r="Y1575">
            <v>36</v>
          </cell>
          <cell r="Z1575">
            <v>31680000</v>
          </cell>
          <cell r="AA1575">
            <v>37</v>
          </cell>
        </row>
        <row r="1576">
          <cell r="B1576">
            <v>220009809</v>
          </cell>
          <cell r="C1576" t="str">
            <v>Шкив тормозной АФНИ.304232.001</v>
          </cell>
          <cell r="D1576" t="str">
            <v>ШТ</v>
          </cell>
          <cell r="E1576">
            <v>106087.5</v>
          </cell>
          <cell r="F1576">
            <v>3</v>
          </cell>
          <cell r="G1576">
            <v>3</v>
          </cell>
          <cell r="H1576">
            <v>0</v>
          </cell>
          <cell r="I1576">
            <v>0</v>
          </cell>
          <cell r="J1576">
            <v>5</v>
          </cell>
          <cell r="K1576">
            <v>0</v>
          </cell>
          <cell r="L1576">
            <v>5</v>
          </cell>
          <cell r="M1576">
            <v>318262.5</v>
          </cell>
          <cell r="N1576">
            <v>297000</v>
          </cell>
          <cell r="O1576">
            <v>297000</v>
          </cell>
          <cell r="P1576">
            <v>0</v>
          </cell>
          <cell r="Q1576">
            <v>0</v>
          </cell>
          <cell r="R1576">
            <v>1</v>
          </cell>
          <cell r="S1576">
            <v>297000</v>
          </cell>
          <cell r="T1576">
            <v>99000</v>
          </cell>
          <cell r="U1576">
            <v>2</v>
          </cell>
          <cell r="V1576">
            <v>198000</v>
          </cell>
          <cell r="W1576">
            <v>5</v>
          </cell>
          <cell r="X1576">
            <v>530437.5</v>
          </cell>
          <cell r="Y1576">
            <v>3</v>
          </cell>
          <cell r="Z1576">
            <v>198000</v>
          </cell>
          <cell r="AA1576">
            <v>5</v>
          </cell>
        </row>
        <row r="1577">
          <cell r="B1577">
            <v>220009905</v>
          </cell>
          <cell r="C1577" t="str">
            <v>полумуфта эл.двигателя насоса</v>
          </cell>
          <cell r="D1577" t="str">
            <v>ШТ</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row>
        <row r="1578">
          <cell r="B1578">
            <v>220009995</v>
          </cell>
          <cell r="C1578" t="str">
            <v>Подшипник 2224</v>
          </cell>
          <cell r="D1578" t="str">
            <v>ШТ</v>
          </cell>
          <cell r="E1578">
            <v>0</v>
          </cell>
          <cell r="F1578">
            <v>0</v>
          </cell>
          <cell r="G1578">
            <v>7</v>
          </cell>
          <cell r="H1578">
            <v>0</v>
          </cell>
          <cell r="I1578">
            <v>0</v>
          </cell>
          <cell r="J1578">
            <v>2</v>
          </cell>
          <cell r="K1578">
            <v>7</v>
          </cell>
          <cell r="L1578">
            <v>0</v>
          </cell>
          <cell r="M1578">
            <v>0</v>
          </cell>
          <cell r="N1578">
            <v>0</v>
          </cell>
          <cell r="O1578">
            <v>0</v>
          </cell>
          <cell r="P1578">
            <v>0</v>
          </cell>
          <cell r="Q1578">
            <v>0</v>
          </cell>
          <cell r="R1578">
            <v>0</v>
          </cell>
          <cell r="S1578">
            <v>47916.28</v>
          </cell>
          <cell r="T1578">
            <v>0</v>
          </cell>
          <cell r="U1578">
            <v>2</v>
          </cell>
          <cell r="V1578">
            <v>13690.36</v>
          </cell>
          <cell r="W1578">
            <v>0</v>
          </cell>
          <cell r="X1578">
            <v>0</v>
          </cell>
          <cell r="Y1578">
            <v>0</v>
          </cell>
          <cell r="Z1578">
            <v>0</v>
          </cell>
          <cell r="AA1578">
            <v>0</v>
          </cell>
        </row>
        <row r="1579">
          <cell r="B1579">
            <v>220010006</v>
          </cell>
          <cell r="C1579" t="str">
            <v>Подшипник 3520</v>
          </cell>
          <cell r="D1579" t="str">
            <v>ШТ</v>
          </cell>
          <cell r="E1579">
            <v>0</v>
          </cell>
          <cell r="F1579">
            <v>0</v>
          </cell>
          <cell r="G1579">
            <v>3</v>
          </cell>
          <cell r="H1579">
            <v>0</v>
          </cell>
          <cell r="I1579">
            <v>0</v>
          </cell>
          <cell r="J1579">
            <v>1</v>
          </cell>
          <cell r="K1579">
            <v>3</v>
          </cell>
          <cell r="L1579">
            <v>0</v>
          </cell>
          <cell r="M1579">
            <v>0</v>
          </cell>
          <cell r="N1579">
            <v>0</v>
          </cell>
          <cell r="O1579">
            <v>0</v>
          </cell>
          <cell r="P1579">
            <v>0</v>
          </cell>
          <cell r="Q1579">
            <v>0</v>
          </cell>
          <cell r="R1579">
            <v>0</v>
          </cell>
          <cell r="S1579">
            <v>17337.71</v>
          </cell>
          <cell r="T1579">
            <v>0</v>
          </cell>
          <cell r="U1579">
            <v>1</v>
          </cell>
          <cell r="V1579">
            <v>5779.24</v>
          </cell>
          <cell r="W1579">
            <v>0</v>
          </cell>
          <cell r="X1579">
            <v>0</v>
          </cell>
          <cell r="Y1579">
            <v>0</v>
          </cell>
          <cell r="Z1579">
            <v>0</v>
          </cell>
          <cell r="AA1579">
            <v>0</v>
          </cell>
        </row>
        <row r="1580">
          <cell r="B1580">
            <v>220010009</v>
          </cell>
          <cell r="C1580" t="str">
            <v>Подшипник 3610</v>
          </cell>
          <cell r="D1580" t="str">
            <v>ШТ</v>
          </cell>
          <cell r="E1580">
            <v>25596.67</v>
          </cell>
          <cell r="F1580">
            <v>35</v>
          </cell>
          <cell r="G1580">
            <v>39</v>
          </cell>
          <cell r="H1580">
            <v>0</v>
          </cell>
          <cell r="I1580">
            <v>0</v>
          </cell>
          <cell r="J1580">
            <v>4</v>
          </cell>
          <cell r="K1580">
            <v>4</v>
          </cell>
          <cell r="L1580">
            <v>0</v>
          </cell>
          <cell r="M1580">
            <v>895883.45</v>
          </cell>
          <cell r="N1580">
            <v>213782.04</v>
          </cell>
          <cell r="O1580">
            <v>213782.04</v>
          </cell>
          <cell r="P1580">
            <v>0</v>
          </cell>
          <cell r="Q1580">
            <v>0</v>
          </cell>
          <cell r="R1580">
            <v>0</v>
          </cell>
          <cell r="S1580">
            <v>238214.29</v>
          </cell>
          <cell r="T1580">
            <v>0</v>
          </cell>
          <cell r="U1580">
            <v>39</v>
          </cell>
          <cell r="V1580">
            <v>238214.27</v>
          </cell>
          <cell r="W1580">
            <v>0</v>
          </cell>
          <cell r="X1580">
            <v>0</v>
          </cell>
          <cell r="Y1580">
            <v>35</v>
          </cell>
          <cell r="Z1580">
            <v>213782.04</v>
          </cell>
          <cell r="AA1580">
            <v>35</v>
          </cell>
        </row>
        <row r="1581">
          <cell r="B1581">
            <v>220010010</v>
          </cell>
          <cell r="C1581" t="str">
            <v>Подшипник 3622</v>
          </cell>
          <cell r="D1581" t="str">
            <v>ШТ</v>
          </cell>
          <cell r="E1581">
            <v>0</v>
          </cell>
          <cell r="F1581">
            <v>0</v>
          </cell>
          <cell r="G1581">
            <v>3</v>
          </cell>
          <cell r="H1581">
            <v>0</v>
          </cell>
          <cell r="I1581">
            <v>0</v>
          </cell>
          <cell r="J1581">
            <v>2</v>
          </cell>
          <cell r="K1581">
            <v>3</v>
          </cell>
          <cell r="L1581">
            <v>0</v>
          </cell>
          <cell r="M1581">
            <v>0</v>
          </cell>
          <cell r="N1581">
            <v>0</v>
          </cell>
          <cell r="O1581">
            <v>0</v>
          </cell>
          <cell r="P1581">
            <v>0</v>
          </cell>
          <cell r="Q1581">
            <v>0</v>
          </cell>
          <cell r="R1581">
            <v>0</v>
          </cell>
          <cell r="S1581">
            <v>14732.14</v>
          </cell>
          <cell r="T1581">
            <v>0</v>
          </cell>
          <cell r="U1581">
            <v>2</v>
          </cell>
          <cell r="V1581">
            <v>9821.42</v>
          </cell>
          <cell r="W1581">
            <v>0</v>
          </cell>
          <cell r="X1581">
            <v>0</v>
          </cell>
          <cell r="Y1581">
            <v>0</v>
          </cell>
          <cell r="Z1581">
            <v>0</v>
          </cell>
          <cell r="AA1581">
            <v>0</v>
          </cell>
        </row>
        <row r="1582">
          <cell r="B1582">
            <v>220010015</v>
          </cell>
          <cell r="C1582" t="str">
            <v>Подшипник 7220А</v>
          </cell>
          <cell r="D1582" t="str">
            <v>ШТ</v>
          </cell>
          <cell r="E1582">
            <v>0</v>
          </cell>
          <cell r="F1582">
            <v>0</v>
          </cell>
          <cell r="G1582">
            <v>3</v>
          </cell>
          <cell r="H1582">
            <v>0</v>
          </cell>
          <cell r="I1582">
            <v>0</v>
          </cell>
          <cell r="J1582">
            <v>2</v>
          </cell>
          <cell r="K1582">
            <v>3</v>
          </cell>
          <cell r="L1582">
            <v>0</v>
          </cell>
          <cell r="M1582">
            <v>0</v>
          </cell>
          <cell r="N1582">
            <v>0</v>
          </cell>
          <cell r="O1582">
            <v>0</v>
          </cell>
          <cell r="P1582">
            <v>0</v>
          </cell>
          <cell r="Q1582">
            <v>0</v>
          </cell>
          <cell r="R1582">
            <v>0</v>
          </cell>
          <cell r="S1582">
            <v>13392.86</v>
          </cell>
          <cell r="T1582">
            <v>0</v>
          </cell>
          <cell r="U1582">
            <v>2</v>
          </cell>
          <cell r="V1582">
            <v>8928.58</v>
          </cell>
          <cell r="W1582">
            <v>0</v>
          </cell>
          <cell r="X1582">
            <v>0</v>
          </cell>
          <cell r="Y1582">
            <v>0</v>
          </cell>
          <cell r="Z1582">
            <v>0</v>
          </cell>
          <cell r="AA1582">
            <v>0</v>
          </cell>
        </row>
        <row r="1583">
          <cell r="B1583">
            <v>220010024</v>
          </cell>
          <cell r="C1583" t="str">
            <v>Подшипник 7513</v>
          </cell>
          <cell r="D1583" t="str">
            <v>ШТ</v>
          </cell>
          <cell r="E1583">
            <v>0</v>
          </cell>
          <cell r="F1583">
            <v>0</v>
          </cell>
          <cell r="G1583">
            <v>4</v>
          </cell>
          <cell r="H1583">
            <v>0</v>
          </cell>
          <cell r="I1583">
            <v>0</v>
          </cell>
          <cell r="J1583">
            <v>1</v>
          </cell>
          <cell r="K1583">
            <v>4</v>
          </cell>
          <cell r="L1583">
            <v>0</v>
          </cell>
          <cell r="M1583">
            <v>0</v>
          </cell>
          <cell r="N1583">
            <v>0</v>
          </cell>
          <cell r="O1583">
            <v>0</v>
          </cell>
          <cell r="P1583">
            <v>0</v>
          </cell>
          <cell r="Q1583">
            <v>0</v>
          </cell>
          <cell r="R1583">
            <v>0</v>
          </cell>
          <cell r="S1583">
            <v>5535.72</v>
          </cell>
          <cell r="T1583">
            <v>0</v>
          </cell>
          <cell r="U1583">
            <v>1</v>
          </cell>
          <cell r="V1583">
            <v>1383.93</v>
          </cell>
          <cell r="W1583">
            <v>0</v>
          </cell>
          <cell r="X1583">
            <v>0</v>
          </cell>
          <cell r="Y1583">
            <v>0</v>
          </cell>
          <cell r="Z1583">
            <v>0</v>
          </cell>
          <cell r="AA1583">
            <v>0</v>
          </cell>
        </row>
        <row r="1584">
          <cell r="B1584">
            <v>220010085</v>
          </cell>
          <cell r="C1584" t="str">
            <v>Подшипник 53610</v>
          </cell>
          <cell r="D1584" t="str">
            <v>ШТ</v>
          </cell>
          <cell r="E1584">
            <v>0</v>
          </cell>
          <cell r="F1584">
            <v>3</v>
          </cell>
          <cell r="G1584">
            <v>3</v>
          </cell>
          <cell r="H1584">
            <v>0</v>
          </cell>
          <cell r="I1584">
            <v>0</v>
          </cell>
          <cell r="J1584">
            <v>2</v>
          </cell>
          <cell r="K1584">
            <v>0</v>
          </cell>
          <cell r="L1584">
            <v>2</v>
          </cell>
          <cell r="M1584">
            <v>0</v>
          </cell>
          <cell r="N1584">
            <v>9375</v>
          </cell>
          <cell r="O1584">
            <v>9375</v>
          </cell>
          <cell r="P1584">
            <v>0</v>
          </cell>
          <cell r="Q1584">
            <v>0</v>
          </cell>
          <cell r="R1584">
            <v>0</v>
          </cell>
          <cell r="S1584">
            <v>9375</v>
          </cell>
          <cell r="T1584">
            <v>0</v>
          </cell>
          <cell r="U1584">
            <v>3</v>
          </cell>
          <cell r="V1584">
            <v>9375</v>
          </cell>
          <cell r="W1584">
            <v>2</v>
          </cell>
          <cell r="X1584">
            <v>0</v>
          </cell>
          <cell r="Y1584">
            <v>3</v>
          </cell>
          <cell r="Z1584">
            <v>9375</v>
          </cell>
          <cell r="AA1584">
            <v>2</v>
          </cell>
        </row>
        <row r="1585">
          <cell r="B1585">
            <v>220010086</v>
          </cell>
          <cell r="C1585" t="str">
            <v>Подшипник 53615</v>
          </cell>
          <cell r="D1585" t="str">
            <v>ШТ</v>
          </cell>
          <cell r="E1585">
            <v>0</v>
          </cell>
          <cell r="F1585">
            <v>3</v>
          </cell>
          <cell r="G1585">
            <v>3</v>
          </cell>
          <cell r="H1585">
            <v>0</v>
          </cell>
          <cell r="I1585">
            <v>0</v>
          </cell>
          <cell r="J1585">
            <v>2</v>
          </cell>
          <cell r="K1585">
            <v>0</v>
          </cell>
          <cell r="L1585">
            <v>2</v>
          </cell>
          <cell r="M1585">
            <v>0</v>
          </cell>
          <cell r="N1585">
            <v>15021.42</v>
          </cell>
          <cell r="O1585">
            <v>15021.42</v>
          </cell>
          <cell r="P1585">
            <v>0</v>
          </cell>
          <cell r="Q1585">
            <v>0</v>
          </cell>
          <cell r="R1585">
            <v>0</v>
          </cell>
          <cell r="S1585">
            <v>15021.43</v>
          </cell>
          <cell r="T1585">
            <v>0</v>
          </cell>
          <cell r="U1585">
            <v>3</v>
          </cell>
          <cell r="V1585">
            <v>15021.42</v>
          </cell>
          <cell r="W1585">
            <v>2</v>
          </cell>
          <cell r="X1585">
            <v>0</v>
          </cell>
          <cell r="Y1585">
            <v>3</v>
          </cell>
          <cell r="Z1585">
            <v>15021.42</v>
          </cell>
          <cell r="AA1585">
            <v>2</v>
          </cell>
        </row>
        <row r="1586">
          <cell r="B1586">
            <v>220010099</v>
          </cell>
          <cell r="C1586" t="str">
            <v>Подшипник 32224А</v>
          </cell>
          <cell r="D1586" t="str">
            <v>ШТ</v>
          </cell>
          <cell r="E1586">
            <v>18383.400000000001</v>
          </cell>
          <cell r="F1586">
            <v>60.8</v>
          </cell>
          <cell r="G1586">
            <v>37</v>
          </cell>
          <cell r="H1586">
            <v>2</v>
          </cell>
          <cell r="I1586">
            <v>0</v>
          </cell>
          <cell r="J1586">
            <v>11</v>
          </cell>
          <cell r="K1586">
            <v>-21.8</v>
          </cell>
          <cell r="L1586">
            <v>-27.2</v>
          </cell>
          <cell r="M1586">
            <v>1117710.72</v>
          </cell>
          <cell r="N1586">
            <v>1040390.72</v>
          </cell>
          <cell r="O1586">
            <v>1040390.72</v>
          </cell>
          <cell r="P1586">
            <v>0</v>
          </cell>
          <cell r="Q1586">
            <v>35016</v>
          </cell>
          <cell r="R1586">
            <v>11</v>
          </cell>
          <cell r="S1586">
            <v>604616.6</v>
          </cell>
          <cell r="T1586">
            <v>149408.6</v>
          </cell>
          <cell r="U1586">
            <v>26</v>
          </cell>
          <cell r="V1586">
            <v>455208</v>
          </cell>
          <cell r="W1586">
            <v>32.799999999999997</v>
          </cell>
          <cell r="X1586">
            <v>602975.52</v>
          </cell>
          <cell r="Y1586">
            <v>58.8</v>
          </cell>
          <cell r="Z1586">
            <v>1005374.72</v>
          </cell>
          <cell r="AA1586">
            <v>32.799999999999997</v>
          </cell>
        </row>
        <row r="1587">
          <cell r="B1587">
            <v>220010134</v>
          </cell>
          <cell r="C1587" t="str">
            <v>Подшипник 42310К</v>
          </cell>
          <cell r="D1587" t="str">
            <v>ШТ</v>
          </cell>
          <cell r="E1587">
            <v>0</v>
          </cell>
          <cell r="F1587">
            <v>0</v>
          </cell>
          <cell r="G1587">
            <v>0</v>
          </cell>
          <cell r="H1587">
            <v>0</v>
          </cell>
          <cell r="I1587">
            <v>0</v>
          </cell>
          <cell r="J1587">
            <v>1</v>
          </cell>
          <cell r="K1587">
            <v>0</v>
          </cell>
          <cell r="L1587">
            <v>1</v>
          </cell>
          <cell r="M1587">
            <v>0</v>
          </cell>
          <cell r="N1587">
            <v>0</v>
          </cell>
          <cell r="O1587">
            <v>0</v>
          </cell>
          <cell r="P1587">
            <v>0</v>
          </cell>
          <cell r="Q1587">
            <v>0</v>
          </cell>
          <cell r="R1587">
            <v>0</v>
          </cell>
          <cell r="S1587">
            <v>0</v>
          </cell>
          <cell r="T1587">
            <v>0</v>
          </cell>
          <cell r="U1587">
            <v>0</v>
          </cell>
          <cell r="V1587">
            <v>0</v>
          </cell>
          <cell r="W1587">
            <v>1</v>
          </cell>
          <cell r="X1587">
            <v>0</v>
          </cell>
          <cell r="Y1587">
            <v>0</v>
          </cell>
          <cell r="Z1587">
            <v>0</v>
          </cell>
          <cell r="AA1587">
            <v>1</v>
          </cell>
        </row>
        <row r="1588">
          <cell r="B1588">
            <v>220010273</v>
          </cell>
          <cell r="C1588" t="str">
            <v>Поршень 100мм 9Т.02.210П-02</v>
          </cell>
          <cell r="D1588" t="str">
            <v>ШТ</v>
          </cell>
          <cell r="E1588">
            <v>8225</v>
          </cell>
          <cell r="F1588">
            <v>112</v>
          </cell>
          <cell r="G1588">
            <v>12</v>
          </cell>
          <cell r="H1588">
            <v>10</v>
          </cell>
          <cell r="I1588">
            <v>0</v>
          </cell>
          <cell r="J1588">
            <v>14</v>
          </cell>
          <cell r="K1588">
            <v>-90</v>
          </cell>
          <cell r="L1588">
            <v>104</v>
          </cell>
          <cell r="M1588">
            <v>921200</v>
          </cell>
          <cell r="N1588">
            <v>868812.5</v>
          </cell>
          <cell r="O1588">
            <v>868812.5</v>
          </cell>
          <cell r="P1588">
            <v>0</v>
          </cell>
          <cell r="Q1588">
            <v>55587.5</v>
          </cell>
          <cell r="R1588">
            <v>12</v>
          </cell>
          <cell r="S1588">
            <v>72975</v>
          </cell>
          <cell r="T1588">
            <v>72975</v>
          </cell>
          <cell r="U1588">
            <v>0</v>
          </cell>
          <cell r="V1588">
            <v>0</v>
          </cell>
          <cell r="W1588">
            <v>104</v>
          </cell>
          <cell r="X1588">
            <v>855400</v>
          </cell>
          <cell r="Y1588">
            <v>102</v>
          </cell>
          <cell r="Z1588">
            <v>813225</v>
          </cell>
          <cell r="AA1588">
            <v>104</v>
          </cell>
        </row>
        <row r="1589">
          <cell r="B1589">
            <v>220010383</v>
          </cell>
          <cell r="C1589" t="str">
            <v>Шток ползуна НБ50.02.780П в сборе</v>
          </cell>
          <cell r="D1589" t="str">
            <v>ШТ</v>
          </cell>
          <cell r="E1589">
            <v>14229</v>
          </cell>
          <cell r="F1589">
            <v>14</v>
          </cell>
          <cell r="G1589">
            <v>0</v>
          </cell>
          <cell r="H1589">
            <v>0</v>
          </cell>
          <cell r="I1589">
            <v>0</v>
          </cell>
          <cell r="J1589">
            <v>3</v>
          </cell>
          <cell r="K1589">
            <v>-14</v>
          </cell>
          <cell r="L1589">
            <v>17</v>
          </cell>
          <cell r="M1589">
            <v>199206</v>
          </cell>
          <cell r="N1589">
            <v>199206</v>
          </cell>
          <cell r="O1589">
            <v>199206</v>
          </cell>
          <cell r="P1589">
            <v>0</v>
          </cell>
          <cell r="Q1589">
            <v>0</v>
          </cell>
          <cell r="R1589">
            <v>0</v>
          </cell>
          <cell r="S1589">
            <v>0</v>
          </cell>
          <cell r="T1589">
            <v>0</v>
          </cell>
          <cell r="U1589">
            <v>0</v>
          </cell>
          <cell r="V1589">
            <v>0</v>
          </cell>
          <cell r="W1589">
            <v>14</v>
          </cell>
          <cell r="X1589">
            <v>199206</v>
          </cell>
          <cell r="Y1589">
            <v>14</v>
          </cell>
          <cell r="Z1589">
            <v>199206</v>
          </cell>
          <cell r="AA1589">
            <v>17</v>
          </cell>
        </row>
        <row r="1590">
          <cell r="B1590">
            <v>220010399</v>
          </cell>
          <cell r="C1590" t="str">
            <v>Поршень 120мм НБ50.02.210П</v>
          </cell>
          <cell r="D1590" t="str">
            <v>ШТ</v>
          </cell>
          <cell r="E1590">
            <v>11525</v>
          </cell>
          <cell r="F1590">
            <v>140</v>
          </cell>
          <cell r="G1590">
            <v>12</v>
          </cell>
          <cell r="H1590">
            <v>13</v>
          </cell>
          <cell r="I1590">
            <v>0</v>
          </cell>
          <cell r="J1590">
            <v>26</v>
          </cell>
          <cell r="K1590">
            <v>-115</v>
          </cell>
          <cell r="L1590">
            <v>141</v>
          </cell>
          <cell r="M1590">
            <v>1613500</v>
          </cell>
          <cell r="N1590">
            <v>1495843.75</v>
          </cell>
          <cell r="O1590">
            <v>1495843.75</v>
          </cell>
          <cell r="P1590">
            <v>0</v>
          </cell>
          <cell r="Q1590">
            <v>88643.75</v>
          </cell>
          <cell r="R1590">
            <v>12</v>
          </cell>
          <cell r="S1590">
            <v>81825</v>
          </cell>
          <cell r="T1590">
            <v>81825</v>
          </cell>
          <cell r="U1590">
            <v>0</v>
          </cell>
          <cell r="V1590">
            <v>0</v>
          </cell>
          <cell r="W1590">
            <v>141</v>
          </cell>
          <cell r="X1590">
            <v>1625025</v>
          </cell>
          <cell r="Y1590">
            <v>127</v>
          </cell>
          <cell r="Z1590">
            <v>1407200</v>
          </cell>
          <cell r="AA1590">
            <v>141</v>
          </cell>
        </row>
        <row r="1591">
          <cell r="B1591">
            <v>220010400</v>
          </cell>
          <cell r="C1591" t="str">
            <v>Поршень 110мм НБ50.02.210П-01</v>
          </cell>
          <cell r="D1591" t="str">
            <v>ШТ</v>
          </cell>
          <cell r="E1591">
            <v>10056.25</v>
          </cell>
          <cell r="F1591">
            <v>16</v>
          </cell>
          <cell r="G1591">
            <v>16</v>
          </cell>
          <cell r="H1591">
            <v>0</v>
          </cell>
          <cell r="I1591">
            <v>0</v>
          </cell>
          <cell r="J1591">
            <v>10</v>
          </cell>
          <cell r="K1591">
            <v>0</v>
          </cell>
          <cell r="L1591">
            <v>10</v>
          </cell>
          <cell r="M1591">
            <v>160900</v>
          </cell>
          <cell r="N1591">
            <v>100300</v>
          </cell>
          <cell r="O1591">
            <v>100300</v>
          </cell>
          <cell r="P1591">
            <v>0</v>
          </cell>
          <cell r="Q1591">
            <v>0</v>
          </cell>
          <cell r="R1591">
            <v>16</v>
          </cell>
          <cell r="S1591">
            <v>100300</v>
          </cell>
          <cell r="T1591">
            <v>100300</v>
          </cell>
          <cell r="U1591">
            <v>0</v>
          </cell>
          <cell r="V1591">
            <v>0</v>
          </cell>
          <cell r="W1591">
            <v>10</v>
          </cell>
          <cell r="X1591">
            <v>100562.5</v>
          </cell>
          <cell r="Y1591">
            <v>16</v>
          </cell>
          <cell r="Z1591">
            <v>0</v>
          </cell>
          <cell r="AA1591">
            <v>10</v>
          </cell>
        </row>
        <row r="1592">
          <cell r="B1592">
            <v>220010401</v>
          </cell>
          <cell r="C1592" t="str">
            <v>Поршень ф115 9Т.02.210П-01</v>
          </cell>
          <cell r="D1592" t="str">
            <v>ШТ</v>
          </cell>
          <cell r="E1592">
            <v>0</v>
          </cell>
          <cell r="F1592">
            <v>10</v>
          </cell>
          <cell r="G1592">
            <v>8</v>
          </cell>
          <cell r="H1592">
            <v>2</v>
          </cell>
          <cell r="I1592">
            <v>0</v>
          </cell>
          <cell r="J1592">
            <v>10</v>
          </cell>
          <cell r="K1592">
            <v>0</v>
          </cell>
          <cell r="L1592">
            <v>10</v>
          </cell>
          <cell r="M1592">
            <v>0</v>
          </cell>
          <cell r="N1592">
            <v>73687.5</v>
          </cell>
          <cell r="O1592">
            <v>73687.5</v>
          </cell>
          <cell r="P1592">
            <v>0</v>
          </cell>
          <cell r="Q1592">
            <v>14737.5</v>
          </cell>
          <cell r="R1592">
            <v>8</v>
          </cell>
          <cell r="S1592">
            <v>58950</v>
          </cell>
          <cell r="T1592">
            <v>58950</v>
          </cell>
          <cell r="U1592">
            <v>0</v>
          </cell>
          <cell r="V1592">
            <v>0</v>
          </cell>
          <cell r="W1592">
            <v>10</v>
          </cell>
          <cell r="X1592">
            <v>0</v>
          </cell>
          <cell r="Y1592">
            <v>8</v>
          </cell>
          <cell r="Z1592">
            <v>0</v>
          </cell>
          <cell r="AA1592">
            <v>10</v>
          </cell>
        </row>
        <row r="1593">
          <cell r="B1593">
            <v>220010420</v>
          </cell>
          <cell r="C1593" t="str">
            <v>Втулка поршня 110мм НБ50.02.301П.01</v>
          </cell>
          <cell r="D1593" t="str">
            <v>ШТ</v>
          </cell>
          <cell r="E1593">
            <v>22581.25</v>
          </cell>
          <cell r="F1593">
            <v>10</v>
          </cell>
          <cell r="G1593">
            <v>10</v>
          </cell>
          <cell r="H1593">
            <v>0</v>
          </cell>
          <cell r="I1593">
            <v>0</v>
          </cell>
          <cell r="J1593">
            <v>7</v>
          </cell>
          <cell r="K1593">
            <v>0</v>
          </cell>
          <cell r="L1593">
            <v>7</v>
          </cell>
          <cell r="M1593">
            <v>225812.5</v>
          </cell>
          <cell r="N1593">
            <v>146287.5</v>
          </cell>
          <cell r="O1593">
            <v>146287.5</v>
          </cell>
          <cell r="P1593">
            <v>0</v>
          </cell>
          <cell r="Q1593">
            <v>0</v>
          </cell>
          <cell r="R1593">
            <v>10</v>
          </cell>
          <cell r="S1593">
            <v>146287.5</v>
          </cell>
          <cell r="T1593">
            <v>146287.5</v>
          </cell>
          <cell r="U1593">
            <v>0</v>
          </cell>
          <cell r="V1593">
            <v>0</v>
          </cell>
          <cell r="W1593">
            <v>7</v>
          </cell>
          <cell r="X1593">
            <v>158068.75</v>
          </cell>
          <cell r="Y1593">
            <v>10</v>
          </cell>
          <cell r="Z1593">
            <v>0</v>
          </cell>
          <cell r="AA1593">
            <v>7</v>
          </cell>
        </row>
        <row r="1594">
          <cell r="B1594">
            <v>220010831</v>
          </cell>
          <cell r="C1594" t="str">
            <v>Колено шарнирное КШ.70.00.000П</v>
          </cell>
          <cell r="D1594" t="str">
            <v>ШТ</v>
          </cell>
          <cell r="E1594">
            <v>60867.19</v>
          </cell>
          <cell r="F1594">
            <v>40</v>
          </cell>
          <cell r="G1594">
            <v>0</v>
          </cell>
          <cell r="H1594">
            <v>0</v>
          </cell>
          <cell r="I1594">
            <v>0</v>
          </cell>
          <cell r="J1594">
            <v>40</v>
          </cell>
          <cell r="K1594">
            <v>-40</v>
          </cell>
          <cell r="L1594">
            <v>40</v>
          </cell>
          <cell r="M1594">
            <v>2434687.6</v>
          </cell>
          <cell r="N1594">
            <v>2434687.6</v>
          </cell>
          <cell r="O1594">
            <v>2434687.6</v>
          </cell>
          <cell r="P1594">
            <v>0</v>
          </cell>
          <cell r="Q1594">
            <v>0</v>
          </cell>
          <cell r="R1594">
            <v>0</v>
          </cell>
          <cell r="S1594">
            <v>0</v>
          </cell>
          <cell r="T1594">
            <v>0</v>
          </cell>
          <cell r="U1594">
            <v>0</v>
          </cell>
          <cell r="V1594">
            <v>0</v>
          </cell>
          <cell r="W1594">
            <v>80</v>
          </cell>
          <cell r="X1594">
            <v>4869375.2</v>
          </cell>
          <cell r="Y1594">
            <v>40</v>
          </cell>
          <cell r="Z1594">
            <v>2434687.6</v>
          </cell>
          <cell r="AA1594">
            <v>80</v>
          </cell>
        </row>
        <row r="1595">
          <cell r="B1595">
            <v>220010902</v>
          </cell>
          <cell r="C1595" t="str">
            <v>Шток поршня НБ50.02.770П в сборе</v>
          </cell>
          <cell r="D1595" t="str">
            <v>КМП</v>
          </cell>
          <cell r="E1595">
            <v>13725</v>
          </cell>
          <cell r="F1595">
            <v>70</v>
          </cell>
          <cell r="G1595">
            <v>15</v>
          </cell>
          <cell r="H1595">
            <v>0</v>
          </cell>
          <cell r="I1595">
            <v>0</v>
          </cell>
          <cell r="J1595">
            <v>25</v>
          </cell>
          <cell r="K1595">
            <v>-55</v>
          </cell>
          <cell r="L1595">
            <v>10</v>
          </cell>
          <cell r="M1595">
            <v>960750</v>
          </cell>
          <cell r="N1595">
            <v>950531.25</v>
          </cell>
          <cell r="O1595">
            <v>950531.25</v>
          </cell>
          <cell r="P1595">
            <v>0</v>
          </cell>
          <cell r="Q1595">
            <v>0</v>
          </cell>
          <cell r="R1595">
            <v>10</v>
          </cell>
          <cell r="S1595">
            <v>195656.25</v>
          </cell>
          <cell r="T1595">
            <v>130437.5</v>
          </cell>
          <cell r="U1595">
            <v>5</v>
          </cell>
          <cell r="V1595">
            <v>65218.75</v>
          </cell>
          <cell r="W1595">
            <v>80</v>
          </cell>
          <cell r="X1595">
            <v>1098000</v>
          </cell>
          <cell r="Y1595">
            <v>70</v>
          </cell>
          <cell r="Z1595">
            <v>950531.25</v>
          </cell>
          <cell r="AA1595">
            <v>80</v>
          </cell>
        </row>
        <row r="1596">
          <cell r="B1596">
            <v>220010913</v>
          </cell>
          <cell r="C1596" t="str">
            <v>Кольцо разгрузки ЦНС-180 6МС-6-0111</v>
          </cell>
          <cell r="D1596" t="str">
            <v>ШТ</v>
          </cell>
          <cell r="E1596">
            <v>21210</v>
          </cell>
          <cell r="F1596">
            <v>190</v>
          </cell>
          <cell r="G1596">
            <v>0</v>
          </cell>
          <cell r="H1596">
            <v>0</v>
          </cell>
          <cell r="I1596">
            <v>0</v>
          </cell>
          <cell r="J1596">
            <v>0</v>
          </cell>
          <cell r="K1596">
            <v>-190</v>
          </cell>
          <cell r="L1596">
            <v>0</v>
          </cell>
          <cell r="M1596">
            <v>4029900</v>
          </cell>
          <cell r="N1596">
            <v>4029900</v>
          </cell>
          <cell r="O1596">
            <v>4029900</v>
          </cell>
          <cell r="P1596">
            <v>0</v>
          </cell>
          <cell r="Q1596">
            <v>0</v>
          </cell>
          <cell r="R1596">
            <v>0</v>
          </cell>
          <cell r="S1596">
            <v>0</v>
          </cell>
          <cell r="T1596">
            <v>0</v>
          </cell>
          <cell r="U1596">
            <v>0</v>
          </cell>
          <cell r="V1596">
            <v>0</v>
          </cell>
          <cell r="W1596">
            <v>190</v>
          </cell>
          <cell r="X1596">
            <v>4029900</v>
          </cell>
          <cell r="Y1596">
            <v>190</v>
          </cell>
          <cell r="Z1596">
            <v>4029900</v>
          </cell>
          <cell r="AA1596">
            <v>190</v>
          </cell>
        </row>
        <row r="1597">
          <cell r="B1597">
            <v>220010914</v>
          </cell>
          <cell r="C1597" t="str">
            <v>Кольцо разгрузки ЦНС-180 6МС-6-0112</v>
          </cell>
          <cell r="D1597" t="str">
            <v>ШТ</v>
          </cell>
          <cell r="E1597">
            <v>21210</v>
          </cell>
          <cell r="F1597">
            <v>190</v>
          </cell>
          <cell r="G1597">
            <v>13</v>
          </cell>
          <cell r="H1597">
            <v>0</v>
          </cell>
          <cell r="I1597">
            <v>0</v>
          </cell>
          <cell r="J1597">
            <v>13</v>
          </cell>
          <cell r="K1597">
            <v>-177</v>
          </cell>
          <cell r="L1597">
            <v>0</v>
          </cell>
          <cell r="M1597">
            <v>4029900</v>
          </cell>
          <cell r="N1597">
            <v>4016770</v>
          </cell>
          <cell r="O1597">
            <v>4016770</v>
          </cell>
          <cell r="P1597">
            <v>0</v>
          </cell>
          <cell r="Q1597">
            <v>0</v>
          </cell>
          <cell r="R1597">
            <v>13</v>
          </cell>
          <cell r="S1597">
            <v>262600</v>
          </cell>
          <cell r="T1597">
            <v>262600</v>
          </cell>
          <cell r="U1597">
            <v>0</v>
          </cell>
          <cell r="V1597">
            <v>0</v>
          </cell>
          <cell r="W1597">
            <v>190</v>
          </cell>
          <cell r="X1597">
            <v>4029900</v>
          </cell>
          <cell r="Y1597">
            <v>190</v>
          </cell>
          <cell r="Z1597">
            <v>4016770</v>
          </cell>
          <cell r="AA1597">
            <v>190</v>
          </cell>
        </row>
        <row r="1598">
          <cell r="B1598">
            <v>220010970</v>
          </cell>
          <cell r="C1598" t="str">
            <v>Кольцо разгрузки ЦНС-300 8МС-7-0111</v>
          </cell>
          <cell r="D1598" t="str">
            <v>ШТ</v>
          </cell>
          <cell r="E1598">
            <v>25987.5</v>
          </cell>
          <cell r="F1598">
            <v>78</v>
          </cell>
          <cell r="G1598">
            <v>17</v>
          </cell>
          <cell r="H1598">
            <v>0</v>
          </cell>
          <cell r="I1598">
            <v>0</v>
          </cell>
          <cell r="J1598">
            <v>17</v>
          </cell>
          <cell r="K1598">
            <v>-61</v>
          </cell>
          <cell r="L1598">
            <v>0</v>
          </cell>
          <cell r="M1598">
            <v>2027025</v>
          </cell>
          <cell r="N1598">
            <v>2005987.5</v>
          </cell>
          <cell r="O1598">
            <v>2005987.5</v>
          </cell>
          <cell r="P1598">
            <v>0</v>
          </cell>
          <cell r="Q1598">
            <v>0</v>
          </cell>
          <cell r="R1598">
            <v>17</v>
          </cell>
          <cell r="S1598">
            <v>420750</v>
          </cell>
          <cell r="T1598">
            <v>420750</v>
          </cell>
          <cell r="U1598">
            <v>0</v>
          </cell>
          <cell r="V1598">
            <v>0</v>
          </cell>
          <cell r="W1598">
            <v>78</v>
          </cell>
          <cell r="X1598">
            <v>2027025</v>
          </cell>
          <cell r="Y1598">
            <v>78</v>
          </cell>
          <cell r="Z1598">
            <v>2005987.5</v>
          </cell>
          <cell r="AA1598">
            <v>78</v>
          </cell>
        </row>
        <row r="1599">
          <cell r="B1599">
            <v>220010971</v>
          </cell>
          <cell r="C1599" t="str">
            <v>Кольцо разгрузки ЦНС-300 8МС-7-0112</v>
          </cell>
          <cell r="D1599" t="str">
            <v>ШТ</v>
          </cell>
          <cell r="E1599">
            <v>25154.85</v>
          </cell>
          <cell r="F1599">
            <v>78</v>
          </cell>
          <cell r="G1599">
            <v>18</v>
          </cell>
          <cell r="H1599">
            <v>0</v>
          </cell>
          <cell r="I1599">
            <v>0</v>
          </cell>
          <cell r="J1599">
            <v>14</v>
          </cell>
          <cell r="K1599">
            <v>-60</v>
          </cell>
          <cell r="L1599">
            <v>-4</v>
          </cell>
          <cell r="M1599">
            <v>1962078.3</v>
          </cell>
          <cell r="N1599">
            <v>1940517</v>
          </cell>
          <cell r="O1599">
            <v>1940517</v>
          </cell>
          <cell r="P1599">
            <v>0</v>
          </cell>
          <cell r="Q1599">
            <v>0</v>
          </cell>
          <cell r="R1599">
            <v>18</v>
          </cell>
          <cell r="S1599">
            <v>431226</v>
          </cell>
          <cell r="T1599">
            <v>431226</v>
          </cell>
          <cell r="U1599">
            <v>0</v>
          </cell>
          <cell r="V1599">
            <v>0</v>
          </cell>
          <cell r="W1599">
            <v>74</v>
          </cell>
          <cell r="X1599">
            <v>1861458.9</v>
          </cell>
          <cell r="Y1599">
            <v>78</v>
          </cell>
          <cell r="Z1599">
            <v>1940517</v>
          </cell>
          <cell r="AA1599">
            <v>74</v>
          </cell>
        </row>
        <row r="1600">
          <cell r="B1600">
            <v>220011039</v>
          </cell>
          <cell r="C1600" t="str">
            <v>Колесо рабочее ЦНС-180 6МС-6-0118-1</v>
          </cell>
          <cell r="D1600" t="str">
            <v>ШТ</v>
          </cell>
          <cell r="E1600">
            <v>23691.15</v>
          </cell>
          <cell r="F1600">
            <v>123</v>
          </cell>
          <cell r="G1600">
            <v>0</v>
          </cell>
          <cell r="H1600">
            <v>0</v>
          </cell>
          <cell r="I1600">
            <v>0</v>
          </cell>
          <cell r="J1600">
            <v>27</v>
          </cell>
          <cell r="K1600">
            <v>-123</v>
          </cell>
          <cell r="L1600">
            <v>-3</v>
          </cell>
          <cell r="M1600">
            <v>2914011.45</v>
          </cell>
          <cell r="N1600">
            <v>2914011.45</v>
          </cell>
          <cell r="O1600">
            <v>2914011.45</v>
          </cell>
          <cell r="P1600">
            <v>0</v>
          </cell>
          <cell r="Q1600">
            <v>0</v>
          </cell>
          <cell r="R1600">
            <v>0</v>
          </cell>
          <cell r="S1600">
            <v>0</v>
          </cell>
          <cell r="T1600">
            <v>0</v>
          </cell>
          <cell r="U1600">
            <v>0</v>
          </cell>
          <cell r="V1600">
            <v>0</v>
          </cell>
          <cell r="W1600">
            <v>150</v>
          </cell>
          <cell r="X1600">
            <v>3553672.5</v>
          </cell>
          <cell r="Y1600">
            <v>123</v>
          </cell>
          <cell r="Z1600">
            <v>2914011.45</v>
          </cell>
          <cell r="AA1600">
            <v>150</v>
          </cell>
        </row>
        <row r="1601">
          <cell r="B1601">
            <v>220011042</v>
          </cell>
          <cell r="C1601" t="str">
            <v>Кольцо разгрузки ЦНС-60 4МС-30-0109-111</v>
          </cell>
          <cell r="D1601" t="str">
            <v>ШТ</v>
          </cell>
          <cell r="E1601">
            <v>23493.75</v>
          </cell>
          <cell r="F1601">
            <v>28</v>
          </cell>
          <cell r="G1601">
            <v>0</v>
          </cell>
          <cell r="H1601">
            <v>0</v>
          </cell>
          <cell r="I1601">
            <v>0</v>
          </cell>
          <cell r="J1601">
            <v>14</v>
          </cell>
          <cell r="K1601">
            <v>-28</v>
          </cell>
          <cell r="L1601">
            <v>14</v>
          </cell>
          <cell r="M1601">
            <v>657825</v>
          </cell>
          <cell r="N1601">
            <v>657825</v>
          </cell>
          <cell r="O1601">
            <v>657825</v>
          </cell>
          <cell r="P1601">
            <v>0</v>
          </cell>
          <cell r="Q1601">
            <v>0</v>
          </cell>
          <cell r="R1601">
            <v>0</v>
          </cell>
          <cell r="S1601">
            <v>0</v>
          </cell>
          <cell r="T1601">
            <v>0</v>
          </cell>
          <cell r="U1601">
            <v>0</v>
          </cell>
          <cell r="V1601">
            <v>0</v>
          </cell>
          <cell r="W1601">
            <v>42</v>
          </cell>
          <cell r="X1601">
            <v>986737.5</v>
          </cell>
          <cell r="Y1601">
            <v>28</v>
          </cell>
          <cell r="Z1601">
            <v>657825</v>
          </cell>
          <cell r="AA1601">
            <v>42</v>
          </cell>
        </row>
        <row r="1602">
          <cell r="B1602">
            <v>220011043</v>
          </cell>
          <cell r="C1602" t="str">
            <v>Кольцо разгрузки ЦНС-60 4МС-30-0109-112</v>
          </cell>
          <cell r="D1602" t="str">
            <v>ШТ</v>
          </cell>
          <cell r="E1602">
            <v>23493.75</v>
          </cell>
          <cell r="F1602">
            <v>28</v>
          </cell>
          <cell r="G1602">
            <v>0</v>
          </cell>
          <cell r="H1602">
            <v>0</v>
          </cell>
          <cell r="I1602">
            <v>0</v>
          </cell>
          <cell r="J1602">
            <v>14</v>
          </cell>
          <cell r="K1602">
            <v>-28</v>
          </cell>
          <cell r="L1602">
            <v>14</v>
          </cell>
          <cell r="M1602">
            <v>657825</v>
          </cell>
          <cell r="N1602">
            <v>657825</v>
          </cell>
          <cell r="O1602">
            <v>657825</v>
          </cell>
          <cell r="P1602">
            <v>0</v>
          </cell>
          <cell r="Q1602">
            <v>0</v>
          </cell>
          <cell r="R1602">
            <v>0</v>
          </cell>
          <cell r="S1602">
            <v>0</v>
          </cell>
          <cell r="T1602">
            <v>0</v>
          </cell>
          <cell r="U1602">
            <v>0</v>
          </cell>
          <cell r="V1602">
            <v>0</v>
          </cell>
          <cell r="W1602">
            <v>42</v>
          </cell>
          <cell r="X1602">
            <v>986737.5</v>
          </cell>
          <cell r="Y1602">
            <v>28</v>
          </cell>
          <cell r="Z1602">
            <v>657825</v>
          </cell>
          <cell r="AA1602">
            <v>42</v>
          </cell>
        </row>
        <row r="1603">
          <cell r="B1603">
            <v>220011091</v>
          </cell>
          <cell r="C1603" t="str">
            <v>Шток поршня 1НП.02.02.000П в сборе</v>
          </cell>
          <cell r="D1603" t="str">
            <v>КМП</v>
          </cell>
          <cell r="E1603">
            <v>18040.310000000001</v>
          </cell>
          <cell r="F1603">
            <v>102</v>
          </cell>
          <cell r="G1603">
            <v>16</v>
          </cell>
          <cell r="H1603">
            <v>0</v>
          </cell>
          <cell r="I1603">
            <v>0</v>
          </cell>
          <cell r="J1603">
            <v>41</v>
          </cell>
          <cell r="K1603">
            <v>-86</v>
          </cell>
          <cell r="L1603">
            <v>25</v>
          </cell>
          <cell r="M1603">
            <v>1840111.62</v>
          </cell>
          <cell r="N1603">
            <v>1850166.66</v>
          </cell>
          <cell r="O1603">
            <v>1850166.66</v>
          </cell>
          <cell r="P1603">
            <v>0</v>
          </cell>
          <cell r="Q1603">
            <v>0</v>
          </cell>
          <cell r="R1603">
            <v>16</v>
          </cell>
          <cell r="S1603">
            <v>298700</v>
          </cell>
          <cell r="T1603">
            <v>298700</v>
          </cell>
          <cell r="U1603">
            <v>0</v>
          </cell>
          <cell r="V1603">
            <v>0</v>
          </cell>
          <cell r="W1603">
            <v>127</v>
          </cell>
          <cell r="X1603">
            <v>2291119.37</v>
          </cell>
          <cell r="Y1603">
            <v>102</v>
          </cell>
          <cell r="Z1603">
            <v>1850166.66</v>
          </cell>
          <cell r="AA1603">
            <v>127</v>
          </cell>
        </row>
        <row r="1604">
          <cell r="B1604">
            <v>220011092</v>
          </cell>
          <cell r="C1604" t="str">
            <v>Шток поршня НБ125.02.720П в сборе</v>
          </cell>
          <cell r="D1604" t="str">
            <v>КМП</v>
          </cell>
          <cell r="E1604">
            <v>20925</v>
          </cell>
          <cell r="F1604">
            <v>170.8</v>
          </cell>
          <cell r="G1604">
            <v>36</v>
          </cell>
          <cell r="H1604">
            <v>0</v>
          </cell>
          <cell r="I1604">
            <v>0</v>
          </cell>
          <cell r="J1604">
            <v>54</v>
          </cell>
          <cell r="K1604">
            <v>-134.80000000000001</v>
          </cell>
          <cell r="L1604">
            <v>188.8</v>
          </cell>
          <cell r="M1604">
            <v>3573990</v>
          </cell>
          <cell r="N1604">
            <v>3425715</v>
          </cell>
          <cell r="O1604">
            <v>3425715</v>
          </cell>
          <cell r="P1604">
            <v>0</v>
          </cell>
          <cell r="Q1604">
            <v>0</v>
          </cell>
          <cell r="R1604">
            <v>27</v>
          </cell>
          <cell r="S1604">
            <v>605025</v>
          </cell>
          <cell r="T1604">
            <v>453768.75</v>
          </cell>
          <cell r="U1604">
            <v>9</v>
          </cell>
          <cell r="V1604">
            <v>151256.25</v>
          </cell>
          <cell r="W1604">
            <v>188.8</v>
          </cell>
          <cell r="X1604">
            <v>3950640</v>
          </cell>
          <cell r="Y1604">
            <v>170.8</v>
          </cell>
          <cell r="Z1604">
            <v>3425715</v>
          </cell>
          <cell r="AA1604">
            <v>188.8</v>
          </cell>
        </row>
        <row r="1605">
          <cell r="B1605">
            <v>220011093</v>
          </cell>
          <cell r="C1605" t="str">
            <v>Стабилизатор НБ-50 КС-10.00.00.002П</v>
          </cell>
          <cell r="D1605" t="str">
            <v>ШТ</v>
          </cell>
          <cell r="E1605">
            <v>0</v>
          </cell>
          <cell r="F1605">
            <v>20</v>
          </cell>
          <cell r="G1605">
            <v>20</v>
          </cell>
          <cell r="H1605">
            <v>0</v>
          </cell>
          <cell r="I1605">
            <v>0</v>
          </cell>
          <cell r="J1605">
            <v>6</v>
          </cell>
          <cell r="K1605">
            <v>0</v>
          </cell>
          <cell r="L1605">
            <v>6</v>
          </cell>
          <cell r="M1605">
            <v>0</v>
          </cell>
          <cell r="N1605">
            <v>32375</v>
          </cell>
          <cell r="O1605">
            <v>32375</v>
          </cell>
          <cell r="P1605">
            <v>0</v>
          </cell>
          <cell r="Q1605">
            <v>0</v>
          </cell>
          <cell r="R1605">
            <v>20</v>
          </cell>
          <cell r="S1605">
            <v>32375</v>
          </cell>
          <cell r="T1605">
            <v>32375</v>
          </cell>
          <cell r="U1605">
            <v>0</v>
          </cell>
          <cell r="V1605">
            <v>0</v>
          </cell>
          <cell r="W1605">
            <v>6</v>
          </cell>
          <cell r="X1605">
            <v>0</v>
          </cell>
          <cell r="Y1605">
            <v>20</v>
          </cell>
          <cell r="Z1605">
            <v>0</v>
          </cell>
          <cell r="AA1605">
            <v>6</v>
          </cell>
        </row>
        <row r="1606">
          <cell r="B1606">
            <v>220011215</v>
          </cell>
          <cell r="C1606" t="str">
            <v>Сальник СУСГ-2А 73-31</v>
          </cell>
          <cell r="D1606" t="str">
            <v>ШТ</v>
          </cell>
          <cell r="E1606">
            <v>102179</v>
          </cell>
          <cell r="F1606">
            <v>225</v>
          </cell>
          <cell r="G1606">
            <v>155</v>
          </cell>
          <cell r="H1606">
            <v>7</v>
          </cell>
          <cell r="I1606">
            <v>0</v>
          </cell>
          <cell r="J1606">
            <v>105</v>
          </cell>
          <cell r="K1606">
            <v>-63</v>
          </cell>
          <cell r="L1606">
            <v>13</v>
          </cell>
          <cell r="M1606">
            <v>22990275</v>
          </cell>
          <cell r="N1606">
            <v>18642761.07</v>
          </cell>
          <cell r="O1606">
            <v>18642761.07</v>
          </cell>
          <cell r="P1606">
            <v>0</v>
          </cell>
          <cell r="Q1606">
            <v>521542</v>
          </cell>
          <cell r="R1606">
            <v>46</v>
          </cell>
          <cell r="S1606">
            <v>11683942</v>
          </cell>
          <cell r="T1606">
            <v>3427276</v>
          </cell>
          <cell r="U1606">
            <v>109</v>
          </cell>
          <cell r="V1606">
            <v>8256666.0700000003</v>
          </cell>
          <cell r="W1606">
            <v>168</v>
          </cell>
          <cell r="X1606">
            <v>17166072</v>
          </cell>
          <cell r="Y1606">
            <v>218</v>
          </cell>
          <cell r="Z1606">
            <v>16258569.07</v>
          </cell>
          <cell r="AA1606">
            <v>220</v>
          </cell>
        </row>
        <row r="1607">
          <cell r="B1607">
            <v>220011502</v>
          </cell>
          <cell r="C1607" t="str">
            <v>Кольцо гидропяты ЦНС 60-165.01.000.06</v>
          </cell>
          <cell r="D1607" t="str">
            <v>ШТ</v>
          </cell>
          <cell r="E1607">
            <v>86771.55</v>
          </cell>
          <cell r="F1607">
            <v>21</v>
          </cell>
          <cell r="G1607">
            <v>0</v>
          </cell>
          <cell r="H1607">
            <v>0</v>
          </cell>
          <cell r="I1607">
            <v>0</v>
          </cell>
          <cell r="J1607">
            <v>2</v>
          </cell>
          <cell r="K1607">
            <v>-21</v>
          </cell>
          <cell r="L1607">
            <v>23</v>
          </cell>
          <cell r="M1607">
            <v>1822202.55</v>
          </cell>
          <cell r="N1607">
            <v>1822202.55</v>
          </cell>
          <cell r="O1607">
            <v>1822202.55</v>
          </cell>
          <cell r="P1607">
            <v>0</v>
          </cell>
          <cell r="Q1607">
            <v>0</v>
          </cell>
          <cell r="R1607">
            <v>0</v>
          </cell>
          <cell r="S1607">
            <v>0</v>
          </cell>
          <cell r="T1607">
            <v>0</v>
          </cell>
          <cell r="U1607">
            <v>0</v>
          </cell>
          <cell r="V1607">
            <v>0</v>
          </cell>
          <cell r="W1607">
            <v>23</v>
          </cell>
          <cell r="X1607">
            <v>1995745.65</v>
          </cell>
          <cell r="Y1607">
            <v>21</v>
          </cell>
          <cell r="Z1607">
            <v>1822202.55</v>
          </cell>
          <cell r="AA1607">
            <v>23</v>
          </cell>
        </row>
        <row r="1608">
          <cell r="B1608">
            <v>220011608</v>
          </cell>
          <cell r="C1608" t="str">
            <v>Поршень 100мм 9МГр.02.210П-02</v>
          </cell>
          <cell r="D1608" t="str">
            <v>ШТ</v>
          </cell>
          <cell r="E1608">
            <v>8300</v>
          </cell>
          <cell r="F1608">
            <v>122.95</v>
          </cell>
          <cell r="G1608">
            <v>70</v>
          </cell>
          <cell r="H1608">
            <v>15</v>
          </cell>
          <cell r="I1608">
            <v>0</v>
          </cell>
          <cell r="J1608">
            <v>38</v>
          </cell>
          <cell r="K1608">
            <v>-37.950000000000003</v>
          </cell>
          <cell r="L1608">
            <v>-46.05</v>
          </cell>
          <cell r="M1608">
            <v>1020485</v>
          </cell>
          <cell r="N1608">
            <v>831891.25</v>
          </cell>
          <cell r="O1608">
            <v>831891.25</v>
          </cell>
          <cell r="P1608">
            <v>0</v>
          </cell>
          <cell r="Q1608">
            <v>91218.75</v>
          </cell>
          <cell r="R1608">
            <v>41</v>
          </cell>
          <cell r="S1608">
            <v>425687.5</v>
          </cell>
          <cell r="T1608">
            <v>249331.25</v>
          </cell>
          <cell r="U1608">
            <v>29</v>
          </cell>
          <cell r="V1608">
            <v>176356.25</v>
          </cell>
          <cell r="W1608">
            <v>75.95</v>
          </cell>
          <cell r="X1608">
            <v>630385</v>
          </cell>
          <cell r="Y1608">
            <v>107.95</v>
          </cell>
          <cell r="Z1608">
            <v>619047.5</v>
          </cell>
          <cell r="AA1608">
            <v>75.95</v>
          </cell>
        </row>
        <row r="1609">
          <cell r="B1609">
            <v>220011618</v>
          </cell>
          <cell r="C1609" t="str">
            <v>Втулка упругая ЦНС-180 У0012/5</v>
          </cell>
          <cell r="D1609" t="str">
            <v>ШТ</v>
          </cell>
          <cell r="E1609">
            <v>1200</v>
          </cell>
          <cell r="F1609">
            <v>100</v>
          </cell>
          <cell r="G1609">
            <v>0</v>
          </cell>
          <cell r="H1609">
            <v>0</v>
          </cell>
          <cell r="I1609">
            <v>0</v>
          </cell>
          <cell r="J1609">
            <v>0</v>
          </cell>
          <cell r="K1609">
            <v>-100</v>
          </cell>
          <cell r="L1609">
            <v>0</v>
          </cell>
          <cell r="M1609">
            <v>120000</v>
          </cell>
          <cell r="N1609">
            <v>120000</v>
          </cell>
          <cell r="O1609">
            <v>120000</v>
          </cell>
          <cell r="P1609">
            <v>0</v>
          </cell>
          <cell r="Q1609">
            <v>0</v>
          </cell>
          <cell r="R1609">
            <v>0</v>
          </cell>
          <cell r="S1609">
            <v>0</v>
          </cell>
          <cell r="T1609">
            <v>0</v>
          </cell>
          <cell r="U1609">
            <v>0</v>
          </cell>
          <cell r="V1609">
            <v>0</v>
          </cell>
          <cell r="W1609">
            <v>100</v>
          </cell>
          <cell r="X1609">
            <v>120000</v>
          </cell>
          <cell r="Y1609">
            <v>100</v>
          </cell>
          <cell r="Z1609">
            <v>120000</v>
          </cell>
          <cell r="AA1609">
            <v>100</v>
          </cell>
        </row>
        <row r="1610">
          <cell r="B1610">
            <v>220011622</v>
          </cell>
          <cell r="C1610" t="str">
            <v>Крейцкопф в сборе с накладками 1НП.01.01</v>
          </cell>
          <cell r="D1610" t="str">
            <v>КМП</v>
          </cell>
          <cell r="E1610">
            <v>106526</v>
          </cell>
          <cell r="F1610">
            <v>40</v>
          </cell>
          <cell r="G1610">
            <v>6</v>
          </cell>
          <cell r="H1610">
            <v>0</v>
          </cell>
          <cell r="I1610">
            <v>0</v>
          </cell>
          <cell r="J1610">
            <v>6</v>
          </cell>
          <cell r="K1610">
            <v>-34</v>
          </cell>
          <cell r="L1610">
            <v>0</v>
          </cell>
          <cell r="M1610">
            <v>4261040</v>
          </cell>
          <cell r="N1610">
            <v>4095884</v>
          </cell>
          <cell r="O1610">
            <v>4095884</v>
          </cell>
          <cell r="P1610">
            <v>0</v>
          </cell>
          <cell r="Q1610">
            <v>0</v>
          </cell>
          <cell r="R1610">
            <v>3</v>
          </cell>
          <cell r="S1610">
            <v>474000</v>
          </cell>
          <cell r="T1610">
            <v>237000</v>
          </cell>
          <cell r="U1610">
            <v>3</v>
          </cell>
          <cell r="V1610">
            <v>237000</v>
          </cell>
          <cell r="W1610">
            <v>40</v>
          </cell>
          <cell r="X1610">
            <v>4261040</v>
          </cell>
          <cell r="Y1610">
            <v>40</v>
          </cell>
          <cell r="Z1610">
            <v>4095884</v>
          </cell>
          <cell r="AA1610">
            <v>40</v>
          </cell>
        </row>
        <row r="1611">
          <cell r="B1611">
            <v>220011649</v>
          </cell>
          <cell r="C1611" t="str">
            <v>Подшипник 27313</v>
          </cell>
          <cell r="D1611" t="str">
            <v>ШТ</v>
          </cell>
          <cell r="E1611">
            <v>0</v>
          </cell>
          <cell r="F1611">
            <v>0</v>
          </cell>
          <cell r="G1611">
            <v>2</v>
          </cell>
          <cell r="H1611">
            <v>0</v>
          </cell>
          <cell r="I1611">
            <v>0</v>
          </cell>
          <cell r="J1611">
            <v>1</v>
          </cell>
          <cell r="K1611">
            <v>2</v>
          </cell>
          <cell r="L1611">
            <v>0</v>
          </cell>
          <cell r="M1611">
            <v>0</v>
          </cell>
          <cell r="N1611">
            <v>0</v>
          </cell>
          <cell r="O1611">
            <v>0</v>
          </cell>
          <cell r="P1611">
            <v>0</v>
          </cell>
          <cell r="Q1611">
            <v>0</v>
          </cell>
          <cell r="R1611">
            <v>0</v>
          </cell>
          <cell r="S1611">
            <v>4464.29</v>
          </cell>
          <cell r="T1611">
            <v>0</v>
          </cell>
          <cell r="U1611">
            <v>1</v>
          </cell>
          <cell r="V1611">
            <v>2232.15</v>
          </cell>
          <cell r="W1611">
            <v>0</v>
          </cell>
          <cell r="X1611">
            <v>0</v>
          </cell>
          <cell r="Y1611">
            <v>0</v>
          </cell>
          <cell r="Z1611">
            <v>0</v>
          </cell>
          <cell r="AA1611">
            <v>0</v>
          </cell>
        </row>
        <row r="1612">
          <cell r="B1612">
            <v>220011661</v>
          </cell>
          <cell r="C1612" t="str">
            <v>Кольцо разгрузки ЦНС-105 5МС-1001-111</v>
          </cell>
          <cell r="D1612" t="str">
            <v>ШТ</v>
          </cell>
          <cell r="E1612">
            <v>0</v>
          </cell>
          <cell r="F1612">
            <v>0</v>
          </cell>
          <cell r="G1612">
            <v>7</v>
          </cell>
          <cell r="H1612">
            <v>0</v>
          </cell>
          <cell r="I1612">
            <v>0</v>
          </cell>
          <cell r="J1612">
            <v>0</v>
          </cell>
          <cell r="K1612">
            <v>7</v>
          </cell>
          <cell r="L1612">
            <v>0</v>
          </cell>
          <cell r="M1612">
            <v>0</v>
          </cell>
          <cell r="N1612">
            <v>0</v>
          </cell>
          <cell r="O1612">
            <v>0</v>
          </cell>
          <cell r="P1612">
            <v>0</v>
          </cell>
          <cell r="Q1612">
            <v>0</v>
          </cell>
          <cell r="R1612">
            <v>0</v>
          </cell>
          <cell r="S1612">
            <v>111300</v>
          </cell>
          <cell r="T1612">
            <v>0</v>
          </cell>
          <cell r="U1612">
            <v>0</v>
          </cell>
          <cell r="V1612">
            <v>0</v>
          </cell>
          <cell r="W1612">
            <v>0</v>
          </cell>
          <cell r="X1612">
            <v>0</v>
          </cell>
          <cell r="Y1612">
            <v>0</v>
          </cell>
          <cell r="Z1612">
            <v>0</v>
          </cell>
          <cell r="AA1612">
            <v>0</v>
          </cell>
        </row>
        <row r="1613">
          <cell r="B1613">
            <v>220011742</v>
          </cell>
          <cell r="C1613" t="str">
            <v>Подшипник 214</v>
          </cell>
          <cell r="D1613" t="str">
            <v>ШТ</v>
          </cell>
          <cell r="E1613">
            <v>8054.67</v>
          </cell>
          <cell r="F1613">
            <v>26</v>
          </cell>
          <cell r="G1613">
            <v>0</v>
          </cell>
          <cell r="H1613">
            <v>0</v>
          </cell>
          <cell r="I1613">
            <v>0</v>
          </cell>
          <cell r="J1613">
            <v>0</v>
          </cell>
          <cell r="K1613">
            <v>-26</v>
          </cell>
          <cell r="L1613">
            <v>26</v>
          </cell>
          <cell r="M1613">
            <v>209421.42</v>
          </cell>
          <cell r="N1613">
            <v>209421.42</v>
          </cell>
          <cell r="O1613">
            <v>209421.42</v>
          </cell>
          <cell r="P1613">
            <v>0</v>
          </cell>
          <cell r="Q1613">
            <v>0</v>
          </cell>
          <cell r="R1613">
            <v>0</v>
          </cell>
          <cell r="S1613">
            <v>0</v>
          </cell>
          <cell r="T1613">
            <v>0</v>
          </cell>
          <cell r="U1613">
            <v>0</v>
          </cell>
          <cell r="V1613">
            <v>0</v>
          </cell>
          <cell r="W1613">
            <v>26</v>
          </cell>
          <cell r="X1613">
            <v>209421.42</v>
          </cell>
          <cell r="Y1613">
            <v>26</v>
          </cell>
          <cell r="Z1613">
            <v>209421.42</v>
          </cell>
          <cell r="AA1613">
            <v>26</v>
          </cell>
        </row>
        <row r="1614">
          <cell r="B1614">
            <v>220011973</v>
          </cell>
          <cell r="C1614" t="str">
            <v>Прокладка Н13.291.00.012.01</v>
          </cell>
          <cell r="D1614" t="str">
            <v>ШТ</v>
          </cell>
          <cell r="E1614">
            <v>0</v>
          </cell>
          <cell r="F1614">
            <v>11</v>
          </cell>
          <cell r="G1614">
            <v>0</v>
          </cell>
          <cell r="H1614">
            <v>0</v>
          </cell>
          <cell r="I1614">
            <v>0</v>
          </cell>
          <cell r="J1614">
            <v>0</v>
          </cell>
          <cell r="K1614">
            <v>-11</v>
          </cell>
          <cell r="L1614">
            <v>11</v>
          </cell>
          <cell r="M1614">
            <v>0</v>
          </cell>
          <cell r="N1614">
            <v>0</v>
          </cell>
          <cell r="O1614">
            <v>0</v>
          </cell>
          <cell r="P1614">
            <v>0</v>
          </cell>
          <cell r="Q1614">
            <v>0</v>
          </cell>
          <cell r="R1614">
            <v>0</v>
          </cell>
          <cell r="S1614">
            <v>0</v>
          </cell>
          <cell r="T1614">
            <v>0</v>
          </cell>
          <cell r="U1614">
            <v>0</v>
          </cell>
          <cell r="V1614">
            <v>0</v>
          </cell>
          <cell r="W1614">
            <v>11</v>
          </cell>
          <cell r="X1614">
            <v>0</v>
          </cell>
          <cell r="Y1614">
            <v>11</v>
          </cell>
          <cell r="Z1614">
            <v>0</v>
          </cell>
          <cell r="AA1614">
            <v>11</v>
          </cell>
        </row>
        <row r="1615">
          <cell r="B1615">
            <v>220012211</v>
          </cell>
          <cell r="C1615" t="str">
            <v>Набор пружин 8шт</v>
          </cell>
          <cell r="D1615" t="str">
            <v>КМП</v>
          </cell>
          <cell r="E1615">
            <v>12363.95</v>
          </cell>
          <cell r="F1615">
            <v>60</v>
          </cell>
          <cell r="G1615">
            <v>0</v>
          </cell>
          <cell r="H1615">
            <v>0</v>
          </cell>
          <cell r="I1615">
            <v>0</v>
          </cell>
          <cell r="J1615">
            <v>12</v>
          </cell>
          <cell r="K1615">
            <v>-60</v>
          </cell>
          <cell r="L1615">
            <v>12</v>
          </cell>
          <cell r="M1615">
            <v>741837</v>
          </cell>
          <cell r="N1615">
            <v>741837</v>
          </cell>
          <cell r="O1615">
            <v>741837</v>
          </cell>
          <cell r="P1615">
            <v>0</v>
          </cell>
          <cell r="Q1615">
            <v>0</v>
          </cell>
          <cell r="R1615">
            <v>0</v>
          </cell>
          <cell r="S1615">
            <v>0</v>
          </cell>
          <cell r="T1615">
            <v>0</v>
          </cell>
          <cell r="U1615">
            <v>0</v>
          </cell>
          <cell r="V1615">
            <v>0</v>
          </cell>
          <cell r="W1615">
            <v>72</v>
          </cell>
          <cell r="X1615">
            <v>890204.4</v>
          </cell>
          <cell r="Y1615">
            <v>60</v>
          </cell>
          <cell r="Z1615">
            <v>741837</v>
          </cell>
          <cell r="AA1615">
            <v>72</v>
          </cell>
        </row>
        <row r="1616">
          <cell r="B1616">
            <v>220012240</v>
          </cell>
          <cell r="C1616" t="str">
            <v>Колесо рабочее ЦНС-60 4МС-10.2.01.114-2</v>
          </cell>
          <cell r="D1616" t="str">
            <v>ШТ</v>
          </cell>
          <cell r="E1616">
            <v>19215</v>
          </cell>
          <cell r="F1616">
            <v>53</v>
          </cell>
          <cell r="G1616">
            <v>2</v>
          </cell>
          <cell r="H1616">
            <v>2</v>
          </cell>
          <cell r="I1616">
            <v>0</v>
          </cell>
          <cell r="J1616">
            <v>12</v>
          </cell>
          <cell r="K1616">
            <v>-49</v>
          </cell>
          <cell r="L1616">
            <v>61</v>
          </cell>
          <cell r="M1616">
            <v>1018395</v>
          </cell>
          <cell r="N1616">
            <v>1014735</v>
          </cell>
          <cell r="O1616">
            <v>1014735</v>
          </cell>
          <cell r="P1616">
            <v>0</v>
          </cell>
          <cell r="Q1616">
            <v>36600</v>
          </cell>
          <cell r="R1616">
            <v>2</v>
          </cell>
          <cell r="S1616">
            <v>36600</v>
          </cell>
          <cell r="T1616">
            <v>36600</v>
          </cell>
          <cell r="U1616">
            <v>0</v>
          </cell>
          <cell r="V1616">
            <v>0</v>
          </cell>
          <cell r="W1616">
            <v>61</v>
          </cell>
          <cell r="X1616">
            <v>1172115</v>
          </cell>
          <cell r="Y1616">
            <v>51</v>
          </cell>
          <cell r="Z1616">
            <v>978135</v>
          </cell>
          <cell r="AA1616">
            <v>61</v>
          </cell>
        </row>
        <row r="1617">
          <cell r="B1617">
            <v>220012248</v>
          </cell>
          <cell r="C1617" t="str">
            <v>Кронштейн ЦНС-180 6МС-7201.005</v>
          </cell>
          <cell r="D1617" t="str">
            <v>ШТ</v>
          </cell>
          <cell r="E1617">
            <v>51750</v>
          </cell>
          <cell r="F1617">
            <v>26</v>
          </cell>
          <cell r="G1617">
            <v>0</v>
          </cell>
          <cell r="H1617">
            <v>0</v>
          </cell>
          <cell r="I1617">
            <v>0</v>
          </cell>
          <cell r="J1617">
            <v>1</v>
          </cell>
          <cell r="K1617">
            <v>-26</v>
          </cell>
          <cell r="L1617">
            <v>1</v>
          </cell>
          <cell r="M1617">
            <v>1345500</v>
          </cell>
          <cell r="N1617">
            <v>1345500</v>
          </cell>
          <cell r="O1617">
            <v>1345500</v>
          </cell>
          <cell r="P1617">
            <v>0</v>
          </cell>
          <cell r="Q1617">
            <v>0</v>
          </cell>
          <cell r="R1617">
            <v>0</v>
          </cell>
          <cell r="S1617">
            <v>0</v>
          </cell>
          <cell r="T1617">
            <v>0</v>
          </cell>
          <cell r="U1617">
            <v>0</v>
          </cell>
          <cell r="V1617">
            <v>0</v>
          </cell>
          <cell r="W1617">
            <v>26</v>
          </cell>
          <cell r="X1617">
            <v>1345500</v>
          </cell>
          <cell r="Y1617">
            <v>26</v>
          </cell>
          <cell r="Z1617">
            <v>1345500</v>
          </cell>
          <cell r="AA1617">
            <v>27</v>
          </cell>
        </row>
        <row r="1618">
          <cell r="B1618">
            <v>220012266</v>
          </cell>
          <cell r="C1618" t="str">
            <v>Колесо рабочее ЦНС-38 ЦНС 38-44 220.01.0</v>
          </cell>
          <cell r="D1618" t="str">
            <v>ШТ</v>
          </cell>
          <cell r="E1618">
            <v>0</v>
          </cell>
          <cell r="F1618">
            <v>4</v>
          </cell>
          <cell r="G1618">
            <v>4</v>
          </cell>
          <cell r="H1618">
            <v>0</v>
          </cell>
          <cell r="I1618">
            <v>0</v>
          </cell>
          <cell r="J1618">
            <v>5</v>
          </cell>
          <cell r="K1618">
            <v>0</v>
          </cell>
          <cell r="L1618">
            <v>5</v>
          </cell>
          <cell r="M1618">
            <v>0</v>
          </cell>
          <cell r="N1618">
            <v>32000</v>
          </cell>
          <cell r="O1618">
            <v>32000</v>
          </cell>
          <cell r="P1618">
            <v>0</v>
          </cell>
          <cell r="Q1618">
            <v>0</v>
          </cell>
          <cell r="R1618">
            <v>0</v>
          </cell>
          <cell r="S1618">
            <v>32000</v>
          </cell>
          <cell r="T1618">
            <v>0</v>
          </cell>
          <cell r="U1618">
            <v>4</v>
          </cell>
          <cell r="V1618">
            <v>32000</v>
          </cell>
          <cell r="W1618">
            <v>5</v>
          </cell>
          <cell r="X1618">
            <v>0</v>
          </cell>
          <cell r="Y1618">
            <v>4</v>
          </cell>
          <cell r="Z1618">
            <v>32000</v>
          </cell>
          <cell r="AA1618">
            <v>5</v>
          </cell>
        </row>
        <row r="1619">
          <cell r="B1619">
            <v>220012452</v>
          </cell>
          <cell r="C1619" t="str">
            <v>Втулка разгрузки ЦНС-300 8МС-7-0114</v>
          </cell>
          <cell r="D1619" t="str">
            <v>ШТ</v>
          </cell>
          <cell r="E1619">
            <v>20700</v>
          </cell>
          <cell r="F1619">
            <v>6</v>
          </cell>
          <cell r="G1619">
            <v>0</v>
          </cell>
          <cell r="H1619">
            <v>0</v>
          </cell>
          <cell r="I1619">
            <v>0</v>
          </cell>
          <cell r="J1619">
            <v>3</v>
          </cell>
          <cell r="K1619">
            <v>-6</v>
          </cell>
          <cell r="L1619">
            <v>3</v>
          </cell>
          <cell r="M1619">
            <v>124200</v>
          </cell>
          <cell r="N1619">
            <v>124200</v>
          </cell>
          <cell r="O1619">
            <v>124200</v>
          </cell>
          <cell r="P1619">
            <v>0</v>
          </cell>
          <cell r="Q1619">
            <v>0</v>
          </cell>
          <cell r="R1619">
            <v>0</v>
          </cell>
          <cell r="S1619">
            <v>0</v>
          </cell>
          <cell r="T1619">
            <v>0</v>
          </cell>
          <cell r="U1619">
            <v>0</v>
          </cell>
          <cell r="V1619">
            <v>0</v>
          </cell>
          <cell r="W1619">
            <v>9</v>
          </cell>
          <cell r="X1619">
            <v>186300</v>
          </cell>
          <cell r="Y1619">
            <v>6</v>
          </cell>
          <cell r="Z1619">
            <v>124200</v>
          </cell>
          <cell r="AA1619">
            <v>9</v>
          </cell>
        </row>
        <row r="1620">
          <cell r="B1620">
            <v>220012453</v>
          </cell>
          <cell r="C1620" t="str">
            <v>Втулка разгрузки ЦНС-180 6МС-6-0114</v>
          </cell>
          <cell r="D1620" t="str">
            <v>ШТ</v>
          </cell>
          <cell r="E1620">
            <v>48000</v>
          </cell>
          <cell r="F1620">
            <v>7</v>
          </cell>
          <cell r="G1620">
            <v>0</v>
          </cell>
          <cell r="H1620">
            <v>0</v>
          </cell>
          <cell r="I1620">
            <v>0</v>
          </cell>
          <cell r="J1620">
            <v>4</v>
          </cell>
          <cell r="K1620">
            <v>-7</v>
          </cell>
          <cell r="L1620">
            <v>0</v>
          </cell>
          <cell r="M1620">
            <v>336000</v>
          </cell>
          <cell r="N1620">
            <v>336000</v>
          </cell>
          <cell r="O1620">
            <v>336000</v>
          </cell>
          <cell r="P1620">
            <v>0</v>
          </cell>
          <cell r="Q1620">
            <v>0</v>
          </cell>
          <cell r="R1620">
            <v>0</v>
          </cell>
          <cell r="S1620">
            <v>0</v>
          </cell>
          <cell r="T1620">
            <v>0</v>
          </cell>
          <cell r="U1620">
            <v>0</v>
          </cell>
          <cell r="V1620">
            <v>0</v>
          </cell>
          <cell r="W1620">
            <v>11</v>
          </cell>
          <cell r="X1620">
            <v>528000</v>
          </cell>
          <cell r="Y1620">
            <v>7</v>
          </cell>
          <cell r="Z1620">
            <v>336000</v>
          </cell>
          <cell r="AA1620">
            <v>11</v>
          </cell>
        </row>
        <row r="1621">
          <cell r="B1621">
            <v>220012669</v>
          </cell>
          <cell r="C1621" t="str">
            <v>Втулка 110</v>
          </cell>
          <cell r="D1621" t="str">
            <v>ШТ</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row>
        <row r="1622">
          <cell r="B1622">
            <v>220013213</v>
          </cell>
          <cell r="C1622" t="str">
            <v>Втулка 115мм 9Т.10-01:АФНИ.715441.001-03</v>
          </cell>
          <cell r="D1622" t="str">
            <v>ШТ</v>
          </cell>
          <cell r="E1622">
            <v>29656.25</v>
          </cell>
          <cell r="F1622">
            <v>15</v>
          </cell>
          <cell r="G1622">
            <v>15</v>
          </cell>
          <cell r="H1622">
            <v>0</v>
          </cell>
          <cell r="I1622">
            <v>0</v>
          </cell>
          <cell r="J1622">
            <v>4</v>
          </cell>
          <cell r="K1622">
            <v>0</v>
          </cell>
          <cell r="L1622">
            <v>4</v>
          </cell>
          <cell r="M1622">
            <v>444843.75</v>
          </cell>
          <cell r="N1622">
            <v>313968.75</v>
          </cell>
          <cell r="O1622">
            <v>313968.75</v>
          </cell>
          <cell r="P1622">
            <v>0</v>
          </cell>
          <cell r="Q1622">
            <v>0</v>
          </cell>
          <cell r="R1622">
            <v>0</v>
          </cell>
          <cell r="S1622">
            <v>313968.75</v>
          </cell>
          <cell r="T1622">
            <v>0</v>
          </cell>
          <cell r="U1622">
            <v>15</v>
          </cell>
          <cell r="V1622">
            <v>313968.75</v>
          </cell>
          <cell r="W1622">
            <v>4</v>
          </cell>
          <cell r="X1622">
            <v>118625</v>
          </cell>
          <cell r="Y1622">
            <v>15</v>
          </cell>
          <cell r="Z1622">
            <v>313968.75</v>
          </cell>
          <cell r="AA1622">
            <v>4</v>
          </cell>
        </row>
        <row r="1623">
          <cell r="B1623">
            <v>220013218</v>
          </cell>
          <cell r="C1623" t="str">
            <v>Шток с 2-мя гайкой и контргайг.9Т.2.160</v>
          </cell>
          <cell r="D1623" t="str">
            <v>ШТ</v>
          </cell>
          <cell r="E1623">
            <v>22718.75</v>
          </cell>
          <cell r="F1623">
            <v>40</v>
          </cell>
          <cell r="G1623">
            <v>0</v>
          </cell>
          <cell r="H1623">
            <v>0</v>
          </cell>
          <cell r="I1623">
            <v>0</v>
          </cell>
          <cell r="J1623">
            <v>11</v>
          </cell>
          <cell r="K1623">
            <v>-40</v>
          </cell>
          <cell r="L1623">
            <v>51</v>
          </cell>
          <cell r="M1623">
            <v>908750</v>
          </cell>
          <cell r="N1623">
            <v>908750</v>
          </cell>
          <cell r="O1623">
            <v>908750</v>
          </cell>
          <cell r="P1623">
            <v>0</v>
          </cell>
          <cell r="Q1623">
            <v>0</v>
          </cell>
          <cell r="R1623">
            <v>0</v>
          </cell>
          <cell r="S1623">
            <v>0</v>
          </cell>
          <cell r="T1623">
            <v>0</v>
          </cell>
          <cell r="U1623">
            <v>0</v>
          </cell>
          <cell r="V1623">
            <v>0</v>
          </cell>
          <cell r="W1623">
            <v>51</v>
          </cell>
          <cell r="X1623">
            <v>1158656.25</v>
          </cell>
          <cell r="Y1623">
            <v>40</v>
          </cell>
          <cell r="Z1623">
            <v>908750</v>
          </cell>
          <cell r="AA1623">
            <v>51</v>
          </cell>
        </row>
        <row r="1624">
          <cell r="B1624">
            <v>220013522</v>
          </cell>
          <cell r="C1624" t="str">
            <v>Насос НМШ-25</v>
          </cell>
          <cell r="D1624" t="str">
            <v>ШТ</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row>
        <row r="1625">
          <cell r="B1625">
            <v>220013621</v>
          </cell>
          <cell r="C1625" t="str">
            <v>Сопло для горелки  ф 0,8</v>
          </cell>
          <cell r="D1625" t="str">
            <v>ШТ</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row>
        <row r="1626">
          <cell r="B1626">
            <v>220013642</v>
          </cell>
          <cell r="C1626" t="str">
            <v>Плунжер КО-514-25.00.013</v>
          </cell>
          <cell r="D1626" t="str">
            <v>ШТ</v>
          </cell>
          <cell r="E1626">
            <v>0</v>
          </cell>
          <cell r="F1626">
            <v>0</v>
          </cell>
          <cell r="G1626">
            <v>4</v>
          </cell>
          <cell r="H1626">
            <v>0</v>
          </cell>
          <cell r="I1626">
            <v>0</v>
          </cell>
          <cell r="J1626">
            <v>0</v>
          </cell>
          <cell r="K1626">
            <v>4</v>
          </cell>
          <cell r="L1626">
            <v>0</v>
          </cell>
          <cell r="M1626">
            <v>0</v>
          </cell>
          <cell r="N1626">
            <v>0</v>
          </cell>
          <cell r="O1626">
            <v>0</v>
          </cell>
          <cell r="P1626">
            <v>0</v>
          </cell>
          <cell r="Q1626">
            <v>0</v>
          </cell>
          <cell r="R1626">
            <v>0</v>
          </cell>
          <cell r="S1626">
            <v>61425</v>
          </cell>
          <cell r="T1626">
            <v>0</v>
          </cell>
          <cell r="U1626">
            <v>0</v>
          </cell>
          <cell r="V1626">
            <v>0</v>
          </cell>
          <cell r="W1626">
            <v>0</v>
          </cell>
          <cell r="X1626">
            <v>0</v>
          </cell>
          <cell r="Y1626">
            <v>0</v>
          </cell>
          <cell r="Z1626">
            <v>0</v>
          </cell>
          <cell r="AA1626">
            <v>0</v>
          </cell>
        </row>
        <row r="1627">
          <cell r="B1627">
            <v>220013652</v>
          </cell>
          <cell r="C1627" t="str">
            <v>Головка шатуна К8.06.00.0.00</v>
          </cell>
          <cell r="D1627" t="str">
            <v>ШТ</v>
          </cell>
          <cell r="E1627">
            <v>102223.8</v>
          </cell>
          <cell r="F1627">
            <v>16</v>
          </cell>
          <cell r="G1627">
            <v>16</v>
          </cell>
          <cell r="H1627">
            <v>0</v>
          </cell>
          <cell r="I1627">
            <v>0</v>
          </cell>
          <cell r="J1627">
            <v>20</v>
          </cell>
          <cell r="K1627">
            <v>0</v>
          </cell>
          <cell r="L1627">
            <v>-155</v>
          </cell>
          <cell r="M1627">
            <v>1635580.8</v>
          </cell>
          <cell r="N1627">
            <v>1557696</v>
          </cell>
          <cell r="O1627">
            <v>1557696</v>
          </cell>
          <cell r="P1627">
            <v>0</v>
          </cell>
          <cell r="Q1627">
            <v>0</v>
          </cell>
          <cell r="R1627">
            <v>8</v>
          </cell>
          <cell r="S1627">
            <v>1557696</v>
          </cell>
          <cell r="T1627">
            <v>778848</v>
          </cell>
          <cell r="U1627">
            <v>8</v>
          </cell>
          <cell r="V1627">
            <v>778848</v>
          </cell>
          <cell r="W1627">
            <v>20</v>
          </cell>
          <cell r="X1627">
            <v>2044476</v>
          </cell>
          <cell r="Y1627">
            <v>16</v>
          </cell>
          <cell r="Z1627">
            <v>778848</v>
          </cell>
          <cell r="AA1627">
            <v>20</v>
          </cell>
        </row>
        <row r="1628">
          <cell r="B1628">
            <v>220016052</v>
          </cell>
          <cell r="C1628" t="str">
            <v>Масло редукторное 75W-90</v>
          </cell>
          <cell r="D1628" t="str">
            <v>Л</v>
          </cell>
          <cell r="E1628">
            <v>3150</v>
          </cell>
          <cell r="F1628">
            <v>13463.5</v>
          </cell>
          <cell r="G1628">
            <v>0</v>
          </cell>
          <cell r="H1628">
            <v>0</v>
          </cell>
          <cell r="I1628">
            <v>0</v>
          </cell>
          <cell r="J1628">
            <v>0</v>
          </cell>
          <cell r="K1628">
            <v>-13463.5</v>
          </cell>
          <cell r="L1628">
            <v>0</v>
          </cell>
          <cell r="M1628">
            <v>42410025</v>
          </cell>
          <cell r="N1628">
            <v>42410025</v>
          </cell>
          <cell r="O1628">
            <v>42410025</v>
          </cell>
          <cell r="P1628">
            <v>0</v>
          </cell>
          <cell r="Q1628">
            <v>0</v>
          </cell>
          <cell r="R1628">
            <v>0</v>
          </cell>
          <cell r="S1628">
            <v>0</v>
          </cell>
          <cell r="T1628">
            <v>0</v>
          </cell>
          <cell r="U1628">
            <v>0</v>
          </cell>
          <cell r="V1628">
            <v>0</v>
          </cell>
          <cell r="W1628">
            <v>13463.5</v>
          </cell>
          <cell r="X1628">
            <v>42410025</v>
          </cell>
          <cell r="Y1628">
            <v>13463.5</v>
          </cell>
          <cell r="Z1628">
            <v>42410025</v>
          </cell>
          <cell r="AA1628">
            <v>13463.5</v>
          </cell>
        </row>
        <row r="1629">
          <cell r="B1629">
            <v>220016053</v>
          </cell>
          <cell r="C1629" t="str">
            <v>Ремень приводной 3V1000-0</v>
          </cell>
          <cell r="D1629" t="str">
            <v>ШТ</v>
          </cell>
          <cell r="E1629">
            <v>24747.03</v>
          </cell>
          <cell r="F1629">
            <v>399</v>
          </cell>
          <cell r="G1629">
            <v>104</v>
          </cell>
          <cell r="H1629">
            <v>0</v>
          </cell>
          <cell r="I1629">
            <v>0</v>
          </cell>
          <cell r="J1629">
            <v>104</v>
          </cell>
          <cell r="K1629">
            <v>-295</v>
          </cell>
          <cell r="L1629">
            <v>0</v>
          </cell>
          <cell r="M1629">
            <v>9874064.9700000007</v>
          </cell>
          <cell r="N1629">
            <v>7300374.8899999997</v>
          </cell>
          <cell r="O1629">
            <v>7300374.8899999997</v>
          </cell>
          <cell r="P1629">
            <v>0</v>
          </cell>
          <cell r="Q1629">
            <v>0</v>
          </cell>
          <cell r="R1629">
            <v>0</v>
          </cell>
          <cell r="S1629">
            <v>1.04</v>
          </cell>
          <cell r="T1629">
            <v>0</v>
          </cell>
          <cell r="U1629">
            <v>104</v>
          </cell>
          <cell r="V1629">
            <v>1.04</v>
          </cell>
          <cell r="W1629">
            <v>399</v>
          </cell>
          <cell r="X1629">
            <v>9874064.9700000007</v>
          </cell>
          <cell r="Y1629">
            <v>399</v>
          </cell>
          <cell r="Z1629">
            <v>7300374.8899999997</v>
          </cell>
          <cell r="AA1629">
            <v>399</v>
          </cell>
        </row>
        <row r="1630">
          <cell r="B1630">
            <v>220016054</v>
          </cell>
          <cell r="C1630" t="str">
            <v>Ремень приводной 3V930-0</v>
          </cell>
          <cell r="D1630" t="str">
            <v>ШТ</v>
          </cell>
          <cell r="E1630">
            <v>22878.240000000002</v>
          </cell>
          <cell r="F1630">
            <v>70</v>
          </cell>
          <cell r="G1630">
            <v>118</v>
          </cell>
          <cell r="H1630">
            <v>0</v>
          </cell>
          <cell r="I1630">
            <v>0</v>
          </cell>
          <cell r="J1630">
            <v>50</v>
          </cell>
          <cell r="K1630">
            <v>48</v>
          </cell>
          <cell r="L1630">
            <v>-68</v>
          </cell>
          <cell r="M1630">
            <v>1601476.8</v>
          </cell>
          <cell r="N1630">
            <v>675536.4</v>
          </cell>
          <cell r="O1630">
            <v>675536.4</v>
          </cell>
          <cell r="P1630">
            <v>0</v>
          </cell>
          <cell r="Q1630">
            <v>0</v>
          </cell>
          <cell r="R1630">
            <v>10</v>
          </cell>
          <cell r="S1630">
            <v>1138761.3600000001</v>
          </cell>
          <cell r="T1630">
            <v>96505.2</v>
          </cell>
          <cell r="U1630">
            <v>108</v>
          </cell>
          <cell r="V1630">
            <v>1042256.16</v>
          </cell>
          <cell r="W1630">
            <v>2</v>
          </cell>
          <cell r="X1630">
            <v>45756.480000000003</v>
          </cell>
          <cell r="Y1630">
            <v>70</v>
          </cell>
          <cell r="Z1630">
            <v>675536.4</v>
          </cell>
          <cell r="AA1630">
            <v>2</v>
          </cell>
        </row>
        <row r="1631">
          <cell r="B1631">
            <v>220016055</v>
          </cell>
          <cell r="C1631" t="str">
            <v>Ремень приводной 3V950-0</v>
          </cell>
          <cell r="D1631" t="str">
            <v>ШТ</v>
          </cell>
          <cell r="E1631">
            <v>23007.599999999999</v>
          </cell>
          <cell r="F1631">
            <v>114</v>
          </cell>
          <cell r="G1631">
            <v>156</v>
          </cell>
          <cell r="H1631">
            <v>8</v>
          </cell>
          <cell r="I1631">
            <v>0</v>
          </cell>
          <cell r="J1631">
            <v>20</v>
          </cell>
          <cell r="K1631">
            <v>50</v>
          </cell>
          <cell r="L1631">
            <v>0</v>
          </cell>
          <cell r="M1631">
            <v>2622866.4</v>
          </cell>
          <cell r="N1631">
            <v>1260307.6200000001</v>
          </cell>
          <cell r="O1631">
            <v>1260307.6200000001</v>
          </cell>
          <cell r="P1631">
            <v>0</v>
          </cell>
          <cell r="Q1631">
            <v>88442.64</v>
          </cell>
          <cell r="R1631">
            <v>22</v>
          </cell>
          <cell r="S1631">
            <v>1724631.48</v>
          </cell>
          <cell r="T1631">
            <v>243217.26</v>
          </cell>
          <cell r="U1631">
            <v>104</v>
          </cell>
          <cell r="V1631">
            <v>1149754.32</v>
          </cell>
          <cell r="W1631">
            <v>0</v>
          </cell>
          <cell r="X1631">
            <v>0</v>
          </cell>
          <cell r="Y1631">
            <v>106</v>
          </cell>
          <cell r="Z1631">
            <v>1171864.98</v>
          </cell>
          <cell r="AA1631">
            <v>0</v>
          </cell>
        </row>
        <row r="1632">
          <cell r="B1632">
            <v>220016056</v>
          </cell>
          <cell r="C1632" t="str">
            <v>Ремень приводной 1000-0</v>
          </cell>
          <cell r="D1632" t="str">
            <v>ШТ</v>
          </cell>
          <cell r="E1632">
            <v>11559.05</v>
          </cell>
          <cell r="F1632">
            <v>350</v>
          </cell>
          <cell r="G1632">
            <v>96</v>
          </cell>
          <cell r="H1632">
            <v>8</v>
          </cell>
          <cell r="I1632">
            <v>0</v>
          </cell>
          <cell r="J1632">
            <v>11.8</v>
          </cell>
          <cell r="K1632">
            <v>-246</v>
          </cell>
          <cell r="L1632">
            <v>-92.2</v>
          </cell>
          <cell r="M1632">
            <v>4045667.5</v>
          </cell>
          <cell r="N1632">
            <v>3993350.3</v>
          </cell>
          <cell r="O1632">
            <v>3993350.3</v>
          </cell>
          <cell r="P1632">
            <v>0</v>
          </cell>
          <cell r="Q1632">
            <v>88448</v>
          </cell>
          <cell r="R1632">
            <v>96</v>
          </cell>
          <cell r="S1632">
            <v>1061376</v>
          </cell>
          <cell r="T1632">
            <v>1061376</v>
          </cell>
          <cell r="U1632">
            <v>0</v>
          </cell>
          <cell r="V1632">
            <v>0</v>
          </cell>
          <cell r="W1632">
            <v>257.8</v>
          </cell>
          <cell r="X1632">
            <v>2979923.09</v>
          </cell>
          <cell r="Y1632">
            <v>342</v>
          </cell>
          <cell r="Z1632">
            <v>3904902.3</v>
          </cell>
          <cell r="AA1632">
            <v>257.8</v>
          </cell>
        </row>
        <row r="1633">
          <cell r="B1633">
            <v>220016058</v>
          </cell>
          <cell r="C1633" t="str">
            <v>Сальн.упл.11/4"х2 1/4"х1/2"Тефлон Кеvlar</v>
          </cell>
          <cell r="D1633" t="str">
            <v>ШТ</v>
          </cell>
          <cell r="E1633">
            <v>18967.41</v>
          </cell>
          <cell r="F1633">
            <v>1250</v>
          </cell>
          <cell r="G1633">
            <v>0</v>
          </cell>
          <cell r="H1633">
            <v>0</v>
          </cell>
          <cell r="I1633">
            <v>0</v>
          </cell>
          <cell r="J1633">
            <v>178</v>
          </cell>
          <cell r="K1633">
            <v>-1250</v>
          </cell>
          <cell r="L1633">
            <v>178</v>
          </cell>
          <cell r="M1633">
            <v>23709262.5</v>
          </cell>
          <cell r="N1633">
            <v>23709262.5</v>
          </cell>
          <cell r="O1633">
            <v>23709262.5</v>
          </cell>
          <cell r="P1633">
            <v>0</v>
          </cell>
          <cell r="Q1633">
            <v>0</v>
          </cell>
          <cell r="R1633">
            <v>0</v>
          </cell>
          <cell r="S1633">
            <v>0</v>
          </cell>
          <cell r="T1633">
            <v>0</v>
          </cell>
          <cell r="U1633">
            <v>0</v>
          </cell>
          <cell r="V1633">
            <v>0</v>
          </cell>
          <cell r="W1633">
            <v>1428</v>
          </cell>
          <cell r="X1633">
            <v>27085461.48</v>
          </cell>
          <cell r="Y1633">
            <v>1250</v>
          </cell>
          <cell r="Z1633">
            <v>23709262.5</v>
          </cell>
          <cell r="AA1633">
            <v>1428</v>
          </cell>
        </row>
        <row r="1634">
          <cell r="B1634">
            <v>220017252</v>
          </cell>
          <cell r="C1634" t="str">
            <v>Кольцо гидропяты ЦНС-105</v>
          </cell>
          <cell r="D1634" t="str">
            <v>ШТ</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row>
        <row r="1635">
          <cell r="B1635">
            <v>220018775</v>
          </cell>
          <cell r="C1635" t="str">
            <v>Шток поршня 9МГр.02.200П в сборе</v>
          </cell>
          <cell r="D1635" t="str">
            <v>КМП</v>
          </cell>
          <cell r="E1635">
            <v>25383.75</v>
          </cell>
          <cell r="F1635">
            <v>117</v>
          </cell>
          <cell r="G1635">
            <v>0</v>
          </cell>
          <cell r="H1635">
            <v>0</v>
          </cell>
          <cell r="I1635">
            <v>0</v>
          </cell>
          <cell r="J1635">
            <v>0</v>
          </cell>
          <cell r="K1635">
            <v>-117</v>
          </cell>
          <cell r="L1635">
            <v>0</v>
          </cell>
          <cell r="M1635">
            <v>2969898.75</v>
          </cell>
          <cell r="N1635">
            <v>2969898.75</v>
          </cell>
          <cell r="O1635">
            <v>2969898.75</v>
          </cell>
          <cell r="P1635">
            <v>0</v>
          </cell>
          <cell r="Q1635">
            <v>0</v>
          </cell>
          <cell r="R1635">
            <v>0</v>
          </cell>
          <cell r="S1635">
            <v>0</v>
          </cell>
          <cell r="T1635">
            <v>0</v>
          </cell>
          <cell r="U1635">
            <v>0</v>
          </cell>
          <cell r="V1635">
            <v>0</v>
          </cell>
          <cell r="W1635">
            <v>117</v>
          </cell>
          <cell r="X1635">
            <v>2969898.75</v>
          </cell>
          <cell r="Y1635">
            <v>117</v>
          </cell>
          <cell r="Z1635">
            <v>2969898.75</v>
          </cell>
          <cell r="AA1635">
            <v>117</v>
          </cell>
        </row>
        <row r="1636">
          <cell r="B1636">
            <v>220019249</v>
          </cell>
          <cell r="C1636" t="str">
            <v>Шланг нагнетательный УНБ.04.09.100П</v>
          </cell>
          <cell r="D1636" t="str">
            <v>ШТ</v>
          </cell>
          <cell r="E1636">
            <v>57513.75</v>
          </cell>
          <cell r="F1636">
            <v>12</v>
          </cell>
          <cell r="G1636">
            <v>12</v>
          </cell>
          <cell r="H1636">
            <v>0</v>
          </cell>
          <cell r="I1636">
            <v>0</v>
          </cell>
          <cell r="J1636">
            <v>5</v>
          </cell>
          <cell r="K1636">
            <v>0</v>
          </cell>
          <cell r="L1636">
            <v>5</v>
          </cell>
          <cell r="M1636">
            <v>690165</v>
          </cell>
          <cell r="N1636">
            <v>657300</v>
          </cell>
          <cell r="O1636">
            <v>657300</v>
          </cell>
          <cell r="P1636">
            <v>0</v>
          </cell>
          <cell r="Q1636">
            <v>0</v>
          </cell>
          <cell r="R1636">
            <v>4</v>
          </cell>
          <cell r="S1636">
            <v>657300</v>
          </cell>
          <cell r="T1636">
            <v>219100</v>
          </cell>
          <cell r="U1636">
            <v>8</v>
          </cell>
          <cell r="V1636">
            <v>438200</v>
          </cell>
          <cell r="W1636">
            <v>5</v>
          </cell>
          <cell r="X1636">
            <v>287568.75</v>
          </cell>
          <cell r="Y1636">
            <v>12</v>
          </cell>
          <cell r="Z1636">
            <v>657300</v>
          </cell>
          <cell r="AA1636">
            <v>5</v>
          </cell>
        </row>
        <row r="1637">
          <cell r="B1637">
            <v>220019351</v>
          </cell>
          <cell r="C1637" t="str">
            <v>Втулка упругая ЦНС-180 ДХМ 1442.002</v>
          </cell>
          <cell r="D1637" t="str">
            <v>ШТ</v>
          </cell>
          <cell r="E1637">
            <v>908.48</v>
          </cell>
          <cell r="F1637">
            <v>142</v>
          </cell>
          <cell r="G1637">
            <v>63</v>
          </cell>
          <cell r="H1637">
            <v>0</v>
          </cell>
          <cell r="I1637">
            <v>0</v>
          </cell>
          <cell r="J1637">
            <v>85</v>
          </cell>
          <cell r="K1637">
            <v>-79</v>
          </cell>
          <cell r="L1637">
            <v>22</v>
          </cell>
          <cell r="M1637">
            <v>129004.16</v>
          </cell>
          <cell r="N1637">
            <v>144045.92000000001</v>
          </cell>
          <cell r="O1637">
            <v>144045.92000000001</v>
          </cell>
          <cell r="P1637">
            <v>0</v>
          </cell>
          <cell r="Q1637">
            <v>0</v>
          </cell>
          <cell r="R1637">
            <v>63</v>
          </cell>
          <cell r="S1637">
            <v>72276</v>
          </cell>
          <cell r="T1637">
            <v>72276.12</v>
          </cell>
          <cell r="U1637">
            <v>0</v>
          </cell>
          <cell r="V1637">
            <v>0</v>
          </cell>
          <cell r="W1637">
            <v>164</v>
          </cell>
          <cell r="X1637">
            <v>148990.72</v>
          </cell>
          <cell r="Y1637">
            <v>142</v>
          </cell>
          <cell r="Z1637">
            <v>144045.92000000001</v>
          </cell>
          <cell r="AA1637">
            <v>164</v>
          </cell>
        </row>
        <row r="1638">
          <cell r="B1638">
            <v>220019876</v>
          </cell>
          <cell r="C1638" t="str">
            <v>Клапан насоса НБ125.02.750П</v>
          </cell>
          <cell r="D1638" t="str">
            <v>ШТ</v>
          </cell>
          <cell r="E1638">
            <v>11956.67</v>
          </cell>
          <cell r="F1638">
            <v>558.25</v>
          </cell>
          <cell r="G1638">
            <v>0</v>
          </cell>
          <cell r="H1638">
            <v>0</v>
          </cell>
          <cell r="I1638">
            <v>0</v>
          </cell>
          <cell r="J1638">
            <v>156</v>
          </cell>
          <cell r="K1638">
            <v>-558.25</v>
          </cell>
          <cell r="L1638">
            <v>714.25</v>
          </cell>
          <cell r="M1638">
            <v>6674811.0300000003</v>
          </cell>
          <cell r="N1638">
            <v>6674811.0300000003</v>
          </cell>
          <cell r="O1638">
            <v>6674811.0300000003</v>
          </cell>
          <cell r="P1638">
            <v>0</v>
          </cell>
          <cell r="Q1638">
            <v>0</v>
          </cell>
          <cell r="R1638">
            <v>0</v>
          </cell>
          <cell r="S1638">
            <v>0</v>
          </cell>
          <cell r="T1638">
            <v>0</v>
          </cell>
          <cell r="U1638">
            <v>0</v>
          </cell>
          <cell r="V1638">
            <v>0</v>
          </cell>
          <cell r="W1638">
            <v>714.25</v>
          </cell>
          <cell r="X1638">
            <v>8540051.5500000007</v>
          </cell>
          <cell r="Y1638">
            <v>558.25</v>
          </cell>
          <cell r="Z1638">
            <v>6674811.0300000003</v>
          </cell>
          <cell r="AA1638">
            <v>714.25</v>
          </cell>
        </row>
        <row r="1639">
          <cell r="B1639">
            <v>220019885</v>
          </cell>
          <cell r="C1639" t="str">
            <v>Уплотнение Б50.02.107П</v>
          </cell>
          <cell r="D1639" t="str">
            <v>ШТ</v>
          </cell>
          <cell r="E1639">
            <v>0</v>
          </cell>
          <cell r="F1639">
            <v>0</v>
          </cell>
          <cell r="G1639">
            <v>30</v>
          </cell>
          <cell r="H1639">
            <v>0</v>
          </cell>
          <cell r="I1639">
            <v>0</v>
          </cell>
          <cell r="J1639">
            <v>46</v>
          </cell>
          <cell r="K1639">
            <v>30</v>
          </cell>
          <cell r="L1639">
            <v>16</v>
          </cell>
          <cell r="M1639">
            <v>0</v>
          </cell>
          <cell r="N1639">
            <v>0</v>
          </cell>
          <cell r="O1639">
            <v>0</v>
          </cell>
          <cell r="P1639">
            <v>0</v>
          </cell>
          <cell r="Q1639">
            <v>0</v>
          </cell>
          <cell r="R1639">
            <v>0</v>
          </cell>
          <cell r="S1639">
            <v>8598.2099999999991</v>
          </cell>
          <cell r="T1639">
            <v>0</v>
          </cell>
          <cell r="U1639">
            <v>30</v>
          </cell>
          <cell r="V1639">
            <v>8598.2999999999993</v>
          </cell>
          <cell r="W1639">
            <v>16</v>
          </cell>
          <cell r="X1639">
            <v>0</v>
          </cell>
          <cell r="Y1639">
            <v>0</v>
          </cell>
          <cell r="Z1639">
            <v>0</v>
          </cell>
          <cell r="AA1639">
            <v>16</v>
          </cell>
        </row>
        <row r="1640">
          <cell r="B1640">
            <v>220019899</v>
          </cell>
          <cell r="C1640" t="str">
            <v>Пружина клапана 9МГР.02106</v>
          </cell>
          <cell r="D1640" t="str">
            <v>ШТ</v>
          </cell>
          <cell r="E1640">
            <v>531.25</v>
          </cell>
          <cell r="F1640">
            <v>11</v>
          </cell>
          <cell r="G1640">
            <v>11</v>
          </cell>
          <cell r="H1640">
            <v>0</v>
          </cell>
          <cell r="I1640">
            <v>0</v>
          </cell>
          <cell r="J1640">
            <v>100</v>
          </cell>
          <cell r="K1640">
            <v>0</v>
          </cell>
          <cell r="L1640">
            <v>100</v>
          </cell>
          <cell r="M1640">
            <v>5843.75</v>
          </cell>
          <cell r="N1640">
            <v>4881.25</v>
          </cell>
          <cell r="O1640">
            <v>4881.25</v>
          </cell>
          <cell r="P1640">
            <v>0</v>
          </cell>
          <cell r="Q1640">
            <v>0</v>
          </cell>
          <cell r="R1640">
            <v>11</v>
          </cell>
          <cell r="S1640">
            <v>4881.25</v>
          </cell>
          <cell r="T1640">
            <v>4881.25</v>
          </cell>
          <cell r="U1640">
            <v>0</v>
          </cell>
          <cell r="V1640">
            <v>0</v>
          </cell>
          <cell r="W1640">
            <v>100</v>
          </cell>
          <cell r="X1640">
            <v>53125</v>
          </cell>
          <cell r="Y1640">
            <v>11</v>
          </cell>
          <cell r="Z1640">
            <v>0</v>
          </cell>
          <cell r="AA1640">
            <v>100</v>
          </cell>
        </row>
        <row r="1641">
          <cell r="B1641">
            <v>220019900</v>
          </cell>
          <cell r="C1641" t="str">
            <v>Пружина клапана НБ50.01.103</v>
          </cell>
          <cell r="D1641" t="str">
            <v>ШТ</v>
          </cell>
          <cell r="E1641">
            <v>487.5</v>
          </cell>
          <cell r="F1641">
            <v>669</v>
          </cell>
          <cell r="G1641">
            <v>75</v>
          </cell>
          <cell r="H1641">
            <v>16</v>
          </cell>
          <cell r="I1641">
            <v>0</v>
          </cell>
          <cell r="J1641">
            <v>91</v>
          </cell>
          <cell r="K1641">
            <v>-578</v>
          </cell>
          <cell r="L1641">
            <v>669</v>
          </cell>
          <cell r="M1641">
            <v>326137.5</v>
          </cell>
          <cell r="N1641">
            <v>325650</v>
          </cell>
          <cell r="O1641">
            <v>325650</v>
          </cell>
          <cell r="P1641">
            <v>0</v>
          </cell>
          <cell r="Q1641">
            <v>7714.28</v>
          </cell>
          <cell r="R1641">
            <v>75</v>
          </cell>
          <cell r="S1641">
            <v>36160.720000000001</v>
          </cell>
          <cell r="T1641">
            <v>36160.5</v>
          </cell>
          <cell r="U1641">
            <v>0</v>
          </cell>
          <cell r="V1641">
            <v>0</v>
          </cell>
          <cell r="W1641">
            <v>669</v>
          </cell>
          <cell r="X1641">
            <v>326137.5</v>
          </cell>
          <cell r="Y1641">
            <v>653</v>
          </cell>
          <cell r="Z1641">
            <v>317935.71999999997</v>
          </cell>
          <cell r="AA1641">
            <v>669</v>
          </cell>
        </row>
        <row r="1642">
          <cell r="B1642">
            <v>220019904</v>
          </cell>
          <cell r="C1642" t="str">
            <v>Ремень приводной 3RBX-105</v>
          </cell>
          <cell r="D1642" t="str">
            <v>ШТ</v>
          </cell>
          <cell r="E1642">
            <v>53327.51</v>
          </cell>
          <cell r="F1642">
            <v>432</v>
          </cell>
          <cell r="G1642">
            <v>0</v>
          </cell>
          <cell r="H1642">
            <v>0</v>
          </cell>
          <cell r="I1642">
            <v>0</v>
          </cell>
          <cell r="J1642">
            <v>0</v>
          </cell>
          <cell r="K1642">
            <v>-432</v>
          </cell>
          <cell r="L1642">
            <v>0</v>
          </cell>
          <cell r="M1642">
            <v>23037484.32</v>
          </cell>
          <cell r="N1642">
            <v>23037484.32</v>
          </cell>
          <cell r="O1642">
            <v>23037484.32</v>
          </cell>
          <cell r="P1642">
            <v>0</v>
          </cell>
          <cell r="Q1642">
            <v>0</v>
          </cell>
          <cell r="R1642">
            <v>0</v>
          </cell>
          <cell r="S1642">
            <v>0</v>
          </cell>
          <cell r="T1642">
            <v>0</v>
          </cell>
          <cell r="U1642">
            <v>0</v>
          </cell>
          <cell r="V1642">
            <v>0</v>
          </cell>
          <cell r="W1642">
            <v>432</v>
          </cell>
          <cell r="X1642">
            <v>23037484.32</v>
          </cell>
          <cell r="Y1642">
            <v>432</v>
          </cell>
          <cell r="Z1642">
            <v>23037484.32</v>
          </cell>
          <cell r="AA1642">
            <v>432</v>
          </cell>
        </row>
        <row r="1643">
          <cell r="B1643">
            <v>220019908</v>
          </cell>
          <cell r="C1643" t="str">
            <v>Уплотнение штока НБ-125 02.00.001</v>
          </cell>
          <cell r="D1643" t="str">
            <v>ШТ</v>
          </cell>
          <cell r="E1643">
            <v>384.38</v>
          </cell>
          <cell r="F1643">
            <v>460</v>
          </cell>
          <cell r="G1643">
            <v>298</v>
          </cell>
          <cell r="H1643">
            <v>0</v>
          </cell>
          <cell r="I1643">
            <v>0</v>
          </cell>
          <cell r="J1643">
            <v>271</v>
          </cell>
          <cell r="K1643">
            <v>-162</v>
          </cell>
          <cell r="L1643">
            <v>27</v>
          </cell>
          <cell r="M1643">
            <v>176814.8</v>
          </cell>
          <cell r="N1643">
            <v>168432.06</v>
          </cell>
          <cell r="O1643">
            <v>168432.06</v>
          </cell>
          <cell r="P1643">
            <v>0</v>
          </cell>
          <cell r="Q1643">
            <v>0</v>
          </cell>
          <cell r="R1643">
            <v>132</v>
          </cell>
          <cell r="S1643">
            <v>106162.5</v>
          </cell>
          <cell r="T1643">
            <v>47025</v>
          </cell>
          <cell r="U1643">
            <v>166</v>
          </cell>
          <cell r="V1643">
            <v>59137.5</v>
          </cell>
          <cell r="W1643">
            <v>433</v>
          </cell>
          <cell r="X1643">
            <v>166436.54</v>
          </cell>
          <cell r="Y1643">
            <v>460</v>
          </cell>
          <cell r="Z1643">
            <v>147057.06</v>
          </cell>
          <cell r="AA1643">
            <v>433</v>
          </cell>
        </row>
        <row r="1644">
          <cell r="B1644">
            <v>220019915</v>
          </cell>
          <cell r="C1644" t="str">
            <v>Шток крейцкопфа НБ125.02.730П в сборе</v>
          </cell>
          <cell r="D1644" t="str">
            <v>КМП</v>
          </cell>
          <cell r="E1644">
            <v>13776</v>
          </cell>
          <cell r="F1644">
            <v>10</v>
          </cell>
          <cell r="G1644">
            <v>0</v>
          </cell>
          <cell r="H1644">
            <v>0</v>
          </cell>
          <cell r="I1644">
            <v>0</v>
          </cell>
          <cell r="J1644">
            <v>15</v>
          </cell>
          <cell r="K1644">
            <v>-10</v>
          </cell>
          <cell r="L1644">
            <v>25</v>
          </cell>
          <cell r="M1644">
            <v>137760</v>
          </cell>
          <cell r="N1644">
            <v>137760</v>
          </cell>
          <cell r="O1644">
            <v>137760</v>
          </cell>
          <cell r="P1644">
            <v>0</v>
          </cell>
          <cell r="Q1644">
            <v>0</v>
          </cell>
          <cell r="R1644">
            <v>0</v>
          </cell>
          <cell r="S1644">
            <v>0</v>
          </cell>
          <cell r="T1644">
            <v>0</v>
          </cell>
          <cell r="U1644">
            <v>0</v>
          </cell>
          <cell r="V1644">
            <v>0</v>
          </cell>
          <cell r="W1644">
            <v>25</v>
          </cell>
          <cell r="X1644">
            <v>344400</v>
          </cell>
          <cell r="Y1644">
            <v>10</v>
          </cell>
          <cell r="Z1644">
            <v>137760</v>
          </cell>
          <cell r="AA1644">
            <v>25</v>
          </cell>
        </row>
        <row r="1645">
          <cell r="B1645">
            <v>220020710</v>
          </cell>
          <cell r="C1645" t="str">
            <v>Коленчатый вал, 110217</v>
          </cell>
          <cell r="D1645" t="str">
            <v>ШТ</v>
          </cell>
          <cell r="E1645">
            <v>0</v>
          </cell>
          <cell r="F1645">
            <v>0</v>
          </cell>
          <cell r="G1645">
            <v>2</v>
          </cell>
          <cell r="H1645">
            <v>0</v>
          </cell>
          <cell r="I1645">
            <v>0</v>
          </cell>
          <cell r="J1645">
            <v>0</v>
          </cell>
          <cell r="K1645">
            <v>2</v>
          </cell>
          <cell r="L1645">
            <v>0</v>
          </cell>
          <cell r="M1645">
            <v>0</v>
          </cell>
          <cell r="N1645">
            <v>0</v>
          </cell>
          <cell r="O1645">
            <v>0</v>
          </cell>
          <cell r="P1645">
            <v>0</v>
          </cell>
          <cell r="Q1645">
            <v>0</v>
          </cell>
          <cell r="R1645">
            <v>0</v>
          </cell>
          <cell r="S1645">
            <v>20</v>
          </cell>
          <cell r="T1645">
            <v>0</v>
          </cell>
          <cell r="U1645">
            <v>0</v>
          </cell>
          <cell r="V1645">
            <v>0</v>
          </cell>
          <cell r="W1645">
            <v>0</v>
          </cell>
          <cell r="X1645">
            <v>0</v>
          </cell>
          <cell r="Y1645">
            <v>0</v>
          </cell>
          <cell r="Z1645">
            <v>0</v>
          </cell>
          <cell r="AA1645">
            <v>0</v>
          </cell>
        </row>
        <row r="1646">
          <cell r="B1646">
            <v>220021282</v>
          </cell>
          <cell r="C1646" t="str">
            <v>Втулка гидрозатвора ЦНС-60 МС-30М-0121-1</v>
          </cell>
          <cell r="D1646" t="str">
            <v>ШТ</v>
          </cell>
          <cell r="E1646">
            <v>13620.6</v>
          </cell>
          <cell r="F1646">
            <v>5</v>
          </cell>
          <cell r="G1646">
            <v>0</v>
          </cell>
          <cell r="H1646">
            <v>0</v>
          </cell>
          <cell r="I1646">
            <v>0</v>
          </cell>
          <cell r="J1646">
            <v>2</v>
          </cell>
          <cell r="K1646">
            <v>-5</v>
          </cell>
          <cell r="L1646">
            <v>-33</v>
          </cell>
          <cell r="M1646">
            <v>68103</v>
          </cell>
          <cell r="N1646">
            <v>68103</v>
          </cell>
          <cell r="O1646">
            <v>68103</v>
          </cell>
          <cell r="P1646">
            <v>0</v>
          </cell>
          <cell r="Q1646">
            <v>0</v>
          </cell>
          <cell r="R1646">
            <v>0</v>
          </cell>
          <cell r="S1646">
            <v>0</v>
          </cell>
          <cell r="T1646">
            <v>0</v>
          </cell>
          <cell r="U1646">
            <v>0</v>
          </cell>
          <cell r="V1646">
            <v>0</v>
          </cell>
          <cell r="W1646">
            <v>5</v>
          </cell>
          <cell r="X1646">
            <v>68103</v>
          </cell>
          <cell r="Y1646">
            <v>5</v>
          </cell>
          <cell r="Z1646">
            <v>68103</v>
          </cell>
          <cell r="AA1646">
            <v>7</v>
          </cell>
        </row>
        <row r="1647">
          <cell r="B1647">
            <v>220021283</v>
          </cell>
          <cell r="C1647" t="str">
            <v>Втулка дистанционная ЦНС-60 МС-50-0130</v>
          </cell>
          <cell r="D1647" t="str">
            <v>ШТ</v>
          </cell>
          <cell r="E1647">
            <v>2716.88</v>
          </cell>
          <cell r="F1647">
            <v>5</v>
          </cell>
          <cell r="G1647">
            <v>0</v>
          </cell>
          <cell r="H1647">
            <v>0</v>
          </cell>
          <cell r="I1647">
            <v>0</v>
          </cell>
          <cell r="J1647">
            <v>1</v>
          </cell>
          <cell r="K1647">
            <v>-5</v>
          </cell>
          <cell r="L1647">
            <v>-34</v>
          </cell>
          <cell r="M1647">
            <v>13584.4</v>
          </cell>
          <cell r="N1647">
            <v>13584.4</v>
          </cell>
          <cell r="O1647">
            <v>13584.4</v>
          </cell>
          <cell r="P1647">
            <v>0</v>
          </cell>
          <cell r="Q1647">
            <v>0</v>
          </cell>
          <cell r="R1647">
            <v>0</v>
          </cell>
          <cell r="S1647">
            <v>0</v>
          </cell>
          <cell r="T1647">
            <v>0</v>
          </cell>
          <cell r="U1647">
            <v>0</v>
          </cell>
          <cell r="V1647">
            <v>0</v>
          </cell>
          <cell r="W1647">
            <v>6</v>
          </cell>
          <cell r="X1647">
            <v>16301.28</v>
          </cell>
          <cell r="Y1647">
            <v>5</v>
          </cell>
          <cell r="Z1647">
            <v>13584.4</v>
          </cell>
          <cell r="AA1647">
            <v>6</v>
          </cell>
        </row>
        <row r="1648">
          <cell r="B1648">
            <v>220021328</v>
          </cell>
          <cell r="C1648" t="str">
            <v>Уплотнение крышки клапана</v>
          </cell>
          <cell r="D1648" t="str">
            <v>ШТ</v>
          </cell>
          <cell r="E1648">
            <v>0</v>
          </cell>
          <cell r="F1648">
            <v>0</v>
          </cell>
          <cell r="G1648">
            <v>0</v>
          </cell>
          <cell r="H1648">
            <v>0</v>
          </cell>
          <cell r="I1648">
            <v>0</v>
          </cell>
          <cell r="J1648">
            <v>40</v>
          </cell>
          <cell r="K1648">
            <v>0</v>
          </cell>
          <cell r="L1648">
            <v>40</v>
          </cell>
          <cell r="M1648">
            <v>0</v>
          </cell>
          <cell r="N1648">
            <v>0</v>
          </cell>
          <cell r="O1648">
            <v>0</v>
          </cell>
          <cell r="P1648">
            <v>0</v>
          </cell>
          <cell r="Q1648">
            <v>0</v>
          </cell>
          <cell r="R1648">
            <v>0</v>
          </cell>
          <cell r="S1648">
            <v>0</v>
          </cell>
          <cell r="T1648">
            <v>0</v>
          </cell>
          <cell r="U1648">
            <v>0</v>
          </cell>
          <cell r="V1648">
            <v>0</v>
          </cell>
          <cell r="W1648">
            <v>40</v>
          </cell>
          <cell r="X1648">
            <v>0</v>
          </cell>
          <cell r="Y1648">
            <v>0</v>
          </cell>
          <cell r="Z1648">
            <v>0</v>
          </cell>
          <cell r="AA1648">
            <v>40</v>
          </cell>
        </row>
        <row r="1649">
          <cell r="B1649">
            <v>220021751</v>
          </cell>
          <cell r="C1649" t="str">
            <v>Нагнетатель солидола 6л</v>
          </cell>
          <cell r="D1649" t="str">
            <v>ШТ</v>
          </cell>
          <cell r="E1649">
            <v>118039.99</v>
          </cell>
          <cell r="F1649">
            <v>11</v>
          </cell>
          <cell r="G1649">
            <v>0</v>
          </cell>
          <cell r="H1649">
            <v>0</v>
          </cell>
          <cell r="I1649">
            <v>0</v>
          </cell>
          <cell r="J1649">
            <v>0</v>
          </cell>
          <cell r="K1649">
            <v>-11</v>
          </cell>
          <cell r="L1649">
            <v>0</v>
          </cell>
          <cell r="M1649">
            <v>1298439.8899999999</v>
          </cell>
          <cell r="N1649">
            <v>1298439.8899999999</v>
          </cell>
          <cell r="O1649">
            <v>1298439.8899999999</v>
          </cell>
          <cell r="P1649">
            <v>0</v>
          </cell>
          <cell r="Q1649">
            <v>0</v>
          </cell>
          <cell r="R1649">
            <v>0</v>
          </cell>
          <cell r="S1649">
            <v>0</v>
          </cell>
          <cell r="T1649">
            <v>0</v>
          </cell>
          <cell r="U1649">
            <v>0</v>
          </cell>
          <cell r="V1649">
            <v>0</v>
          </cell>
          <cell r="W1649">
            <v>11</v>
          </cell>
          <cell r="X1649">
            <v>1298439.8899999999</v>
          </cell>
          <cell r="Y1649">
            <v>11</v>
          </cell>
          <cell r="Z1649">
            <v>1298439.8899999999</v>
          </cell>
          <cell r="AA1649">
            <v>11</v>
          </cell>
        </row>
        <row r="1650">
          <cell r="B1650">
            <v>220021766</v>
          </cell>
          <cell r="C1650" t="str">
            <v>Съемник гидравлический 60т 100-270</v>
          </cell>
          <cell r="D1650" t="str">
            <v>ШТ</v>
          </cell>
          <cell r="E1650">
            <v>606375</v>
          </cell>
          <cell r="F1650">
            <v>4</v>
          </cell>
          <cell r="G1650">
            <v>0</v>
          </cell>
          <cell r="H1650">
            <v>0</v>
          </cell>
          <cell r="I1650">
            <v>0</v>
          </cell>
          <cell r="J1650">
            <v>2</v>
          </cell>
          <cell r="K1650">
            <v>-4</v>
          </cell>
          <cell r="L1650">
            <v>6</v>
          </cell>
          <cell r="M1650">
            <v>2425500</v>
          </cell>
          <cell r="N1650">
            <v>2425500</v>
          </cell>
          <cell r="O1650">
            <v>2425500</v>
          </cell>
          <cell r="P1650">
            <v>0</v>
          </cell>
          <cell r="Q1650">
            <v>0</v>
          </cell>
          <cell r="R1650">
            <v>0</v>
          </cell>
          <cell r="S1650">
            <v>0</v>
          </cell>
          <cell r="T1650">
            <v>0</v>
          </cell>
          <cell r="U1650">
            <v>0</v>
          </cell>
          <cell r="V1650">
            <v>0</v>
          </cell>
          <cell r="W1650">
            <v>6</v>
          </cell>
          <cell r="X1650">
            <v>3638250</v>
          </cell>
          <cell r="Y1650">
            <v>4</v>
          </cell>
          <cell r="Z1650">
            <v>2425500</v>
          </cell>
          <cell r="AA1650">
            <v>6</v>
          </cell>
        </row>
        <row r="1651">
          <cell r="B1651">
            <v>220021778</v>
          </cell>
          <cell r="C1651" t="str">
            <v>Подшипник 3618</v>
          </cell>
          <cell r="D1651" t="str">
            <v>ШТ</v>
          </cell>
          <cell r="E1651">
            <v>0</v>
          </cell>
          <cell r="F1651">
            <v>4</v>
          </cell>
          <cell r="G1651">
            <v>4</v>
          </cell>
          <cell r="H1651">
            <v>0</v>
          </cell>
          <cell r="I1651">
            <v>0</v>
          </cell>
          <cell r="J1651">
            <v>1</v>
          </cell>
          <cell r="K1651">
            <v>0</v>
          </cell>
          <cell r="L1651">
            <v>1</v>
          </cell>
          <cell r="M1651">
            <v>0</v>
          </cell>
          <cell r="N1651">
            <v>33600</v>
          </cell>
          <cell r="O1651">
            <v>33600</v>
          </cell>
          <cell r="P1651">
            <v>0</v>
          </cell>
          <cell r="Q1651">
            <v>0</v>
          </cell>
          <cell r="R1651">
            <v>0</v>
          </cell>
          <cell r="S1651">
            <v>33600</v>
          </cell>
          <cell r="T1651">
            <v>0</v>
          </cell>
          <cell r="U1651">
            <v>4</v>
          </cell>
          <cell r="V1651">
            <v>33600</v>
          </cell>
          <cell r="W1651">
            <v>1</v>
          </cell>
          <cell r="X1651">
            <v>0</v>
          </cell>
          <cell r="Y1651">
            <v>4</v>
          </cell>
          <cell r="Z1651">
            <v>33600</v>
          </cell>
          <cell r="AA1651">
            <v>1</v>
          </cell>
        </row>
        <row r="1652">
          <cell r="B1652">
            <v>220022937</v>
          </cell>
          <cell r="C1652" t="str">
            <v>Колесо рабочее ЦНС-38 МС-30М-0114</v>
          </cell>
          <cell r="D1652" t="str">
            <v>ШТ</v>
          </cell>
          <cell r="E1652">
            <v>0</v>
          </cell>
          <cell r="F1652">
            <v>2</v>
          </cell>
          <cell r="G1652">
            <v>2</v>
          </cell>
          <cell r="H1652">
            <v>0</v>
          </cell>
          <cell r="I1652">
            <v>0</v>
          </cell>
          <cell r="J1652">
            <v>3</v>
          </cell>
          <cell r="K1652">
            <v>0</v>
          </cell>
          <cell r="L1652">
            <v>3</v>
          </cell>
          <cell r="M1652">
            <v>0</v>
          </cell>
          <cell r="N1652">
            <v>16000</v>
          </cell>
          <cell r="O1652">
            <v>16000</v>
          </cell>
          <cell r="P1652">
            <v>0</v>
          </cell>
          <cell r="Q1652">
            <v>0</v>
          </cell>
          <cell r="R1652">
            <v>0</v>
          </cell>
          <cell r="S1652">
            <v>16000</v>
          </cell>
          <cell r="T1652">
            <v>0</v>
          </cell>
          <cell r="U1652">
            <v>2</v>
          </cell>
          <cell r="V1652">
            <v>16000</v>
          </cell>
          <cell r="W1652">
            <v>3</v>
          </cell>
          <cell r="X1652">
            <v>0</v>
          </cell>
          <cell r="Y1652">
            <v>2</v>
          </cell>
          <cell r="Z1652">
            <v>16000</v>
          </cell>
          <cell r="AA1652">
            <v>3</v>
          </cell>
        </row>
        <row r="1653">
          <cell r="B1653">
            <v>220023153</v>
          </cell>
          <cell r="C1653" t="str">
            <v>Втулка поршня 100мм 9МГР.02.330П-02</v>
          </cell>
          <cell r="D1653" t="str">
            <v>ШТ</v>
          </cell>
          <cell r="E1653">
            <v>30530.83</v>
          </cell>
          <cell r="F1653">
            <v>114</v>
          </cell>
          <cell r="G1653">
            <v>97</v>
          </cell>
          <cell r="H1653">
            <v>17</v>
          </cell>
          <cell r="I1653">
            <v>0</v>
          </cell>
          <cell r="J1653">
            <v>20</v>
          </cell>
          <cell r="K1653">
            <v>0</v>
          </cell>
          <cell r="L1653">
            <v>-103</v>
          </cell>
          <cell r="M1653">
            <v>3480514.62</v>
          </cell>
          <cell r="N1653">
            <v>2422775</v>
          </cell>
          <cell r="O1653">
            <v>2422775</v>
          </cell>
          <cell r="P1653">
            <v>0</v>
          </cell>
          <cell r="Q1653">
            <v>360612.5</v>
          </cell>
          <cell r="R1653">
            <v>15</v>
          </cell>
          <cell r="S1653">
            <v>2062162.5</v>
          </cell>
          <cell r="T1653">
            <v>322737.5</v>
          </cell>
          <cell r="U1653">
            <v>82</v>
          </cell>
          <cell r="V1653">
            <v>1739425</v>
          </cell>
          <cell r="W1653">
            <v>20</v>
          </cell>
          <cell r="X1653">
            <v>610616.6</v>
          </cell>
          <cell r="Y1653">
            <v>97</v>
          </cell>
          <cell r="Z1653">
            <v>1786400</v>
          </cell>
          <cell r="AA1653">
            <v>20</v>
          </cell>
        </row>
        <row r="1654">
          <cell r="B1654">
            <v>220023154</v>
          </cell>
          <cell r="C1654" t="str">
            <v>Диафрагма НБ-50 Д16</v>
          </cell>
          <cell r="D1654" t="str">
            <v>ШТ</v>
          </cell>
          <cell r="E1654">
            <v>10968.75</v>
          </cell>
          <cell r="F1654">
            <v>20</v>
          </cell>
          <cell r="G1654">
            <v>11</v>
          </cell>
          <cell r="H1654">
            <v>0</v>
          </cell>
          <cell r="I1654">
            <v>0</v>
          </cell>
          <cell r="J1654">
            <v>10</v>
          </cell>
          <cell r="K1654">
            <v>-9</v>
          </cell>
          <cell r="L1654">
            <v>-1</v>
          </cell>
          <cell r="M1654">
            <v>219375</v>
          </cell>
          <cell r="N1654">
            <v>200606.25</v>
          </cell>
          <cell r="O1654">
            <v>200606.25</v>
          </cell>
          <cell r="P1654">
            <v>0</v>
          </cell>
          <cell r="Q1654">
            <v>0</v>
          </cell>
          <cell r="R1654">
            <v>10</v>
          </cell>
          <cell r="S1654">
            <v>101887.5</v>
          </cell>
          <cell r="T1654">
            <v>92625</v>
          </cell>
          <cell r="U1654">
            <v>1</v>
          </cell>
          <cell r="V1654">
            <v>9262.5</v>
          </cell>
          <cell r="W1654">
            <v>19</v>
          </cell>
          <cell r="X1654">
            <v>208406.25</v>
          </cell>
          <cell r="Y1654">
            <v>20</v>
          </cell>
          <cell r="Z1654">
            <v>107981.25</v>
          </cell>
          <cell r="AA1654">
            <v>19</v>
          </cell>
        </row>
        <row r="1655">
          <cell r="B1655">
            <v>220023342</v>
          </cell>
          <cell r="C1655" t="str">
            <v>Клапан всасывающий  разные</v>
          </cell>
          <cell r="D1655" t="str">
            <v>ШТ</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row>
        <row r="1656">
          <cell r="B1656">
            <v>220024140</v>
          </cell>
          <cell r="C1656" t="str">
            <v>Шкив профиль Г,Д ф 240 мм</v>
          </cell>
          <cell r="D1656" t="str">
            <v>ШТ</v>
          </cell>
          <cell r="E1656">
            <v>0</v>
          </cell>
          <cell r="F1656">
            <v>0</v>
          </cell>
          <cell r="G1656">
            <v>0</v>
          </cell>
          <cell r="H1656">
            <v>4</v>
          </cell>
          <cell r="I1656">
            <v>0</v>
          </cell>
          <cell r="J1656">
            <v>0</v>
          </cell>
          <cell r="K1656">
            <v>4</v>
          </cell>
          <cell r="L1656">
            <v>0</v>
          </cell>
          <cell r="M1656">
            <v>0</v>
          </cell>
          <cell r="N1656">
            <v>0</v>
          </cell>
          <cell r="O1656">
            <v>0</v>
          </cell>
          <cell r="P1656">
            <v>0</v>
          </cell>
          <cell r="Q1656">
            <v>220000</v>
          </cell>
          <cell r="R1656">
            <v>0</v>
          </cell>
          <cell r="S1656">
            <v>0</v>
          </cell>
          <cell r="T1656">
            <v>0</v>
          </cell>
          <cell r="U1656">
            <v>4</v>
          </cell>
          <cell r="V1656">
            <v>0</v>
          </cell>
          <cell r="W1656">
            <v>0</v>
          </cell>
          <cell r="X1656">
            <v>0</v>
          </cell>
          <cell r="Y1656">
            <v>-4</v>
          </cell>
          <cell r="Z1656">
            <v>0</v>
          </cell>
          <cell r="AA1656">
            <v>0</v>
          </cell>
        </row>
        <row r="1657">
          <cell r="B1657">
            <v>220024652</v>
          </cell>
          <cell r="C1657" t="str">
            <v>Поршень 90мм 9МГр.02.210П-03</v>
          </cell>
          <cell r="D1657" t="str">
            <v>ШТ</v>
          </cell>
          <cell r="E1657">
            <v>24976.880000000001</v>
          </cell>
          <cell r="F1657">
            <v>106</v>
          </cell>
          <cell r="G1657">
            <v>85</v>
          </cell>
          <cell r="H1657">
            <v>27</v>
          </cell>
          <cell r="I1657">
            <v>0</v>
          </cell>
          <cell r="J1657">
            <v>15</v>
          </cell>
          <cell r="K1657">
            <v>6</v>
          </cell>
          <cell r="L1657">
            <v>9</v>
          </cell>
          <cell r="M1657">
            <v>2647549.2799999998</v>
          </cell>
          <cell r="N1657">
            <v>1208939.7</v>
          </cell>
          <cell r="O1657">
            <v>1208939.7</v>
          </cell>
          <cell r="P1657">
            <v>0</v>
          </cell>
          <cell r="Q1657">
            <v>141581.25</v>
          </cell>
          <cell r="R1657">
            <v>5</v>
          </cell>
          <cell r="S1657">
            <v>1150381.25</v>
          </cell>
          <cell r="T1657">
            <v>43405.65</v>
          </cell>
          <cell r="U1657">
            <v>80</v>
          </cell>
          <cell r="V1657">
            <v>1106976</v>
          </cell>
          <cell r="W1657">
            <v>9</v>
          </cell>
          <cell r="X1657">
            <v>224791.92</v>
          </cell>
          <cell r="Y1657">
            <v>79</v>
          </cell>
          <cell r="Z1657">
            <v>1039684.05</v>
          </cell>
          <cell r="AA1657">
            <v>9</v>
          </cell>
        </row>
        <row r="1658">
          <cell r="B1658">
            <v>220024653</v>
          </cell>
          <cell r="C1658" t="str">
            <v>Втулка поршня 90мм 9МГр.02.330П-03</v>
          </cell>
          <cell r="D1658" t="str">
            <v>ШТ</v>
          </cell>
          <cell r="E1658">
            <v>29025</v>
          </cell>
          <cell r="F1658">
            <v>28</v>
          </cell>
          <cell r="G1658">
            <v>0</v>
          </cell>
          <cell r="H1658">
            <v>19</v>
          </cell>
          <cell r="I1658">
            <v>0</v>
          </cell>
          <cell r="J1658">
            <v>5</v>
          </cell>
          <cell r="K1658">
            <v>-9</v>
          </cell>
          <cell r="L1658">
            <v>-109</v>
          </cell>
          <cell r="M1658">
            <v>812700</v>
          </cell>
          <cell r="N1658">
            <v>639087.5</v>
          </cell>
          <cell r="O1658">
            <v>639087.5</v>
          </cell>
          <cell r="P1658">
            <v>0</v>
          </cell>
          <cell r="Q1658">
            <v>377862.5</v>
          </cell>
          <cell r="R1658">
            <v>0</v>
          </cell>
          <cell r="S1658">
            <v>0</v>
          </cell>
          <cell r="T1658">
            <v>0</v>
          </cell>
          <cell r="U1658">
            <v>0</v>
          </cell>
          <cell r="V1658">
            <v>0</v>
          </cell>
          <cell r="W1658">
            <v>14</v>
          </cell>
          <cell r="X1658">
            <v>406350</v>
          </cell>
          <cell r="Y1658">
            <v>9</v>
          </cell>
          <cell r="Z1658">
            <v>261225</v>
          </cell>
          <cell r="AA1658">
            <v>14</v>
          </cell>
        </row>
        <row r="1659">
          <cell r="B1659">
            <v>220024660</v>
          </cell>
          <cell r="C1659" t="str">
            <v>Втулка уплотнения штока 11Т.01.028-01П</v>
          </cell>
          <cell r="D1659" t="str">
            <v>ШТ</v>
          </cell>
          <cell r="E1659">
            <v>7962.33</v>
          </cell>
          <cell r="F1659">
            <v>62</v>
          </cell>
          <cell r="G1659">
            <v>0</v>
          </cell>
          <cell r="H1659">
            <v>0</v>
          </cell>
          <cell r="I1659">
            <v>0</v>
          </cell>
          <cell r="J1659">
            <v>0</v>
          </cell>
          <cell r="K1659">
            <v>-62</v>
          </cell>
          <cell r="L1659">
            <v>0</v>
          </cell>
          <cell r="M1659">
            <v>493664.46</v>
          </cell>
          <cell r="N1659">
            <v>493664.46</v>
          </cell>
          <cell r="O1659">
            <v>493664.46</v>
          </cell>
          <cell r="P1659">
            <v>0</v>
          </cell>
          <cell r="Q1659">
            <v>0</v>
          </cell>
          <cell r="R1659">
            <v>0</v>
          </cell>
          <cell r="S1659">
            <v>0</v>
          </cell>
          <cell r="T1659">
            <v>0</v>
          </cell>
          <cell r="U1659">
            <v>0</v>
          </cell>
          <cell r="V1659">
            <v>0</v>
          </cell>
          <cell r="W1659">
            <v>62</v>
          </cell>
          <cell r="X1659">
            <v>493664.46</v>
          </cell>
          <cell r="Y1659">
            <v>62</v>
          </cell>
          <cell r="Z1659">
            <v>493664.46</v>
          </cell>
          <cell r="AA1659">
            <v>62</v>
          </cell>
        </row>
        <row r="1660">
          <cell r="B1660">
            <v>220024663</v>
          </cell>
          <cell r="C1660" t="str">
            <v>Переходник КС-10.11.00.000 в сборе</v>
          </cell>
          <cell r="D1660" t="str">
            <v>ШТ</v>
          </cell>
          <cell r="E1660">
            <v>21990.63</v>
          </cell>
          <cell r="F1660">
            <v>10</v>
          </cell>
          <cell r="G1660">
            <v>0</v>
          </cell>
          <cell r="H1660">
            <v>0</v>
          </cell>
          <cell r="I1660">
            <v>0</v>
          </cell>
          <cell r="J1660">
            <v>8</v>
          </cell>
          <cell r="K1660">
            <v>-10</v>
          </cell>
          <cell r="L1660">
            <v>18</v>
          </cell>
          <cell r="M1660">
            <v>219906.3</v>
          </cell>
          <cell r="N1660">
            <v>219906.3</v>
          </cell>
          <cell r="O1660">
            <v>219906.3</v>
          </cell>
          <cell r="P1660">
            <v>0</v>
          </cell>
          <cell r="Q1660">
            <v>0</v>
          </cell>
          <cell r="R1660">
            <v>0</v>
          </cell>
          <cell r="S1660">
            <v>0</v>
          </cell>
          <cell r="T1660">
            <v>0</v>
          </cell>
          <cell r="U1660">
            <v>0</v>
          </cell>
          <cell r="V1660">
            <v>0</v>
          </cell>
          <cell r="W1660">
            <v>18</v>
          </cell>
          <cell r="X1660">
            <v>395831.34</v>
          </cell>
          <cell r="Y1660">
            <v>10</v>
          </cell>
          <cell r="Z1660">
            <v>219906.3</v>
          </cell>
          <cell r="AA1660">
            <v>18</v>
          </cell>
        </row>
        <row r="1661">
          <cell r="B1661">
            <v>220024760</v>
          </cell>
          <cell r="C1661" t="str">
            <v>Ремень приводной BX93-0</v>
          </cell>
          <cell r="D1661" t="str">
            <v>ШТ</v>
          </cell>
          <cell r="E1661">
            <v>21315.86</v>
          </cell>
          <cell r="F1661">
            <v>412</v>
          </cell>
          <cell r="G1661">
            <v>109</v>
          </cell>
          <cell r="H1661">
            <v>3</v>
          </cell>
          <cell r="I1661">
            <v>0</v>
          </cell>
          <cell r="J1661">
            <v>112</v>
          </cell>
          <cell r="K1661">
            <v>-300</v>
          </cell>
          <cell r="L1661">
            <v>0</v>
          </cell>
          <cell r="M1661">
            <v>8782134.3200000003</v>
          </cell>
          <cell r="N1661">
            <v>6828198</v>
          </cell>
          <cell r="O1661">
            <v>6828198</v>
          </cell>
          <cell r="P1661">
            <v>0</v>
          </cell>
          <cell r="Q1661">
            <v>11610</v>
          </cell>
          <cell r="R1661">
            <v>4</v>
          </cell>
          <cell r="S1661">
            <v>421830</v>
          </cell>
          <cell r="T1661">
            <v>15480</v>
          </cell>
          <cell r="U1661">
            <v>105</v>
          </cell>
          <cell r="V1661">
            <v>406350</v>
          </cell>
          <cell r="W1661">
            <v>412</v>
          </cell>
          <cell r="X1661">
            <v>8782134.3200000003</v>
          </cell>
          <cell r="Y1661">
            <v>409</v>
          </cell>
          <cell r="Z1661">
            <v>6816588</v>
          </cell>
          <cell r="AA1661">
            <v>412</v>
          </cell>
        </row>
        <row r="1662">
          <cell r="B1662">
            <v>220024761</v>
          </cell>
          <cell r="C1662" t="str">
            <v>Ремень приводной BX95-0</v>
          </cell>
          <cell r="D1662" t="str">
            <v>ШТ</v>
          </cell>
          <cell r="E1662">
            <v>21849.14</v>
          </cell>
          <cell r="F1662">
            <v>451</v>
          </cell>
          <cell r="G1662">
            <v>134</v>
          </cell>
          <cell r="H1662">
            <v>6</v>
          </cell>
          <cell r="I1662">
            <v>0</v>
          </cell>
          <cell r="J1662">
            <v>140</v>
          </cell>
          <cell r="K1662">
            <v>-311</v>
          </cell>
          <cell r="L1662">
            <v>451</v>
          </cell>
          <cell r="M1662">
            <v>9853962.1400000006</v>
          </cell>
          <cell r="N1662">
            <v>7336882.54</v>
          </cell>
          <cell r="O1662">
            <v>7336882.54</v>
          </cell>
          <cell r="P1662">
            <v>0</v>
          </cell>
          <cell r="Q1662">
            <v>23220</v>
          </cell>
          <cell r="R1662">
            <v>30</v>
          </cell>
          <cell r="S1662">
            <v>518580</v>
          </cell>
          <cell r="T1662">
            <v>116100</v>
          </cell>
          <cell r="U1662">
            <v>104</v>
          </cell>
          <cell r="V1662">
            <v>402480</v>
          </cell>
          <cell r="W1662">
            <v>451</v>
          </cell>
          <cell r="X1662">
            <v>9853962.1400000006</v>
          </cell>
          <cell r="Y1662">
            <v>445</v>
          </cell>
          <cell r="Z1662">
            <v>7313662.54</v>
          </cell>
          <cell r="AA1662">
            <v>451</v>
          </cell>
        </row>
        <row r="1663">
          <cell r="B1663">
            <v>220024762</v>
          </cell>
          <cell r="C1663" t="str">
            <v>Ремень приводной 3VX930-0</v>
          </cell>
          <cell r="D1663" t="str">
            <v>ШТ</v>
          </cell>
          <cell r="E1663">
            <v>27893.25</v>
          </cell>
          <cell r="F1663">
            <v>352</v>
          </cell>
          <cell r="G1663">
            <v>148</v>
          </cell>
          <cell r="H1663">
            <v>4</v>
          </cell>
          <cell r="I1663">
            <v>0</v>
          </cell>
          <cell r="J1663">
            <v>152</v>
          </cell>
          <cell r="K1663">
            <v>-200</v>
          </cell>
          <cell r="L1663">
            <v>0</v>
          </cell>
          <cell r="M1663">
            <v>9818424</v>
          </cell>
          <cell r="N1663">
            <v>6062014.6799999997</v>
          </cell>
          <cell r="O1663">
            <v>6062014.6799999997</v>
          </cell>
          <cell r="P1663">
            <v>0</v>
          </cell>
          <cell r="Q1663">
            <v>12000</v>
          </cell>
          <cell r="R1663">
            <v>2</v>
          </cell>
          <cell r="S1663">
            <v>471364.5</v>
          </cell>
          <cell r="T1663">
            <v>6000</v>
          </cell>
          <cell r="U1663">
            <v>146</v>
          </cell>
          <cell r="V1663">
            <v>465364.68</v>
          </cell>
          <cell r="W1663">
            <v>352</v>
          </cell>
          <cell r="X1663">
            <v>9818424</v>
          </cell>
          <cell r="Y1663">
            <v>348</v>
          </cell>
          <cell r="Z1663">
            <v>6050014.6799999997</v>
          </cell>
          <cell r="AA1663">
            <v>352</v>
          </cell>
        </row>
        <row r="1664">
          <cell r="B1664">
            <v>220024763</v>
          </cell>
          <cell r="C1664" t="str">
            <v>Ремень приводной 3VX950-0</v>
          </cell>
          <cell r="D1664" t="str">
            <v>ШТ</v>
          </cell>
          <cell r="E1664">
            <v>28066.5</v>
          </cell>
          <cell r="F1664">
            <v>534</v>
          </cell>
          <cell r="G1664">
            <v>81</v>
          </cell>
          <cell r="H1664">
            <v>12</v>
          </cell>
          <cell r="I1664">
            <v>0</v>
          </cell>
          <cell r="J1664">
            <v>93</v>
          </cell>
          <cell r="K1664">
            <v>-441</v>
          </cell>
          <cell r="L1664">
            <v>0</v>
          </cell>
          <cell r="M1664">
            <v>14987511</v>
          </cell>
          <cell r="N1664">
            <v>12685271.390000001</v>
          </cell>
          <cell r="O1664">
            <v>12685271.390000001</v>
          </cell>
          <cell r="P1664">
            <v>0</v>
          </cell>
          <cell r="Q1664">
            <v>129993.72</v>
          </cell>
          <cell r="R1664">
            <v>8</v>
          </cell>
          <cell r="S1664">
            <v>177951.35</v>
          </cell>
          <cell r="T1664">
            <v>86662.48</v>
          </cell>
          <cell r="U1664">
            <v>73</v>
          </cell>
          <cell r="V1664">
            <v>91288.69</v>
          </cell>
          <cell r="W1664">
            <v>534</v>
          </cell>
          <cell r="X1664">
            <v>14987511</v>
          </cell>
          <cell r="Y1664">
            <v>522</v>
          </cell>
          <cell r="Z1664">
            <v>12555277.67</v>
          </cell>
          <cell r="AA1664">
            <v>534</v>
          </cell>
        </row>
        <row r="1665">
          <cell r="B1665">
            <v>220024886</v>
          </cell>
          <cell r="C1665" t="str">
            <v>Втулка подшипника ЦНС-180 6МС-6-0102</v>
          </cell>
          <cell r="D1665" t="str">
            <v>ШТ</v>
          </cell>
          <cell r="E1665">
            <v>12937.5</v>
          </cell>
          <cell r="F1665">
            <v>24</v>
          </cell>
          <cell r="G1665">
            <v>0</v>
          </cell>
          <cell r="H1665">
            <v>0</v>
          </cell>
          <cell r="I1665">
            <v>0</v>
          </cell>
          <cell r="J1665">
            <v>0</v>
          </cell>
          <cell r="K1665">
            <v>-24</v>
          </cell>
          <cell r="L1665">
            <v>0</v>
          </cell>
          <cell r="M1665">
            <v>310500</v>
          </cell>
          <cell r="N1665">
            <v>310500</v>
          </cell>
          <cell r="O1665">
            <v>310500</v>
          </cell>
          <cell r="P1665">
            <v>0</v>
          </cell>
          <cell r="Q1665">
            <v>0</v>
          </cell>
          <cell r="R1665">
            <v>0</v>
          </cell>
          <cell r="S1665">
            <v>0</v>
          </cell>
          <cell r="T1665">
            <v>0</v>
          </cell>
          <cell r="U1665">
            <v>0</v>
          </cell>
          <cell r="V1665">
            <v>0</v>
          </cell>
          <cell r="W1665">
            <v>24</v>
          </cell>
          <cell r="X1665">
            <v>310500</v>
          </cell>
          <cell r="Y1665">
            <v>24</v>
          </cell>
          <cell r="Z1665">
            <v>310500</v>
          </cell>
          <cell r="AA1665">
            <v>24</v>
          </cell>
        </row>
        <row r="1666">
          <cell r="B1666">
            <v>220025380</v>
          </cell>
          <cell r="C1666" t="str">
            <v>Сверло 17,5мм</v>
          </cell>
          <cell r="D1666" t="str">
            <v>ШТ</v>
          </cell>
          <cell r="E1666">
            <v>0</v>
          </cell>
          <cell r="F1666">
            <v>3</v>
          </cell>
          <cell r="G1666">
            <v>3</v>
          </cell>
          <cell r="H1666">
            <v>0</v>
          </cell>
          <cell r="I1666">
            <v>0</v>
          </cell>
          <cell r="J1666">
            <v>8</v>
          </cell>
          <cell r="K1666">
            <v>0</v>
          </cell>
          <cell r="L1666">
            <v>8</v>
          </cell>
          <cell r="M1666">
            <v>0</v>
          </cell>
          <cell r="N1666">
            <v>5913</v>
          </cell>
          <cell r="O1666">
            <v>5913</v>
          </cell>
          <cell r="P1666">
            <v>0</v>
          </cell>
          <cell r="Q1666">
            <v>0</v>
          </cell>
          <cell r="R1666">
            <v>0</v>
          </cell>
          <cell r="S1666">
            <v>5913</v>
          </cell>
          <cell r="T1666">
            <v>0</v>
          </cell>
          <cell r="U1666">
            <v>3</v>
          </cell>
          <cell r="V1666">
            <v>5913</v>
          </cell>
          <cell r="W1666">
            <v>8</v>
          </cell>
          <cell r="X1666">
            <v>0</v>
          </cell>
          <cell r="Y1666">
            <v>3</v>
          </cell>
          <cell r="Z1666">
            <v>5913</v>
          </cell>
          <cell r="AA1666">
            <v>8</v>
          </cell>
        </row>
        <row r="1667">
          <cell r="B1667">
            <v>220025386</v>
          </cell>
          <cell r="C1667" t="str">
            <v>Подшипник 2226</v>
          </cell>
          <cell r="D1667" t="str">
            <v>ШТ</v>
          </cell>
          <cell r="E1667">
            <v>20265</v>
          </cell>
          <cell r="F1667">
            <v>26</v>
          </cell>
          <cell r="G1667">
            <v>31</v>
          </cell>
          <cell r="H1667">
            <v>0</v>
          </cell>
          <cell r="I1667">
            <v>0</v>
          </cell>
          <cell r="J1667">
            <v>5</v>
          </cell>
          <cell r="K1667">
            <v>5</v>
          </cell>
          <cell r="L1667">
            <v>0</v>
          </cell>
          <cell r="M1667">
            <v>526890</v>
          </cell>
          <cell r="N1667">
            <v>432027.86</v>
          </cell>
          <cell r="O1667">
            <v>432027.86</v>
          </cell>
          <cell r="P1667">
            <v>0</v>
          </cell>
          <cell r="Q1667">
            <v>0</v>
          </cell>
          <cell r="R1667">
            <v>3</v>
          </cell>
          <cell r="S1667">
            <v>513360</v>
          </cell>
          <cell r="T1667">
            <v>57900</v>
          </cell>
          <cell r="U1667">
            <v>28</v>
          </cell>
          <cell r="V1667">
            <v>455460</v>
          </cell>
          <cell r="W1667">
            <v>0</v>
          </cell>
          <cell r="X1667">
            <v>0</v>
          </cell>
          <cell r="Y1667">
            <v>26</v>
          </cell>
          <cell r="Z1667">
            <v>432027.86</v>
          </cell>
          <cell r="AA1667">
            <v>26</v>
          </cell>
        </row>
        <row r="1668">
          <cell r="B1668">
            <v>220025387</v>
          </cell>
          <cell r="C1668" t="str">
            <v>Фланец нажимной НБ-125 5Т.56П</v>
          </cell>
          <cell r="D1668" t="str">
            <v>ШТ</v>
          </cell>
          <cell r="E1668">
            <v>3068.75</v>
          </cell>
          <cell r="F1668">
            <v>24</v>
          </cell>
          <cell r="G1668">
            <v>0</v>
          </cell>
          <cell r="H1668">
            <v>0</v>
          </cell>
          <cell r="I1668">
            <v>0</v>
          </cell>
          <cell r="J1668">
            <v>0</v>
          </cell>
          <cell r="K1668">
            <v>-24</v>
          </cell>
          <cell r="L1668">
            <v>0</v>
          </cell>
          <cell r="M1668">
            <v>73650</v>
          </cell>
          <cell r="N1668">
            <v>73650</v>
          </cell>
          <cell r="O1668">
            <v>73650</v>
          </cell>
          <cell r="P1668">
            <v>0</v>
          </cell>
          <cell r="Q1668">
            <v>0</v>
          </cell>
          <cell r="R1668">
            <v>0</v>
          </cell>
          <cell r="S1668">
            <v>0</v>
          </cell>
          <cell r="T1668">
            <v>0</v>
          </cell>
          <cell r="U1668">
            <v>0</v>
          </cell>
          <cell r="V1668">
            <v>0</v>
          </cell>
          <cell r="W1668">
            <v>24</v>
          </cell>
          <cell r="X1668">
            <v>73650</v>
          </cell>
          <cell r="Y1668">
            <v>24</v>
          </cell>
          <cell r="Z1668">
            <v>73650</v>
          </cell>
          <cell r="AA1668">
            <v>24</v>
          </cell>
        </row>
        <row r="1669">
          <cell r="B1669">
            <v>220025388</v>
          </cell>
          <cell r="C1669" t="str">
            <v>Сальник 1-1/2х2-1/4 Тефлон</v>
          </cell>
          <cell r="D1669" t="str">
            <v>ШТ</v>
          </cell>
          <cell r="E1669">
            <v>16086.23</v>
          </cell>
          <cell r="F1669">
            <v>600</v>
          </cell>
          <cell r="G1669">
            <v>0</v>
          </cell>
          <cell r="H1669">
            <v>20</v>
          </cell>
          <cell r="I1669">
            <v>0</v>
          </cell>
          <cell r="J1669">
            <v>20</v>
          </cell>
          <cell r="K1669">
            <v>-580</v>
          </cell>
          <cell r="L1669">
            <v>0</v>
          </cell>
          <cell r="M1669">
            <v>9651738</v>
          </cell>
          <cell r="N1669">
            <v>9579013.4000000004</v>
          </cell>
          <cell r="O1669">
            <v>9579013.4000000004</v>
          </cell>
          <cell r="P1669">
            <v>0</v>
          </cell>
          <cell r="Q1669">
            <v>249000</v>
          </cell>
          <cell r="R1669">
            <v>0</v>
          </cell>
          <cell r="S1669">
            <v>0</v>
          </cell>
          <cell r="T1669">
            <v>0</v>
          </cell>
          <cell r="U1669">
            <v>0</v>
          </cell>
          <cell r="V1669">
            <v>0</v>
          </cell>
          <cell r="W1669">
            <v>600</v>
          </cell>
          <cell r="X1669">
            <v>9651738</v>
          </cell>
          <cell r="Y1669">
            <v>580</v>
          </cell>
          <cell r="Z1669">
            <v>9330013.4000000004</v>
          </cell>
          <cell r="AA1669">
            <v>600</v>
          </cell>
        </row>
        <row r="1670">
          <cell r="B1670">
            <v>220025423</v>
          </cell>
          <cell r="C1670" t="str">
            <v>Колесо рабочее ЦНС-300 8МС-7-0118</v>
          </cell>
          <cell r="D1670" t="str">
            <v>ШТ</v>
          </cell>
          <cell r="E1670">
            <v>30102.98</v>
          </cell>
          <cell r="F1670">
            <v>36</v>
          </cell>
          <cell r="G1670">
            <v>0</v>
          </cell>
          <cell r="H1670">
            <v>0</v>
          </cell>
          <cell r="I1670">
            <v>0</v>
          </cell>
          <cell r="J1670">
            <v>15</v>
          </cell>
          <cell r="K1670">
            <v>-36</v>
          </cell>
          <cell r="L1670">
            <v>15</v>
          </cell>
          <cell r="M1670">
            <v>1083707.28</v>
          </cell>
          <cell r="N1670">
            <v>1083707.28</v>
          </cell>
          <cell r="O1670">
            <v>1083707.28</v>
          </cell>
          <cell r="P1670">
            <v>0</v>
          </cell>
          <cell r="Q1670">
            <v>0</v>
          </cell>
          <cell r="R1670">
            <v>0</v>
          </cell>
          <cell r="S1670">
            <v>0</v>
          </cell>
          <cell r="T1670">
            <v>0</v>
          </cell>
          <cell r="U1670">
            <v>0</v>
          </cell>
          <cell r="V1670">
            <v>0</v>
          </cell>
          <cell r="W1670">
            <v>51</v>
          </cell>
          <cell r="X1670">
            <v>1535251.98</v>
          </cell>
          <cell r="Y1670">
            <v>36</v>
          </cell>
          <cell r="Z1670">
            <v>1083707.28</v>
          </cell>
          <cell r="AA1670">
            <v>51</v>
          </cell>
        </row>
        <row r="1671">
          <cell r="B1671">
            <v>220025453</v>
          </cell>
          <cell r="C1671" t="str">
            <v>Головка шатуна для СК</v>
          </cell>
          <cell r="D1671" t="str">
            <v>ШТ</v>
          </cell>
          <cell r="E1671">
            <v>118539.58</v>
          </cell>
          <cell r="F1671">
            <v>41.9</v>
          </cell>
          <cell r="G1671">
            <v>2</v>
          </cell>
          <cell r="H1671">
            <v>0</v>
          </cell>
          <cell r="I1671">
            <v>0</v>
          </cell>
          <cell r="J1671">
            <v>2</v>
          </cell>
          <cell r="K1671">
            <v>-39.9</v>
          </cell>
          <cell r="L1671">
            <v>0.9</v>
          </cell>
          <cell r="M1671">
            <v>4966808.4000000004</v>
          </cell>
          <cell r="N1671">
            <v>4894316.74</v>
          </cell>
          <cell r="O1671">
            <v>4894316.74</v>
          </cell>
          <cell r="P1671">
            <v>0</v>
          </cell>
          <cell r="Q1671">
            <v>0</v>
          </cell>
          <cell r="R1671">
            <v>2</v>
          </cell>
          <cell r="S1671">
            <v>164587.5</v>
          </cell>
          <cell r="T1671">
            <v>164587.5</v>
          </cell>
          <cell r="U1671">
            <v>0</v>
          </cell>
          <cell r="V1671">
            <v>0</v>
          </cell>
          <cell r="W1671">
            <v>41.9</v>
          </cell>
          <cell r="X1671">
            <v>4966808.4000000004</v>
          </cell>
          <cell r="Y1671">
            <v>41.9</v>
          </cell>
          <cell r="Z1671">
            <v>4894316.74</v>
          </cell>
          <cell r="AA1671">
            <v>41.9</v>
          </cell>
        </row>
        <row r="1672">
          <cell r="B1672">
            <v>220025459</v>
          </cell>
          <cell r="C1672" t="str">
            <v>Сальник СУСГ-2 -31</v>
          </cell>
          <cell r="D1672" t="str">
            <v>ШТ</v>
          </cell>
          <cell r="E1672">
            <v>2576.12</v>
          </cell>
          <cell r="F1672">
            <v>5521</v>
          </cell>
          <cell r="G1672">
            <v>5533</v>
          </cell>
          <cell r="H1672">
            <v>0</v>
          </cell>
          <cell r="I1672">
            <v>0</v>
          </cell>
          <cell r="J1672">
            <v>12</v>
          </cell>
          <cell r="K1672">
            <v>12</v>
          </cell>
          <cell r="L1672">
            <v>0</v>
          </cell>
          <cell r="M1672">
            <v>14222758.52</v>
          </cell>
          <cell r="N1672">
            <v>14186498</v>
          </cell>
          <cell r="O1672">
            <v>14186498</v>
          </cell>
          <cell r="P1672">
            <v>0</v>
          </cell>
          <cell r="Q1672">
            <v>0</v>
          </cell>
          <cell r="R1672">
            <v>387</v>
          </cell>
          <cell r="S1672">
            <v>14217338</v>
          </cell>
          <cell r="T1672">
            <v>992118</v>
          </cell>
          <cell r="U1672">
            <v>5134</v>
          </cell>
          <cell r="V1672">
            <v>13194380</v>
          </cell>
          <cell r="W1672">
            <v>0</v>
          </cell>
          <cell r="X1672">
            <v>0</v>
          </cell>
          <cell r="Y1672">
            <v>5521</v>
          </cell>
          <cell r="Z1672">
            <v>14186498</v>
          </cell>
          <cell r="AA1672">
            <v>5521</v>
          </cell>
        </row>
        <row r="1673">
          <cell r="B1673">
            <v>220026441</v>
          </cell>
          <cell r="C1673" t="str">
            <v>Опора траверсы ПШН-6 в сборе</v>
          </cell>
          <cell r="D1673" t="str">
            <v>ШТ</v>
          </cell>
          <cell r="E1673">
            <v>327950</v>
          </cell>
          <cell r="F1673">
            <v>16</v>
          </cell>
          <cell r="G1673">
            <v>0</v>
          </cell>
          <cell r="H1673">
            <v>0</v>
          </cell>
          <cell r="I1673">
            <v>0</v>
          </cell>
          <cell r="J1673">
            <v>5</v>
          </cell>
          <cell r="K1673">
            <v>-16</v>
          </cell>
          <cell r="L1673">
            <v>21</v>
          </cell>
          <cell r="M1673">
            <v>5247200</v>
          </cell>
          <cell r="N1673">
            <v>5247200</v>
          </cell>
          <cell r="O1673">
            <v>5247200</v>
          </cell>
          <cell r="P1673">
            <v>0</v>
          </cell>
          <cell r="Q1673">
            <v>0</v>
          </cell>
          <cell r="R1673">
            <v>0</v>
          </cell>
          <cell r="S1673">
            <v>0</v>
          </cell>
          <cell r="T1673">
            <v>0</v>
          </cell>
          <cell r="U1673">
            <v>0</v>
          </cell>
          <cell r="V1673">
            <v>0</v>
          </cell>
          <cell r="W1673">
            <v>21</v>
          </cell>
          <cell r="X1673">
            <v>6886950</v>
          </cell>
          <cell r="Y1673">
            <v>16</v>
          </cell>
          <cell r="Z1673">
            <v>5247200</v>
          </cell>
          <cell r="AA1673">
            <v>21</v>
          </cell>
        </row>
        <row r="1674">
          <cell r="B1674">
            <v>220026442</v>
          </cell>
          <cell r="C1674" t="str">
            <v>Опора балансира ПШН-6 в сборе</v>
          </cell>
          <cell r="D1674" t="str">
            <v>ШТ</v>
          </cell>
          <cell r="E1674">
            <v>380200</v>
          </cell>
          <cell r="F1674">
            <v>8</v>
          </cell>
          <cell r="G1674">
            <v>5</v>
          </cell>
          <cell r="H1674">
            <v>0</v>
          </cell>
          <cell r="I1674">
            <v>0</v>
          </cell>
          <cell r="J1674">
            <v>5</v>
          </cell>
          <cell r="K1674">
            <v>-3</v>
          </cell>
          <cell r="L1674">
            <v>8</v>
          </cell>
          <cell r="M1674">
            <v>3041600</v>
          </cell>
          <cell r="N1674">
            <v>2694100</v>
          </cell>
          <cell r="O1674">
            <v>2694100</v>
          </cell>
          <cell r="P1674">
            <v>0</v>
          </cell>
          <cell r="Q1674">
            <v>0</v>
          </cell>
          <cell r="R1674">
            <v>5</v>
          </cell>
          <cell r="S1674">
            <v>1553500</v>
          </cell>
          <cell r="T1674">
            <v>1553500</v>
          </cell>
          <cell r="U1674">
            <v>0</v>
          </cell>
          <cell r="V1674">
            <v>0</v>
          </cell>
          <cell r="W1674">
            <v>8</v>
          </cell>
          <cell r="X1674">
            <v>3041600</v>
          </cell>
          <cell r="Y1674">
            <v>8</v>
          </cell>
          <cell r="Z1674">
            <v>1140600</v>
          </cell>
          <cell r="AA1674">
            <v>8</v>
          </cell>
        </row>
        <row r="1675">
          <cell r="B1675">
            <v>220026612</v>
          </cell>
          <cell r="C1675" t="str">
            <v>Поршень 90мм 9МГр.02.210П-03</v>
          </cell>
          <cell r="D1675" t="str">
            <v>ШТ</v>
          </cell>
          <cell r="E1675">
            <v>0</v>
          </cell>
          <cell r="F1675">
            <v>58</v>
          </cell>
          <cell r="G1675">
            <v>58</v>
          </cell>
          <cell r="H1675">
            <v>0</v>
          </cell>
          <cell r="I1675">
            <v>0</v>
          </cell>
          <cell r="J1675">
            <v>5</v>
          </cell>
          <cell r="K1675">
            <v>0</v>
          </cell>
          <cell r="L1675">
            <v>5</v>
          </cell>
          <cell r="M1675">
            <v>0</v>
          </cell>
          <cell r="N1675">
            <v>300512.5</v>
          </cell>
          <cell r="O1675">
            <v>300512.5</v>
          </cell>
          <cell r="P1675">
            <v>0</v>
          </cell>
          <cell r="Q1675">
            <v>0</v>
          </cell>
          <cell r="R1675">
            <v>20</v>
          </cell>
          <cell r="S1675">
            <v>300512.5</v>
          </cell>
          <cell r="T1675">
            <v>103625</v>
          </cell>
          <cell r="U1675">
            <v>38</v>
          </cell>
          <cell r="V1675">
            <v>196887.5</v>
          </cell>
          <cell r="W1675">
            <v>5</v>
          </cell>
          <cell r="X1675">
            <v>0</v>
          </cell>
          <cell r="Y1675">
            <v>58</v>
          </cell>
          <cell r="Z1675">
            <v>196887.5</v>
          </cell>
          <cell r="AA1675">
            <v>5</v>
          </cell>
        </row>
        <row r="1676">
          <cell r="B1676">
            <v>220026873</v>
          </cell>
          <cell r="C1676" t="str">
            <v>Втулка сальника ЦНС-180 6МС-6-0127</v>
          </cell>
          <cell r="D1676" t="str">
            <v>ШТ</v>
          </cell>
          <cell r="E1676">
            <v>10350</v>
          </cell>
          <cell r="F1676">
            <v>26</v>
          </cell>
          <cell r="G1676">
            <v>0</v>
          </cell>
          <cell r="H1676">
            <v>0</v>
          </cell>
          <cell r="I1676">
            <v>0</v>
          </cell>
          <cell r="J1676">
            <v>10</v>
          </cell>
          <cell r="K1676">
            <v>-26</v>
          </cell>
          <cell r="L1676">
            <v>10</v>
          </cell>
          <cell r="M1676">
            <v>269100</v>
          </cell>
          <cell r="N1676">
            <v>269100</v>
          </cell>
          <cell r="O1676">
            <v>269100</v>
          </cell>
          <cell r="P1676">
            <v>0</v>
          </cell>
          <cell r="Q1676">
            <v>0</v>
          </cell>
          <cell r="R1676">
            <v>0</v>
          </cell>
          <cell r="S1676">
            <v>0</v>
          </cell>
          <cell r="T1676">
            <v>0</v>
          </cell>
          <cell r="U1676">
            <v>0</v>
          </cell>
          <cell r="V1676">
            <v>0</v>
          </cell>
          <cell r="W1676">
            <v>36</v>
          </cell>
          <cell r="X1676">
            <v>372600</v>
          </cell>
          <cell r="Y1676">
            <v>26</v>
          </cell>
          <cell r="Z1676">
            <v>269100</v>
          </cell>
          <cell r="AA1676">
            <v>36</v>
          </cell>
        </row>
        <row r="1677">
          <cell r="B1677">
            <v>220026880</v>
          </cell>
          <cell r="C1677" t="str">
            <v>Рубашка вала ЦНС-180 6МС-6-0126</v>
          </cell>
          <cell r="D1677" t="str">
            <v>ШТ</v>
          </cell>
          <cell r="E1677">
            <v>20700</v>
          </cell>
          <cell r="F1677">
            <v>26</v>
          </cell>
          <cell r="G1677">
            <v>0</v>
          </cell>
          <cell r="H1677">
            <v>0</v>
          </cell>
          <cell r="I1677">
            <v>0</v>
          </cell>
          <cell r="J1677">
            <v>1</v>
          </cell>
          <cell r="K1677">
            <v>-26</v>
          </cell>
          <cell r="L1677">
            <v>1</v>
          </cell>
          <cell r="M1677">
            <v>538200</v>
          </cell>
          <cell r="N1677">
            <v>538200</v>
          </cell>
          <cell r="O1677">
            <v>538200</v>
          </cell>
          <cell r="P1677">
            <v>0</v>
          </cell>
          <cell r="Q1677">
            <v>0</v>
          </cell>
          <cell r="R1677">
            <v>0</v>
          </cell>
          <cell r="S1677">
            <v>0</v>
          </cell>
          <cell r="T1677">
            <v>0</v>
          </cell>
          <cell r="U1677">
            <v>0</v>
          </cell>
          <cell r="V1677">
            <v>0</v>
          </cell>
          <cell r="W1677">
            <v>26</v>
          </cell>
          <cell r="X1677">
            <v>538200</v>
          </cell>
          <cell r="Y1677">
            <v>26</v>
          </cell>
          <cell r="Z1677">
            <v>538200</v>
          </cell>
          <cell r="AA1677">
            <v>27</v>
          </cell>
        </row>
        <row r="1678">
          <cell r="B1678">
            <v>220026884</v>
          </cell>
          <cell r="C1678" t="str">
            <v>Втулка упругая ЦНС-60 У0010/5</v>
          </cell>
          <cell r="D1678" t="str">
            <v>ШТ</v>
          </cell>
          <cell r="E1678">
            <v>1242</v>
          </cell>
          <cell r="F1678">
            <v>40</v>
          </cell>
          <cell r="G1678">
            <v>0</v>
          </cell>
          <cell r="H1678">
            <v>0</v>
          </cell>
          <cell r="I1678">
            <v>0</v>
          </cell>
          <cell r="J1678">
            <v>24</v>
          </cell>
          <cell r="K1678">
            <v>-40</v>
          </cell>
          <cell r="L1678">
            <v>0</v>
          </cell>
          <cell r="M1678">
            <v>49680</v>
          </cell>
          <cell r="N1678">
            <v>49680</v>
          </cell>
          <cell r="O1678">
            <v>49680</v>
          </cell>
          <cell r="P1678">
            <v>0</v>
          </cell>
          <cell r="Q1678">
            <v>0</v>
          </cell>
          <cell r="R1678">
            <v>0</v>
          </cell>
          <cell r="S1678">
            <v>0</v>
          </cell>
          <cell r="T1678">
            <v>0</v>
          </cell>
          <cell r="U1678">
            <v>0</v>
          </cell>
          <cell r="V1678">
            <v>0</v>
          </cell>
          <cell r="W1678">
            <v>64</v>
          </cell>
          <cell r="X1678">
            <v>79488</v>
          </cell>
          <cell r="Y1678">
            <v>40</v>
          </cell>
          <cell r="Z1678">
            <v>49680</v>
          </cell>
          <cell r="AA1678">
            <v>64</v>
          </cell>
        </row>
        <row r="1679">
          <cell r="B1679">
            <v>220027287</v>
          </cell>
          <cell r="C1679" t="str">
            <v>Колодка тормозная СК6</v>
          </cell>
          <cell r="D1679" t="str">
            <v>ШТ</v>
          </cell>
          <cell r="E1679">
            <v>8024.67</v>
          </cell>
          <cell r="F1679">
            <v>116</v>
          </cell>
          <cell r="G1679">
            <v>0</v>
          </cell>
          <cell r="H1679">
            <v>0</v>
          </cell>
          <cell r="I1679">
            <v>0</v>
          </cell>
          <cell r="J1679">
            <v>0</v>
          </cell>
          <cell r="K1679">
            <v>-116</v>
          </cell>
          <cell r="L1679">
            <v>0</v>
          </cell>
          <cell r="M1679">
            <v>930861.72</v>
          </cell>
          <cell r="N1679">
            <v>930861.72</v>
          </cell>
          <cell r="O1679">
            <v>930861.72</v>
          </cell>
          <cell r="P1679">
            <v>0</v>
          </cell>
          <cell r="Q1679">
            <v>0</v>
          </cell>
          <cell r="R1679">
            <v>0</v>
          </cell>
          <cell r="S1679">
            <v>0</v>
          </cell>
          <cell r="T1679">
            <v>0</v>
          </cell>
          <cell r="U1679">
            <v>0</v>
          </cell>
          <cell r="V1679">
            <v>0</v>
          </cell>
          <cell r="W1679">
            <v>116</v>
          </cell>
          <cell r="X1679">
            <v>930861.72</v>
          </cell>
          <cell r="Y1679">
            <v>116</v>
          </cell>
          <cell r="Z1679">
            <v>930861.72</v>
          </cell>
          <cell r="AA1679">
            <v>116</v>
          </cell>
        </row>
        <row r="1680">
          <cell r="B1680">
            <v>220027904</v>
          </cell>
          <cell r="C1680" t="str">
            <v>Кольцо уплотняющие ЦНС-180 6МС-6-0120</v>
          </cell>
          <cell r="D1680" t="str">
            <v>ШТ</v>
          </cell>
          <cell r="E1680">
            <v>6210</v>
          </cell>
          <cell r="F1680">
            <v>64</v>
          </cell>
          <cell r="G1680">
            <v>0</v>
          </cell>
          <cell r="H1680">
            <v>0</v>
          </cell>
          <cell r="I1680">
            <v>0</v>
          </cell>
          <cell r="J1680">
            <v>8</v>
          </cell>
          <cell r="K1680">
            <v>-64</v>
          </cell>
          <cell r="L1680">
            <v>8</v>
          </cell>
          <cell r="M1680">
            <v>397440</v>
          </cell>
          <cell r="N1680">
            <v>397440</v>
          </cell>
          <cell r="O1680">
            <v>397440</v>
          </cell>
          <cell r="P1680">
            <v>0</v>
          </cell>
          <cell r="Q1680">
            <v>0</v>
          </cell>
          <cell r="R1680">
            <v>0</v>
          </cell>
          <cell r="S1680">
            <v>0</v>
          </cell>
          <cell r="T1680">
            <v>0</v>
          </cell>
          <cell r="U1680">
            <v>0</v>
          </cell>
          <cell r="V1680">
            <v>0</v>
          </cell>
          <cell r="W1680">
            <v>64</v>
          </cell>
          <cell r="X1680">
            <v>397440</v>
          </cell>
          <cell r="Y1680">
            <v>64</v>
          </cell>
          <cell r="Z1680">
            <v>397440</v>
          </cell>
          <cell r="AA1680">
            <v>72</v>
          </cell>
        </row>
        <row r="1681">
          <cell r="B1681">
            <v>220027905</v>
          </cell>
          <cell r="C1681" t="str">
            <v>Кольцо уплотняющие ЦНС-180 6МС-6-0121</v>
          </cell>
          <cell r="D1681" t="str">
            <v>ШТ</v>
          </cell>
          <cell r="E1681">
            <v>6210</v>
          </cell>
          <cell r="F1681">
            <v>64</v>
          </cell>
          <cell r="G1681">
            <v>0</v>
          </cell>
          <cell r="H1681">
            <v>0</v>
          </cell>
          <cell r="I1681">
            <v>0</v>
          </cell>
          <cell r="J1681">
            <v>4</v>
          </cell>
          <cell r="K1681">
            <v>-64</v>
          </cell>
          <cell r="L1681">
            <v>4</v>
          </cell>
          <cell r="M1681">
            <v>397440</v>
          </cell>
          <cell r="N1681">
            <v>397440</v>
          </cell>
          <cell r="O1681">
            <v>397440</v>
          </cell>
          <cell r="P1681">
            <v>0</v>
          </cell>
          <cell r="Q1681">
            <v>0</v>
          </cell>
          <cell r="R1681">
            <v>0</v>
          </cell>
          <cell r="S1681">
            <v>0</v>
          </cell>
          <cell r="T1681">
            <v>0</v>
          </cell>
          <cell r="U1681">
            <v>0</v>
          </cell>
          <cell r="V1681">
            <v>0</v>
          </cell>
          <cell r="W1681">
            <v>64</v>
          </cell>
          <cell r="X1681">
            <v>397440</v>
          </cell>
          <cell r="Y1681">
            <v>64</v>
          </cell>
          <cell r="Z1681">
            <v>397440</v>
          </cell>
          <cell r="AA1681">
            <v>68</v>
          </cell>
        </row>
        <row r="1682">
          <cell r="B1682">
            <v>220028011</v>
          </cell>
          <cell r="C1682" t="str">
            <v>Диафрагма НБ-50 Д16 в сборе</v>
          </cell>
          <cell r="D1682" t="str">
            <v>КМП</v>
          </cell>
          <cell r="E1682">
            <v>109968.75</v>
          </cell>
          <cell r="F1682">
            <v>29</v>
          </cell>
          <cell r="G1682">
            <v>0</v>
          </cell>
          <cell r="H1682">
            <v>0</v>
          </cell>
          <cell r="I1682">
            <v>0</v>
          </cell>
          <cell r="J1682">
            <v>1</v>
          </cell>
          <cell r="K1682">
            <v>-29</v>
          </cell>
          <cell r="L1682">
            <v>1</v>
          </cell>
          <cell r="M1682">
            <v>3189093.75</v>
          </cell>
          <cell r="N1682">
            <v>3189093.75</v>
          </cell>
          <cell r="O1682">
            <v>3189093.75</v>
          </cell>
          <cell r="P1682">
            <v>0</v>
          </cell>
          <cell r="Q1682">
            <v>0</v>
          </cell>
          <cell r="R1682">
            <v>0</v>
          </cell>
          <cell r="S1682">
            <v>0</v>
          </cell>
          <cell r="T1682">
            <v>0</v>
          </cell>
          <cell r="U1682">
            <v>0</v>
          </cell>
          <cell r="V1682">
            <v>0</v>
          </cell>
          <cell r="W1682">
            <v>30</v>
          </cell>
          <cell r="X1682">
            <v>3299062.5</v>
          </cell>
          <cell r="Y1682">
            <v>29</v>
          </cell>
          <cell r="Z1682">
            <v>3189093.75</v>
          </cell>
          <cell r="AA1682">
            <v>30</v>
          </cell>
        </row>
        <row r="1683">
          <cell r="B1683">
            <v>220028775</v>
          </cell>
          <cell r="C1683" t="str">
            <v>Приспособление НБ32.00.110П</v>
          </cell>
          <cell r="D1683" t="str">
            <v>ШТ</v>
          </cell>
          <cell r="E1683">
            <v>54706.25</v>
          </cell>
          <cell r="F1683">
            <v>6</v>
          </cell>
          <cell r="G1683">
            <v>2</v>
          </cell>
          <cell r="H1683">
            <v>0</v>
          </cell>
          <cell r="I1683">
            <v>0</v>
          </cell>
          <cell r="J1683">
            <v>2</v>
          </cell>
          <cell r="K1683">
            <v>-4</v>
          </cell>
          <cell r="L1683">
            <v>0</v>
          </cell>
          <cell r="M1683">
            <v>328237.5</v>
          </cell>
          <cell r="N1683">
            <v>320600</v>
          </cell>
          <cell r="O1683">
            <v>320600</v>
          </cell>
          <cell r="P1683">
            <v>0</v>
          </cell>
          <cell r="Q1683">
            <v>0</v>
          </cell>
          <cell r="R1683">
            <v>0</v>
          </cell>
          <cell r="S1683">
            <v>101775</v>
          </cell>
          <cell r="T1683">
            <v>0</v>
          </cell>
          <cell r="U1683">
            <v>2</v>
          </cell>
          <cell r="V1683">
            <v>101775</v>
          </cell>
          <cell r="W1683">
            <v>6</v>
          </cell>
          <cell r="X1683">
            <v>328237.5</v>
          </cell>
          <cell r="Y1683">
            <v>6</v>
          </cell>
          <cell r="Z1683">
            <v>320600</v>
          </cell>
          <cell r="AA1683">
            <v>6</v>
          </cell>
        </row>
        <row r="1684">
          <cell r="B1684">
            <v>220028776</v>
          </cell>
          <cell r="C1684" t="str">
            <v>Приспособление АФНИ.296372.001П</v>
          </cell>
          <cell r="D1684" t="str">
            <v>ШТ</v>
          </cell>
          <cell r="E1684">
            <v>108912.5</v>
          </cell>
          <cell r="F1684">
            <v>6</v>
          </cell>
          <cell r="G1684">
            <v>2</v>
          </cell>
          <cell r="H1684">
            <v>0</v>
          </cell>
          <cell r="I1684">
            <v>0</v>
          </cell>
          <cell r="J1684">
            <v>2</v>
          </cell>
          <cell r="K1684">
            <v>-4</v>
          </cell>
          <cell r="L1684">
            <v>0</v>
          </cell>
          <cell r="M1684">
            <v>653475</v>
          </cell>
          <cell r="N1684">
            <v>563562.5</v>
          </cell>
          <cell r="O1684">
            <v>563562.5</v>
          </cell>
          <cell r="P1684">
            <v>0</v>
          </cell>
          <cell r="Q1684">
            <v>0</v>
          </cell>
          <cell r="R1684">
            <v>2</v>
          </cell>
          <cell r="S1684">
            <v>127912.5</v>
          </cell>
          <cell r="T1684">
            <v>127912.5</v>
          </cell>
          <cell r="U1684">
            <v>0</v>
          </cell>
          <cell r="V1684">
            <v>0</v>
          </cell>
          <cell r="W1684">
            <v>6</v>
          </cell>
          <cell r="X1684">
            <v>653475</v>
          </cell>
          <cell r="Y1684">
            <v>6</v>
          </cell>
          <cell r="Z1684">
            <v>563562.5</v>
          </cell>
          <cell r="AA1684">
            <v>6</v>
          </cell>
        </row>
        <row r="1685">
          <cell r="B1685">
            <v>220028777</v>
          </cell>
          <cell r="C1685" t="str">
            <v>Приспособление 3420-8202П</v>
          </cell>
          <cell r="D1685" t="str">
            <v>ШТ</v>
          </cell>
          <cell r="E1685">
            <v>58987.5</v>
          </cell>
          <cell r="F1685">
            <v>6</v>
          </cell>
          <cell r="G1685">
            <v>5</v>
          </cell>
          <cell r="H1685">
            <v>0</v>
          </cell>
          <cell r="I1685">
            <v>0</v>
          </cell>
          <cell r="J1685">
            <v>1</v>
          </cell>
          <cell r="K1685">
            <v>-1</v>
          </cell>
          <cell r="L1685">
            <v>-4</v>
          </cell>
          <cell r="M1685">
            <v>353925</v>
          </cell>
          <cell r="N1685">
            <v>334612.5</v>
          </cell>
          <cell r="O1685">
            <v>334612.5</v>
          </cell>
          <cell r="P1685">
            <v>0</v>
          </cell>
          <cell r="Q1685">
            <v>0</v>
          </cell>
          <cell r="R1685">
            <v>4</v>
          </cell>
          <cell r="S1685">
            <v>275625</v>
          </cell>
          <cell r="T1685">
            <v>220500</v>
          </cell>
          <cell r="U1685">
            <v>1</v>
          </cell>
          <cell r="V1685">
            <v>55125</v>
          </cell>
          <cell r="W1685">
            <v>2</v>
          </cell>
          <cell r="X1685">
            <v>117975</v>
          </cell>
          <cell r="Y1685">
            <v>6</v>
          </cell>
          <cell r="Z1685">
            <v>114112.5</v>
          </cell>
          <cell r="AA1685">
            <v>2</v>
          </cell>
        </row>
        <row r="1686">
          <cell r="B1686">
            <v>220028778</v>
          </cell>
          <cell r="C1686" t="str">
            <v>Приспособление НБ32.00.120П</v>
          </cell>
          <cell r="D1686" t="str">
            <v>ШТ</v>
          </cell>
          <cell r="E1686">
            <v>58987.5</v>
          </cell>
          <cell r="F1686">
            <v>6</v>
          </cell>
          <cell r="G1686">
            <v>6</v>
          </cell>
          <cell r="H1686">
            <v>0</v>
          </cell>
          <cell r="I1686">
            <v>0</v>
          </cell>
          <cell r="J1686">
            <v>1</v>
          </cell>
          <cell r="K1686">
            <v>0</v>
          </cell>
          <cell r="L1686">
            <v>1</v>
          </cell>
          <cell r="M1686">
            <v>353925</v>
          </cell>
          <cell r="N1686">
            <v>330750</v>
          </cell>
          <cell r="O1686">
            <v>330750</v>
          </cell>
          <cell r="P1686">
            <v>0</v>
          </cell>
          <cell r="Q1686">
            <v>0</v>
          </cell>
          <cell r="R1686">
            <v>0</v>
          </cell>
          <cell r="S1686">
            <v>330750</v>
          </cell>
          <cell r="T1686">
            <v>0</v>
          </cell>
          <cell r="U1686">
            <v>6</v>
          </cell>
          <cell r="V1686">
            <v>330750</v>
          </cell>
          <cell r="W1686">
            <v>1</v>
          </cell>
          <cell r="X1686">
            <v>58987.5</v>
          </cell>
          <cell r="Y1686">
            <v>6</v>
          </cell>
          <cell r="Z1686">
            <v>330750</v>
          </cell>
          <cell r="AA1686">
            <v>1</v>
          </cell>
        </row>
        <row r="1687">
          <cell r="B1687">
            <v>220028940</v>
          </cell>
          <cell r="C1687" t="str">
            <v>Втулка подшипника Н13.3.281.01.016П</v>
          </cell>
          <cell r="D1687" t="str">
            <v>ШТ</v>
          </cell>
          <cell r="E1687">
            <v>6865.33</v>
          </cell>
          <cell r="F1687">
            <v>12</v>
          </cell>
          <cell r="G1687">
            <v>0</v>
          </cell>
          <cell r="H1687">
            <v>0</v>
          </cell>
          <cell r="I1687">
            <v>0</v>
          </cell>
          <cell r="J1687">
            <v>0</v>
          </cell>
          <cell r="K1687">
            <v>-12</v>
          </cell>
          <cell r="L1687">
            <v>0</v>
          </cell>
          <cell r="M1687">
            <v>82383.960000000006</v>
          </cell>
          <cell r="N1687">
            <v>82383.960000000006</v>
          </cell>
          <cell r="O1687">
            <v>82383.960000000006</v>
          </cell>
          <cell r="P1687">
            <v>0</v>
          </cell>
          <cell r="Q1687">
            <v>0</v>
          </cell>
          <cell r="R1687">
            <v>0</v>
          </cell>
          <cell r="S1687">
            <v>0</v>
          </cell>
          <cell r="T1687">
            <v>0</v>
          </cell>
          <cell r="U1687">
            <v>0</v>
          </cell>
          <cell r="V1687">
            <v>0</v>
          </cell>
          <cell r="W1687">
            <v>12</v>
          </cell>
          <cell r="X1687">
            <v>82383.960000000006</v>
          </cell>
          <cell r="Y1687">
            <v>12</v>
          </cell>
          <cell r="Z1687">
            <v>82383.960000000006</v>
          </cell>
          <cell r="AA1687">
            <v>12</v>
          </cell>
        </row>
        <row r="1688">
          <cell r="B1688">
            <v>220028941</v>
          </cell>
          <cell r="C1688" t="str">
            <v>Втулка подшипника Н13.3.281.01.017П</v>
          </cell>
          <cell r="D1688" t="str">
            <v>ШТ</v>
          </cell>
          <cell r="E1688">
            <v>7013</v>
          </cell>
          <cell r="F1688">
            <v>12</v>
          </cell>
          <cell r="G1688">
            <v>0</v>
          </cell>
          <cell r="H1688">
            <v>0</v>
          </cell>
          <cell r="I1688">
            <v>0</v>
          </cell>
          <cell r="J1688">
            <v>0</v>
          </cell>
          <cell r="K1688">
            <v>-12</v>
          </cell>
          <cell r="L1688">
            <v>0</v>
          </cell>
          <cell r="M1688">
            <v>84156</v>
          </cell>
          <cell r="N1688">
            <v>84156</v>
          </cell>
          <cell r="O1688">
            <v>84156</v>
          </cell>
          <cell r="P1688">
            <v>0</v>
          </cell>
          <cell r="Q1688">
            <v>0</v>
          </cell>
          <cell r="R1688">
            <v>0</v>
          </cell>
          <cell r="S1688">
            <v>0</v>
          </cell>
          <cell r="T1688">
            <v>0</v>
          </cell>
          <cell r="U1688">
            <v>0</v>
          </cell>
          <cell r="V1688">
            <v>0</v>
          </cell>
          <cell r="W1688">
            <v>12</v>
          </cell>
          <cell r="X1688">
            <v>84156</v>
          </cell>
          <cell r="Y1688">
            <v>12</v>
          </cell>
          <cell r="Z1688">
            <v>84156</v>
          </cell>
          <cell r="AA1688">
            <v>12</v>
          </cell>
        </row>
        <row r="1689">
          <cell r="B1689">
            <v>220028942</v>
          </cell>
          <cell r="C1689" t="str">
            <v>Вкладыш (бронза) 291.01.038П</v>
          </cell>
          <cell r="D1689" t="str">
            <v>ШТ</v>
          </cell>
          <cell r="E1689">
            <v>47772.33</v>
          </cell>
          <cell r="F1689">
            <v>12</v>
          </cell>
          <cell r="G1689">
            <v>0</v>
          </cell>
          <cell r="H1689">
            <v>0</v>
          </cell>
          <cell r="I1689">
            <v>0</v>
          </cell>
          <cell r="J1689">
            <v>0</v>
          </cell>
          <cell r="K1689">
            <v>-12</v>
          </cell>
          <cell r="L1689">
            <v>12</v>
          </cell>
          <cell r="M1689">
            <v>573267.96</v>
          </cell>
          <cell r="N1689">
            <v>573267.96</v>
          </cell>
          <cell r="O1689">
            <v>573267.96</v>
          </cell>
          <cell r="P1689">
            <v>0</v>
          </cell>
          <cell r="Q1689">
            <v>0</v>
          </cell>
          <cell r="R1689">
            <v>0</v>
          </cell>
          <cell r="S1689">
            <v>0</v>
          </cell>
          <cell r="T1689">
            <v>0</v>
          </cell>
          <cell r="U1689">
            <v>0</v>
          </cell>
          <cell r="V1689">
            <v>0</v>
          </cell>
          <cell r="W1689">
            <v>12</v>
          </cell>
          <cell r="X1689">
            <v>573267.96</v>
          </cell>
          <cell r="Y1689">
            <v>12</v>
          </cell>
          <cell r="Z1689">
            <v>573267.96</v>
          </cell>
          <cell r="AA1689">
            <v>12</v>
          </cell>
        </row>
        <row r="1690">
          <cell r="B1690">
            <v>220028947</v>
          </cell>
          <cell r="C1690" t="str">
            <v>Уплотнение СИН46.02.134.000</v>
          </cell>
          <cell r="D1690" t="str">
            <v>ШТ</v>
          </cell>
          <cell r="E1690">
            <v>57373</v>
          </cell>
          <cell r="F1690">
            <v>5</v>
          </cell>
          <cell r="G1690">
            <v>6</v>
          </cell>
          <cell r="H1690">
            <v>0</v>
          </cell>
          <cell r="I1690">
            <v>0</v>
          </cell>
          <cell r="J1690">
            <v>3</v>
          </cell>
          <cell r="K1690">
            <v>1</v>
          </cell>
          <cell r="L1690">
            <v>2</v>
          </cell>
          <cell r="M1690">
            <v>286865</v>
          </cell>
          <cell r="N1690">
            <v>208968.75</v>
          </cell>
          <cell r="O1690">
            <v>208968.75</v>
          </cell>
          <cell r="P1690">
            <v>0</v>
          </cell>
          <cell r="Q1690">
            <v>0</v>
          </cell>
          <cell r="R1690">
            <v>0</v>
          </cell>
          <cell r="S1690">
            <v>250762.5</v>
          </cell>
          <cell r="T1690">
            <v>0</v>
          </cell>
          <cell r="U1690">
            <v>6</v>
          </cell>
          <cell r="V1690">
            <v>250762.5</v>
          </cell>
          <cell r="W1690">
            <v>2</v>
          </cell>
          <cell r="X1690">
            <v>114746</v>
          </cell>
          <cell r="Y1690">
            <v>5</v>
          </cell>
          <cell r="Z1690">
            <v>208968.75</v>
          </cell>
          <cell r="AA1690">
            <v>2</v>
          </cell>
        </row>
        <row r="1691">
          <cell r="B1691">
            <v>220028949</v>
          </cell>
          <cell r="C1691" t="str">
            <v>Втулка сальника ЦНС-300 8МС-7-0127</v>
          </cell>
          <cell r="D1691" t="str">
            <v>ШТ</v>
          </cell>
          <cell r="E1691">
            <v>15525</v>
          </cell>
          <cell r="F1691">
            <v>12</v>
          </cell>
          <cell r="G1691">
            <v>9</v>
          </cell>
          <cell r="H1691">
            <v>1</v>
          </cell>
          <cell r="I1691">
            <v>0</v>
          </cell>
          <cell r="J1691">
            <v>1</v>
          </cell>
          <cell r="K1691">
            <v>-2</v>
          </cell>
          <cell r="L1691">
            <v>-9</v>
          </cell>
          <cell r="M1691">
            <v>186300</v>
          </cell>
          <cell r="N1691">
            <v>181050</v>
          </cell>
          <cell r="O1691">
            <v>181050</v>
          </cell>
          <cell r="P1691">
            <v>0</v>
          </cell>
          <cell r="Q1691">
            <v>15000</v>
          </cell>
          <cell r="R1691">
            <v>1</v>
          </cell>
          <cell r="S1691">
            <v>135000</v>
          </cell>
          <cell r="T1691">
            <v>15000</v>
          </cell>
          <cell r="U1691">
            <v>8</v>
          </cell>
          <cell r="V1691">
            <v>120000</v>
          </cell>
          <cell r="W1691">
            <v>3</v>
          </cell>
          <cell r="X1691">
            <v>46575</v>
          </cell>
          <cell r="Y1691">
            <v>11</v>
          </cell>
          <cell r="Z1691">
            <v>166050</v>
          </cell>
          <cell r="AA1691">
            <v>3</v>
          </cell>
        </row>
        <row r="1692">
          <cell r="B1692">
            <v>220028950</v>
          </cell>
          <cell r="C1692" t="str">
            <v>Втулка подшипника ЦНС-300 8МС-7-0102</v>
          </cell>
          <cell r="D1692" t="str">
            <v>ШТ</v>
          </cell>
          <cell r="E1692">
            <v>14490</v>
          </cell>
          <cell r="F1692">
            <v>7</v>
          </cell>
          <cell r="G1692">
            <v>0</v>
          </cell>
          <cell r="H1692">
            <v>1</v>
          </cell>
          <cell r="I1692">
            <v>0</v>
          </cell>
          <cell r="J1692">
            <v>1</v>
          </cell>
          <cell r="K1692">
            <v>-6</v>
          </cell>
          <cell r="L1692">
            <v>0</v>
          </cell>
          <cell r="M1692">
            <v>101430</v>
          </cell>
          <cell r="N1692">
            <v>99610</v>
          </cell>
          <cell r="O1692">
            <v>99610</v>
          </cell>
          <cell r="P1692">
            <v>0</v>
          </cell>
          <cell r="Q1692">
            <v>12670</v>
          </cell>
          <cell r="R1692">
            <v>0</v>
          </cell>
          <cell r="S1692">
            <v>0</v>
          </cell>
          <cell r="T1692">
            <v>0</v>
          </cell>
          <cell r="U1692">
            <v>0</v>
          </cell>
          <cell r="V1692">
            <v>0</v>
          </cell>
          <cell r="W1692">
            <v>7</v>
          </cell>
          <cell r="X1692">
            <v>101430</v>
          </cell>
          <cell r="Y1692">
            <v>6</v>
          </cell>
          <cell r="Z1692">
            <v>86940</v>
          </cell>
          <cell r="AA1692">
            <v>7</v>
          </cell>
        </row>
        <row r="1693">
          <cell r="B1693">
            <v>220029129</v>
          </cell>
          <cell r="C1693" t="str">
            <v>Рубашка вала ЦНС-300 8МС-7-0126</v>
          </cell>
          <cell r="D1693" t="str">
            <v>ШТ</v>
          </cell>
          <cell r="E1693">
            <v>25000</v>
          </cell>
          <cell r="F1693">
            <v>9.4</v>
          </cell>
          <cell r="G1693">
            <v>1</v>
          </cell>
          <cell r="H1693">
            <v>0</v>
          </cell>
          <cell r="I1693">
            <v>0</v>
          </cell>
          <cell r="J1693">
            <v>1</v>
          </cell>
          <cell r="K1693">
            <v>-8.4</v>
          </cell>
          <cell r="L1693">
            <v>0.4</v>
          </cell>
          <cell r="M1693">
            <v>235000</v>
          </cell>
          <cell r="N1693">
            <v>238100</v>
          </cell>
          <cell r="O1693">
            <v>238100</v>
          </cell>
          <cell r="P1693">
            <v>0</v>
          </cell>
          <cell r="Q1693">
            <v>0</v>
          </cell>
          <cell r="R1693">
            <v>1</v>
          </cell>
          <cell r="S1693">
            <v>28100</v>
          </cell>
          <cell r="T1693">
            <v>28100</v>
          </cell>
          <cell r="U1693">
            <v>0</v>
          </cell>
          <cell r="V1693">
            <v>0</v>
          </cell>
          <cell r="W1693">
            <v>9.4</v>
          </cell>
          <cell r="X1693">
            <v>235000</v>
          </cell>
          <cell r="Y1693">
            <v>9.4</v>
          </cell>
          <cell r="Z1693">
            <v>238100</v>
          </cell>
          <cell r="AA1693">
            <v>9.4</v>
          </cell>
        </row>
        <row r="1694">
          <cell r="B1694">
            <v>220029584</v>
          </cell>
          <cell r="C1694" t="str">
            <v>Фильтр сапуна редуктора МФНУ</v>
          </cell>
          <cell r="D1694" t="str">
            <v>ШТ</v>
          </cell>
          <cell r="E1694">
            <v>1799.24</v>
          </cell>
          <cell r="F1694">
            <v>20</v>
          </cell>
          <cell r="G1694">
            <v>0</v>
          </cell>
          <cell r="H1694">
            <v>0</v>
          </cell>
          <cell r="I1694">
            <v>0</v>
          </cell>
          <cell r="J1694">
            <v>1</v>
          </cell>
          <cell r="K1694">
            <v>-20</v>
          </cell>
          <cell r="L1694">
            <v>0</v>
          </cell>
          <cell r="M1694">
            <v>35984.800000000003</v>
          </cell>
          <cell r="N1694">
            <v>35984.800000000003</v>
          </cell>
          <cell r="O1694">
            <v>35984.800000000003</v>
          </cell>
          <cell r="P1694">
            <v>0</v>
          </cell>
          <cell r="Q1694">
            <v>0</v>
          </cell>
          <cell r="R1694">
            <v>0</v>
          </cell>
          <cell r="S1694">
            <v>0</v>
          </cell>
          <cell r="T1694">
            <v>0</v>
          </cell>
          <cell r="U1694">
            <v>0</v>
          </cell>
          <cell r="V1694">
            <v>0</v>
          </cell>
          <cell r="W1694">
            <v>21</v>
          </cell>
          <cell r="X1694">
            <v>37784.04</v>
          </cell>
          <cell r="Y1694">
            <v>20</v>
          </cell>
          <cell r="Z1694">
            <v>35984.800000000003</v>
          </cell>
          <cell r="AA1694">
            <v>21</v>
          </cell>
        </row>
        <row r="1695">
          <cell r="B1695">
            <v>220029585</v>
          </cell>
          <cell r="C1695" t="str">
            <v>Секция НВ1-240.3.04.1500/000</v>
          </cell>
          <cell r="D1695" t="str">
            <v>ШТ</v>
          </cell>
          <cell r="E1695">
            <v>7017589.5300000003</v>
          </cell>
          <cell r="F1695">
            <v>5</v>
          </cell>
          <cell r="G1695">
            <v>0</v>
          </cell>
          <cell r="H1695">
            <v>0</v>
          </cell>
          <cell r="I1695">
            <v>0</v>
          </cell>
          <cell r="J1695">
            <v>1</v>
          </cell>
          <cell r="K1695">
            <v>-5</v>
          </cell>
          <cell r="L1695">
            <v>4</v>
          </cell>
          <cell r="M1695">
            <v>35087947.649999999</v>
          </cell>
          <cell r="N1695">
            <v>35087947.649999999</v>
          </cell>
          <cell r="O1695">
            <v>35087947.649999999</v>
          </cell>
          <cell r="P1695">
            <v>0</v>
          </cell>
          <cell r="Q1695">
            <v>0</v>
          </cell>
          <cell r="R1695">
            <v>0</v>
          </cell>
          <cell r="S1695">
            <v>0</v>
          </cell>
          <cell r="T1695">
            <v>0</v>
          </cell>
          <cell r="U1695">
            <v>0</v>
          </cell>
          <cell r="V1695">
            <v>0</v>
          </cell>
          <cell r="W1695">
            <v>6</v>
          </cell>
          <cell r="X1695">
            <v>42105537.18</v>
          </cell>
          <cell r="Y1695">
            <v>5</v>
          </cell>
          <cell r="Z1695">
            <v>35087947.649999999</v>
          </cell>
          <cell r="AA1695">
            <v>6</v>
          </cell>
        </row>
        <row r="1696">
          <cell r="B1696">
            <v>220029586</v>
          </cell>
          <cell r="C1696" t="str">
            <v>Шпиндель МФНУ У1НВ1-240.3.04.1500/190</v>
          </cell>
          <cell r="D1696" t="str">
            <v>ШТ</v>
          </cell>
          <cell r="E1696">
            <v>2854302.73</v>
          </cell>
          <cell r="F1696">
            <v>2</v>
          </cell>
          <cell r="G1696">
            <v>0</v>
          </cell>
          <cell r="H1696">
            <v>0</v>
          </cell>
          <cell r="I1696">
            <v>0</v>
          </cell>
          <cell r="J1696">
            <v>0</v>
          </cell>
          <cell r="K1696">
            <v>-2</v>
          </cell>
          <cell r="L1696">
            <v>0</v>
          </cell>
          <cell r="M1696">
            <v>5708605.46</v>
          </cell>
          <cell r="N1696">
            <v>5708605.46</v>
          </cell>
          <cell r="O1696">
            <v>5708605.46</v>
          </cell>
          <cell r="P1696">
            <v>0</v>
          </cell>
          <cell r="Q1696">
            <v>0</v>
          </cell>
          <cell r="R1696">
            <v>0</v>
          </cell>
          <cell r="S1696">
            <v>0</v>
          </cell>
          <cell r="T1696">
            <v>0</v>
          </cell>
          <cell r="U1696">
            <v>0</v>
          </cell>
          <cell r="V1696">
            <v>0</v>
          </cell>
          <cell r="W1696">
            <v>2</v>
          </cell>
          <cell r="X1696">
            <v>5708605.46</v>
          </cell>
          <cell r="Y1696">
            <v>2</v>
          </cell>
          <cell r="Z1696">
            <v>5708605.46</v>
          </cell>
          <cell r="AA1696">
            <v>2</v>
          </cell>
        </row>
        <row r="1697">
          <cell r="B1697">
            <v>220029591</v>
          </cell>
          <cell r="C1697" t="str">
            <v>Торцевая уплотнение  ГНК 8-1700-600</v>
          </cell>
          <cell r="D1697" t="str">
            <v>ШТ</v>
          </cell>
          <cell r="E1697">
            <v>100000</v>
          </cell>
          <cell r="F1697">
            <v>2</v>
          </cell>
          <cell r="G1697">
            <v>0</v>
          </cell>
          <cell r="H1697">
            <v>0</v>
          </cell>
          <cell r="I1697">
            <v>0</v>
          </cell>
          <cell r="J1697">
            <v>0</v>
          </cell>
          <cell r="K1697">
            <v>-2</v>
          </cell>
          <cell r="L1697">
            <v>0</v>
          </cell>
          <cell r="M1697">
            <v>200000</v>
          </cell>
          <cell r="N1697">
            <v>200000</v>
          </cell>
          <cell r="O1697">
            <v>200000</v>
          </cell>
          <cell r="P1697">
            <v>0</v>
          </cell>
          <cell r="Q1697">
            <v>0</v>
          </cell>
          <cell r="R1697">
            <v>0</v>
          </cell>
          <cell r="S1697">
            <v>0</v>
          </cell>
          <cell r="T1697">
            <v>0</v>
          </cell>
          <cell r="U1697">
            <v>0</v>
          </cell>
          <cell r="V1697">
            <v>0</v>
          </cell>
          <cell r="W1697">
            <v>2</v>
          </cell>
          <cell r="X1697">
            <v>200000</v>
          </cell>
          <cell r="Y1697">
            <v>2</v>
          </cell>
          <cell r="Z1697">
            <v>200000</v>
          </cell>
          <cell r="AA1697">
            <v>2</v>
          </cell>
        </row>
        <row r="1698">
          <cell r="B1698">
            <v>220029592</v>
          </cell>
          <cell r="C1698" t="str">
            <v>Секция ГНК 8А-4000-500</v>
          </cell>
          <cell r="D1698" t="str">
            <v>ШТ</v>
          </cell>
          <cell r="E1698">
            <v>22500000</v>
          </cell>
          <cell r="F1698">
            <v>1</v>
          </cell>
          <cell r="G1698">
            <v>0</v>
          </cell>
          <cell r="H1698">
            <v>0</v>
          </cell>
          <cell r="I1698">
            <v>0</v>
          </cell>
          <cell r="J1698">
            <v>0</v>
          </cell>
          <cell r="K1698">
            <v>-1</v>
          </cell>
          <cell r="L1698">
            <v>1</v>
          </cell>
          <cell r="M1698">
            <v>22500000</v>
          </cell>
          <cell r="N1698">
            <v>22500000</v>
          </cell>
          <cell r="O1698">
            <v>22500000</v>
          </cell>
          <cell r="P1698">
            <v>0</v>
          </cell>
          <cell r="Q1698">
            <v>0</v>
          </cell>
          <cell r="R1698">
            <v>0</v>
          </cell>
          <cell r="S1698">
            <v>0</v>
          </cell>
          <cell r="T1698">
            <v>0</v>
          </cell>
          <cell r="U1698">
            <v>0</v>
          </cell>
          <cell r="V1698">
            <v>0</v>
          </cell>
          <cell r="W1698">
            <v>1</v>
          </cell>
          <cell r="X1698">
            <v>22500000</v>
          </cell>
          <cell r="Y1698">
            <v>1</v>
          </cell>
          <cell r="Z1698">
            <v>22500000</v>
          </cell>
          <cell r="AA1698">
            <v>1</v>
          </cell>
        </row>
        <row r="1699">
          <cell r="B1699">
            <v>220029593</v>
          </cell>
          <cell r="C1699" t="str">
            <v>Камера упорная для ГНК</v>
          </cell>
          <cell r="D1699" t="str">
            <v>ШТ</v>
          </cell>
          <cell r="E1699">
            <v>5500000</v>
          </cell>
          <cell r="F1699">
            <v>5</v>
          </cell>
          <cell r="G1699">
            <v>0</v>
          </cell>
          <cell r="H1699">
            <v>0</v>
          </cell>
          <cell r="I1699">
            <v>0</v>
          </cell>
          <cell r="J1699">
            <v>0</v>
          </cell>
          <cell r="K1699">
            <v>-5</v>
          </cell>
          <cell r="L1699">
            <v>5</v>
          </cell>
          <cell r="M1699">
            <v>27500000</v>
          </cell>
          <cell r="N1699">
            <v>27500000</v>
          </cell>
          <cell r="O1699">
            <v>27500000</v>
          </cell>
          <cell r="P1699">
            <v>0</v>
          </cell>
          <cell r="Q1699">
            <v>0</v>
          </cell>
          <cell r="R1699">
            <v>0</v>
          </cell>
          <cell r="S1699">
            <v>0</v>
          </cell>
          <cell r="T1699">
            <v>0</v>
          </cell>
          <cell r="U1699">
            <v>0</v>
          </cell>
          <cell r="V1699">
            <v>0</v>
          </cell>
          <cell r="W1699">
            <v>5</v>
          </cell>
          <cell r="X1699">
            <v>27500000</v>
          </cell>
          <cell r="Y1699">
            <v>5</v>
          </cell>
          <cell r="Z1699">
            <v>27500000</v>
          </cell>
          <cell r="AA1699">
            <v>5</v>
          </cell>
        </row>
        <row r="1700">
          <cell r="B1700">
            <v>220029594</v>
          </cell>
          <cell r="C1700" t="str">
            <v>Секция ГНК5А-100-1650</v>
          </cell>
          <cell r="D1700" t="str">
            <v>ШТ</v>
          </cell>
          <cell r="E1700">
            <v>0</v>
          </cell>
          <cell r="F1700">
            <v>0</v>
          </cell>
          <cell r="G1700">
            <v>1</v>
          </cell>
          <cell r="H1700">
            <v>0</v>
          </cell>
          <cell r="I1700">
            <v>0</v>
          </cell>
          <cell r="J1700">
            <v>1</v>
          </cell>
          <cell r="K1700">
            <v>1</v>
          </cell>
          <cell r="L1700">
            <v>0</v>
          </cell>
          <cell r="M1700">
            <v>0</v>
          </cell>
          <cell r="N1700">
            <v>0</v>
          </cell>
          <cell r="O1700">
            <v>0</v>
          </cell>
          <cell r="P1700">
            <v>0</v>
          </cell>
          <cell r="Q1700">
            <v>0</v>
          </cell>
          <cell r="R1700">
            <v>0</v>
          </cell>
          <cell r="S1700">
            <v>9990120</v>
          </cell>
          <cell r="T1700">
            <v>0</v>
          </cell>
          <cell r="U1700">
            <v>1</v>
          </cell>
          <cell r="V1700">
            <v>9990120</v>
          </cell>
          <cell r="W1700">
            <v>0</v>
          </cell>
          <cell r="X1700">
            <v>0</v>
          </cell>
          <cell r="Y1700">
            <v>0</v>
          </cell>
          <cell r="Z1700">
            <v>0</v>
          </cell>
          <cell r="AA1700">
            <v>0</v>
          </cell>
        </row>
        <row r="1701">
          <cell r="B1701">
            <v>220029595</v>
          </cell>
          <cell r="C1701" t="str">
            <v>Уплотнение торцевое для ГНК</v>
          </cell>
          <cell r="D1701" t="str">
            <v>ШТ</v>
          </cell>
          <cell r="E1701">
            <v>550000</v>
          </cell>
          <cell r="F1701">
            <v>15</v>
          </cell>
          <cell r="G1701">
            <v>0</v>
          </cell>
          <cell r="H1701">
            <v>0</v>
          </cell>
          <cell r="I1701">
            <v>0</v>
          </cell>
          <cell r="J1701">
            <v>0</v>
          </cell>
          <cell r="K1701">
            <v>-15</v>
          </cell>
          <cell r="L1701">
            <v>15</v>
          </cell>
          <cell r="M1701">
            <v>8250000</v>
          </cell>
          <cell r="N1701">
            <v>8250000</v>
          </cell>
          <cell r="O1701">
            <v>8250000</v>
          </cell>
          <cell r="P1701">
            <v>0</v>
          </cell>
          <cell r="Q1701">
            <v>0</v>
          </cell>
          <cell r="R1701">
            <v>0</v>
          </cell>
          <cell r="S1701">
            <v>0</v>
          </cell>
          <cell r="T1701">
            <v>0</v>
          </cell>
          <cell r="U1701">
            <v>0</v>
          </cell>
          <cell r="V1701">
            <v>0</v>
          </cell>
          <cell r="W1701">
            <v>15</v>
          </cell>
          <cell r="X1701">
            <v>8250000</v>
          </cell>
          <cell r="Y1701">
            <v>15</v>
          </cell>
          <cell r="Z1701">
            <v>8250000</v>
          </cell>
          <cell r="AA1701">
            <v>15</v>
          </cell>
        </row>
        <row r="1702">
          <cell r="B1702">
            <v>220029599</v>
          </cell>
          <cell r="C1702" t="str">
            <v>Плашка каната ПШН-6</v>
          </cell>
          <cell r="D1702" t="str">
            <v>ШТ</v>
          </cell>
          <cell r="E1702">
            <v>3507.12</v>
          </cell>
          <cell r="F1702">
            <v>1080</v>
          </cell>
          <cell r="G1702">
            <v>0</v>
          </cell>
          <cell r="H1702">
            <v>0</v>
          </cell>
          <cell r="I1702">
            <v>0</v>
          </cell>
          <cell r="J1702">
            <v>0</v>
          </cell>
          <cell r="K1702">
            <v>-1080</v>
          </cell>
          <cell r="L1702">
            <v>0</v>
          </cell>
          <cell r="M1702">
            <v>3787689.6</v>
          </cell>
          <cell r="N1702">
            <v>3787689.6</v>
          </cell>
          <cell r="O1702">
            <v>3787689.6</v>
          </cell>
          <cell r="P1702">
            <v>0</v>
          </cell>
          <cell r="Q1702">
            <v>0</v>
          </cell>
          <cell r="R1702">
            <v>0</v>
          </cell>
          <cell r="S1702">
            <v>0</v>
          </cell>
          <cell r="T1702">
            <v>0</v>
          </cell>
          <cell r="U1702">
            <v>0</v>
          </cell>
          <cell r="V1702">
            <v>0</v>
          </cell>
          <cell r="W1702">
            <v>1080</v>
          </cell>
          <cell r="X1702">
            <v>3787689.6</v>
          </cell>
          <cell r="Y1702">
            <v>1080</v>
          </cell>
          <cell r="Z1702">
            <v>3787689.6</v>
          </cell>
          <cell r="AA1702">
            <v>1080</v>
          </cell>
        </row>
        <row r="1703">
          <cell r="B1703">
            <v>220029600</v>
          </cell>
          <cell r="C1703" t="str">
            <v>Плашка каната ПШН-8</v>
          </cell>
          <cell r="D1703" t="str">
            <v>ШТ</v>
          </cell>
          <cell r="E1703">
            <v>4163.25</v>
          </cell>
          <cell r="F1703">
            <v>800</v>
          </cell>
          <cell r="G1703">
            <v>57</v>
          </cell>
          <cell r="H1703">
            <v>33</v>
          </cell>
          <cell r="I1703">
            <v>0</v>
          </cell>
          <cell r="J1703">
            <v>90</v>
          </cell>
          <cell r="K1703">
            <v>-710</v>
          </cell>
          <cell r="L1703">
            <v>0</v>
          </cell>
          <cell r="M1703">
            <v>3330600</v>
          </cell>
          <cell r="N1703">
            <v>3312757.5</v>
          </cell>
          <cell r="O1703">
            <v>3312757.5</v>
          </cell>
          <cell r="P1703">
            <v>0</v>
          </cell>
          <cell r="Q1703">
            <v>130845</v>
          </cell>
          <cell r="R1703">
            <v>57</v>
          </cell>
          <cell r="S1703">
            <v>226005</v>
          </cell>
          <cell r="T1703">
            <v>226005</v>
          </cell>
          <cell r="U1703">
            <v>0</v>
          </cell>
          <cell r="V1703">
            <v>0</v>
          </cell>
          <cell r="W1703">
            <v>800</v>
          </cell>
          <cell r="X1703">
            <v>3330600</v>
          </cell>
          <cell r="Y1703">
            <v>767</v>
          </cell>
          <cell r="Z1703">
            <v>3181912.5</v>
          </cell>
          <cell r="AA1703">
            <v>800</v>
          </cell>
        </row>
        <row r="1704">
          <cell r="B1704">
            <v>220029711</v>
          </cell>
          <cell r="C1704" t="str">
            <v>Кронштейн ЦНС-300 8МС-7-0103</v>
          </cell>
          <cell r="D1704" t="str">
            <v>ШТ</v>
          </cell>
          <cell r="E1704">
            <v>126604.31</v>
          </cell>
          <cell r="F1704">
            <v>7</v>
          </cell>
          <cell r="G1704">
            <v>3</v>
          </cell>
          <cell r="H1704">
            <v>0</v>
          </cell>
          <cell r="I1704">
            <v>0</v>
          </cell>
          <cell r="J1704">
            <v>1</v>
          </cell>
          <cell r="K1704">
            <v>-4</v>
          </cell>
          <cell r="L1704">
            <v>-2</v>
          </cell>
          <cell r="M1704">
            <v>886230.17</v>
          </cell>
          <cell r="N1704">
            <v>873317.24</v>
          </cell>
          <cell r="O1704">
            <v>873317.24</v>
          </cell>
          <cell r="P1704">
            <v>0</v>
          </cell>
          <cell r="Q1704">
            <v>0</v>
          </cell>
          <cell r="R1704">
            <v>2</v>
          </cell>
          <cell r="S1704">
            <v>366900</v>
          </cell>
          <cell r="T1704">
            <v>244600</v>
          </cell>
          <cell r="U1704">
            <v>1</v>
          </cell>
          <cell r="V1704">
            <v>122300</v>
          </cell>
          <cell r="W1704">
            <v>5</v>
          </cell>
          <cell r="X1704">
            <v>633021.55000000005</v>
          </cell>
          <cell r="Y1704">
            <v>7</v>
          </cell>
          <cell r="Z1704">
            <v>628717.24</v>
          </cell>
          <cell r="AA1704">
            <v>5</v>
          </cell>
        </row>
        <row r="1705">
          <cell r="B1705">
            <v>220029721</v>
          </cell>
          <cell r="C1705" t="str">
            <v>Уплотнение торцевое МФНУ У1НВ1240.4.04</v>
          </cell>
          <cell r="D1705" t="str">
            <v>ШТ</v>
          </cell>
          <cell r="E1705">
            <v>279300</v>
          </cell>
          <cell r="F1705">
            <v>13</v>
          </cell>
          <cell r="G1705">
            <v>13</v>
          </cell>
          <cell r="H1705">
            <v>0</v>
          </cell>
          <cell r="I1705">
            <v>0</v>
          </cell>
          <cell r="J1705">
            <v>5</v>
          </cell>
          <cell r="K1705">
            <v>0</v>
          </cell>
          <cell r="L1705">
            <v>5</v>
          </cell>
          <cell r="M1705">
            <v>3630900</v>
          </cell>
          <cell r="N1705">
            <v>3458000</v>
          </cell>
          <cell r="O1705">
            <v>3458000</v>
          </cell>
          <cell r="P1705">
            <v>0</v>
          </cell>
          <cell r="Q1705">
            <v>0</v>
          </cell>
          <cell r="R1705">
            <v>0</v>
          </cell>
          <cell r="S1705">
            <v>3458000</v>
          </cell>
          <cell r="T1705">
            <v>0</v>
          </cell>
          <cell r="U1705">
            <v>13</v>
          </cell>
          <cell r="V1705">
            <v>3458000</v>
          </cell>
          <cell r="W1705">
            <v>5</v>
          </cell>
          <cell r="X1705">
            <v>1396500</v>
          </cell>
          <cell r="Y1705">
            <v>13</v>
          </cell>
          <cell r="Z1705">
            <v>3458000</v>
          </cell>
          <cell r="AA1705">
            <v>5</v>
          </cell>
        </row>
        <row r="1706">
          <cell r="B1706">
            <v>220030248</v>
          </cell>
          <cell r="C1706" t="str">
            <v>Колесо рабочее ЦНС-180 6МС-6-0129</v>
          </cell>
          <cell r="D1706" t="str">
            <v>ШТ</v>
          </cell>
          <cell r="E1706">
            <v>0</v>
          </cell>
          <cell r="F1706">
            <v>10</v>
          </cell>
          <cell r="G1706">
            <v>10</v>
          </cell>
          <cell r="H1706">
            <v>0</v>
          </cell>
          <cell r="I1706">
            <v>0</v>
          </cell>
          <cell r="J1706">
            <v>3</v>
          </cell>
          <cell r="K1706">
            <v>0</v>
          </cell>
          <cell r="L1706">
            <v>3</v>
          </cell>
          <cell r="M1706">
            <v>0</v>
          </cell>
          <cell r="N1706">
            <v>1050000</v>
          </cell>
          <cell r="O1706">
            <v>1050000</v>
          </cell>
          <cell r="P1706">
            <v>0</v>
          </cell>
          <cell r="Q1706">
            <v>0</v>
          </cell>
          <cell r="R1706">
            <v>0</v>
          </cell>
          <cell r="S1706">
            <v>1050000</v>
          </cell>
          <cell r="T1706">
            <v>0</v>
          </cell>
          <cell r="U1706">
            <v>10</v>
          </cell>
          <cell r="V1706">
            <v>1050000</v>
          </cell>
          <cell r="W1706">
            <v>3</v>
          </cell>
          <cell r="X1706">
            <v>0</v>
          </cell>
          <cell r="Y1706">
            <v>10</v>
          </cell>
          <cell r="Z1706">
            <v>1050000</v>
          </cell>
          <cell r="AA1706">
            <v>3</v>
          </cell>
        </row>
        <row r="1707">
          <cell r="B1707">
            <v>220031720</v>
          </cell>
          <cell r="C1707" t="str">
            <v>Пакет уплотнении СИН46.00.134.100</v>
          </cell>
          <cell r="D1707" t="str">
            <v>ШТ</v>
          </cell>
          <cell r="E1707">
            <v>17689</v>
          </cell>
          <cell r="F1707">
            <v>4</v>
          </cell>
          <cell r="G1707">
            <v>0</v>
          </cell>
          <cell r="H1707">
            <v>0</v>
          </cell>
          <cell r="I1707">
            <v>0</v>
          </cell>
          <cell r="J1707">
            <v>2</v>
          </cell>
          <cell r="K1707">
            <v>-4</v>
          </cell>
          <cell r="L1707">
            <v>2</v>
          </cell>
          <cell r="M1707">
            <v>70756</v>
          </cell>
          <cell r="N1707">
            <v>70756</v>
          </cell>
          <cell r="O1707">
            <v>70756</v>
          </cell>
          <cell r="P1707">
            <v>0</v>
          </cell>
          <cell r="Q1707">
            <v>0</v>
          </cell>
          <cell r="R1707">
            <v>0</v>
          </cell>
          <cell r="S1707">
            <v>0</v>
          </cell>
          <cell r="T1707">
            <v>0</v>
          </cell>
          <cell r="U1707">
            <v>0</v>
          </cell>
          <cell r="V1707">
            <v>0</v>
          </cell>
          <cell r="W1707">
            <v>6</v>
          </cell>
          <cell r="X1707">
            <v>106134</v>
          </cell>
          <cell r="Y1707">
            <v>4</v>
          </cell>
          <cell r="Z1707">
            <v>70756</v>
          </cell>
          <cell r="AA1707">
            <v>6</v>
          </cell>
        </row>
        <row r="1708">
          <cell r="B1708">
            <v>220032358</v>
          </cell>
          <cell r="C1708" t="str">
            <v>Сальник 1-1/4х2-1/4х1/2 Тефлон Grafid</v>
          </cell>
          <cell r="D1708" t="str">
            <v>ШТ</v>
          </cell>
          <cell r="E1708">
            <v>8400</v>
          </cell>
          <cell r="F1708">
            <v>5331</v>
          </cell>
          <cell r="G1708">
            <v>0</v>
          </cell>
          <cell r="H1708">
            <v>0</v>
          </cell>
          <cell r="I1708">
            <v>0</v>
          </cell>
          <cell r="J1708">
            <v>60</v>
          </cell>
          <cell r="K1708">
            <v>-5331</v>
          </cell>
          <cell r="L1708">
            <v>5391</v>
          </cell>
          <cell r="M1708">
            <v>44780400</v>
          </cell>
          <cell r="N1708">
            <v>44780400</v>
          </cell>
          <cell r="O1708">
            <v>44780400</v>
          </cell>
          <cell r="P1708">
            <v>0</v>
          </cell>
          <cell r="Q1708">
            <v>0</v>
          </cell>
          <cell r="R1708">
            <v>0</v>
          </cell>
          <cell r="S1708">
            <v>0</v>
          </cell>
          <cell r="T1708">
            <v>0</v>
          </cell>
          <cell r="U1708">
            <v>0</v>
          </cell>
          <cell r="V1708">
            <v>0</v>
          </cell>
          <cell r="W1708">
            <v>5331</v>
          </cell>
          <cell r="X1708">
            <v>44780400</v>
          </cell>
          <cell r="Y1708">
            <v>5331</v>
          </cell>
          <cell r="Z1708">
            <v>44780400</v>
          </cell>
          <cell r="AA1708">
            <v>5391</v>
          </cell>
        </row>
        <row r="1709">
          <cell r="B1709">
            <v>220032841</v>
          </cell>
          <cell r="C1709" t="str">
            <v>Клапан с шаром и кольцом НБ50.02.850П-01</v>
          </cell>
          <cell r="D1709" t="str">
            <v>КМП</v>
          </cell>
          <cell r="E1709">
            <v>5958.75</v>
          </cell>
          <cell r="F1709">
            <v>16</v>
          </cell>
          <cell r="G1709">
            <v>0</v>
          </cell>
          <cell r="H1709">
            <v>0</v>
          </cell>
          <cell r="I1709">
            <v>0</v>
          </cell>
          <cell r="J1709">
            <v>0</v>
          </cell>
          <cell r="K1709">
            <v>-16</v>
          </cell>
          <cell r="L1709">
            <v>16</v>
          </cell>
          <cell r="M1709">
            <v>95340</v>
          </cell>
          <cell r="N1709">
            <v>95340</v>
          </cell>
          <cell r="O1709">
            <v>95340</v>
          </cell>
          <cell r="P1709">
            <v>0</v>
          </cell>
          <cell r="Q1709">
            <v>0</v>
          </cell>
          <cell r="R1709">
            <v>0</v>
          </cell>
          <cell r="S1709">
            <v>0</v>
          </cell>
          <cell r="T1709">
            <v>0</v>
          </cell>
          <cell r="U1709">
            <v>0</v>
          </cell>
          <cell r="V1709">
            <v>0</v>
          </cell>
          <cell r="W1709">
            <v>16</v>
          </cell>
          <cell r="X1709">
            <v>95340</v>
          </cell>
          <cell r="Y1709">
            <v>16</v>
          </cell>
          <cell r="Z1709">
            <v>95340</v>
          </cell>
          <cell r="AA1709">
            <v>16</v>
          </cell>
        </row>
        <row r="1710">
          <cell r="B1710">
            <v>220032847</v>
          </cell>
          <cell r="C1710" t="str">
            <v>Толкатель ТЭ-50М</v>
          </cell>
          <cell r="D1710" t="str">
            <v>ШТ</v>
          </cell>
          <cell r="E1710">
            <v>67275</v>
          </cell>
          <cell r="F1710">
            <v>2</v>
          </cell>
          <cell r="G1710">
            <v>0</v>
          </cell>
          <cell r="H1710">
            <v>0</v>
          </cell>
          <cell r="I1710">
            <v>0</v>
          </cell>
          <cell r="J1710">
            <v>0</v>
          </cell>
          <cell r="K1710">
            <v>-2</v>
          </cell>
          <cell r="L1710">
            <v>0</v>
          </cell>
          <cell r="M1710">
            <v>134550</v>
          </cell>
          <cell r="N1710">
            <v>134550</v>
          </cell>
          <cell r="O1710">
            <v>134550</v>
          </cell>
          <cell r="P1710">
            <v>0</v>
          </cell>
          <cell r="Q1710">
            <v>0</v>
          </cell>
          <cell r="R1710">
            <v>0</v>
          </cell>
          <cell r="S1710">
            <v>0</v>
          </cell>
          <cell r="T1710">
            <v>0</v>
          </cell>
          <cell r="U1710">
            <v>0</v>
          </cell>
          <cell r="V1710">
            <v>0</v>
          </cell>
          <cell r="W1710">
            <v>2</v>
          </cell>
          <cell r="X1710">
            <v>134550</v>
          </cell>
          <cell r="Y1710">
            <v>2</v>
          </cell>
          <cell r="Z1710">
            <v>134550</v>
          </cell>
          <cell r="AA1710">
            <v>2</v>
          </cell>
        </row>
        <row r="1711">
          <cell r="B1711">
            <v>220032848</v>
          </cell>
          <cell r="C1711" t="str">
            <v>Толкатель ТЭ-25А</v>
          </cell>
          <cell r="D1711" t="str">
            <v>ШТ</v>
          </cell>
          <cell r="E1711">
            <v>54855</v>
          </cell>
          <cell r="F1711">
            <v>2</v>
          </cell>
          <cell r="G1711">
            <v>0</v>
          </cell>
          <cell r="H1711">
            <v>0</v>
          </cell>
          <cell r="I1711">
            <v>0</v>
          </cell>
          <cell r="J1711">
            <v>0</v>
          </cell>
          <cell r="K1711">
            <v>-2</v>
          </cell>
          <cell r="L1711">
            <v>0</v>
          </cell>
          <cell r="M1711">
            <v>109710</v>
          </cell>
          <cell r="N1711">
            <v>109710</v>
          </cell>
          <cell r="O1711">
            <v>109710</v>
          </cell>
          <cell r="P1711">
            <v>0</v>
          </cell>
          <cell r="Q1711">
            <v>0</v>
          </cell>
          <cell r="R1711">
            <v>0</v>
          </cell>
          <cell r="S1711">
            <v>0</v>
          </cell>
          <cell r="T1711">
            <v>0</v>
          </cell>
          <cell r="U1711">
            <v>0</v>
          </cell>
          <cell r="V1711">
            <v>0</v>
          </cell>
          <cell r="W1711">
            <v>2</v>
          </cell>
          <cell r="X1711">
            <v>109710</v>
          </cell>
          <cell r="Y1711">
            <v>2</v>
          </cell>
          <cell r="Z1711">
            <v>109710</v>
          </cell>
          <cell r="AA1711">
            <v>2</v>
          </cell>
        </row>
        <row r="1712">
          <cell r="B1712">
            <v>220032849</v>
          </cell>
          <cell r="C1712" t="str">
            <v>Толкатель ТЭГ-16-2М</v>
          </cell>
          <cell r="D1712" t="str">
            <v>ШТ</v>
          </cell>
          <cell r="E1712">
            <v>31050</v>
          </cell>
          <cell r="F1712">
            <v>2</v>
          </cell>
          <cell r="G1712">
            <v>0</v>
          </cell>
          <cell r="H1712">
            <v>0</v>
          </cell>
          <cell r="I1712">
            <v>0</v>
          </cell>
          <cell r="J1712">
            <v>0</v>
          </cell>
          <cell r="K1712">
            <v>-2</v>
          </cell>
          <cell r="L1712">
            <v>0</v>
          </cell>
          <cell r="M1712">
            <v>62100</v>
          </cell>
          <cell r="N1712">
            <v>62100</v>
          </cell>
          <cell r="O1712">
            <v>62100</v>
          </cell>
          <cell r="P1712">
            <v>0</v>
          </cell>
          <cell r="Q1712">
            <v>0</v>
          </cell>
          <cell r="R1712">
            <v>0</v>
          </cell>
          <cell r="S1712">
            <v>0</v>
          </cell>
          <cell r="T1712">
            <v>0</v>
          </cell>
          <cell r="U1712">
            <v>0</v>
          </cell>
          <cell r="V1712">
            <v>0</v>
          </cell>
          <cell r="W1712">
            <v>2</v>
          </cell>
          <cell r="X1712">
            <v>62100</v>
          </cell>
          <cell r="Y1712">
            <v>2</v>
          </cell>
          <cell r="Z1712">
            <v>62100</v>
          </cell>
          <cell r="AA1712">
            <v>2</v>
          </cell>
        </row>
        <row r="1713">
          <cell r="B1713">
            <v>220033559</v>
          </cell>
          <cell r="C1713" t="str">
            <v>Втулка защитная Н49.888.01.00.006-01</v>
          </cell>
          <cell r="D1713" t="str">
            <v>ШТ</v>
          </cell>
          <cell r="E1713">
            <v>15041.86</v>
          </cell>
          <cell r="F1713">
            <v>4</v>
          </cell>
          <cell r="G1713">
            <v>0</v>
          </cell>
          <cell r="H1713">
            <v>0</v>
          </cell>
          <cell r="I1713">
            <v>0</v>
          </cell>
          <cell r="J1713">
            <v>0</v>
          </cell>
          <cell r="K1713">
            <v>-4</v>
          </cell>
          <cell r="L1713">
            <v>4</v>
          </cell>
          <cell r="M1713">
            <v>60167.44</v>
          </cell>
          <cell r="N1713">
            <v>60167.44</v>
          </cell>
          <cell r="O1713">
            <v>60167.44</v>
          </cell>
          <cell r="P1713">
            <v>0</v>
          </cell>
          <cell r="Q1713">
            <v>0</v>
          </cell>
          <cell r="R1713">
            <v>0</v>
          </cell>
          <cell r="S1713">
            <v>0</v>
          </cell>
          <cell r="T1713">
            <v>0</v>
          </cell>
          <cell r="U1713">
            <v>0</v>
          </cell>
          <cell r="V1713">
            <v>0</v>
          </cell>
          <cell r="W1713">
            <v>4</v>
          </cell>
          <cell r="X1713">
            <v>60167.44</v>
          </cell>
          <cell r="Y1713">
            <v>4</v>
          </cell>
          <cell r="Z1713">
            <v>60167.44</v>
          </cell>
          <cell r="AA1713">
            <v>4</v>
          </cell>
        </row>
        <row r="1714">
          <cell r="B1714">
            <v>220033561</v>
          </cell>
          <cell r="C1714" t="str">
            <v>Втулка защитная Н49.901.01.00.005-01</v>
          </cell>
          <cell r="D1714" t="str">
            <v>ШТ</v>
          </cell>
          <cell r="E1714">
            <v>18430.04</v>
          </cell>
          <cell r="F1714">
            <v>4</v>
          </cell>
          <cell r="G1714">
            <v>0</v>
          </cell>
          <cell r="H1714">
            <v>0</v>
          </cell>
          <cell r="I1714">
            <v>0</v>
          </cell>
          <cell r="J1714">
            <v>0</v>
          </cell>
          <cell r="K1714">
            <v>-4</v>
          </cell>
          <cell r="L1714">
            <v>0</v>
          </cell>
          <cell r="M1714">
            <v>73720.160000000003</v>
          </cell>
          <cell r="N1714">
            <v>73720.160000000003</v>
          </cell>
          <cell r="O1714">
            <v>73720.160000000003</v>
          </cell>
          <cell r="P1714">
            <v>0</v>
          </cell>
          <cell r="Q1714">
            <v>0</v>
          </cell>
          <cell r="R1714">
            <v>0</v>
          </cell>
          <cell r="S1714">
            <v>0</v>
          </cell>
          <cell r="T1714">
            <v>0</v>
          </cell>
          <cell r="U1714">
            <v>0</v>
          </cell>
          <cell r="V1714">
            <v>0</v>
          </cell>
          <cell r="W1714">
            <v>4</v>
          </cell>
          <cell r="X1714">
            <v>73720.160000000003</v>
          </cell>
          <cell r="Y1714">
            <v>4</v>
          </cell>
          <cell r="Z1714">
            <v>73720.160000000003</v>
          </cell>
          <cell r="AA1714">
            <v>4</v>
          </cell>
        </row>
        <row r="1715">
          <cell r="B1715">
            <v>220033564</v>
          </cell>
          <cell r="C1715" t="str">
            <v>Втулка сальника ЦНС-60 МС-30М-0105</v>
          </cell>
          <cell r="D1715" t="str">
            <v>ШТ</v>
          </cell>
          <cell r="E1715">
            <v>5175</v>
          </cell>
          <cell r="F1715">
            <v>21</v>
          </cell>
          <cell r="G1715">
            <v>0</v>
          </cell>
          <cell r="H1715">
            <v>0</v>
          </cell>
          <cell r="I1715">
            <v>0</v>
          </cell>
          <cell r="J1715">
            <v>0</v>
          </cell>
          <cell r="K1715">
            <v>-21</v>
          </cell>
          <cell r="L1715">
            <v>0</v>
          </cell>
          <cell r="M1715">
            <v>108675</v>
          </cell>
          <cell r="N1715">
            <v>108675</v>
          </cell>
          <cell r="O1715">
            <v>108675</v>
          </cell>
          <cell r="P1715">
            <v>0</v>
          </cell>
          <cell r="Q1715">
            <v>0</v>
          </cell>
          <cell r="R1715">
            <v>0</v>
          </cell>
          <cell r="S1715">
            <v>0</v>
          </cell>
          <cell r="T1715">
            <v>0</v>
          </cell>
          <cell r="U1715">
            <v>0</v>
          </cell>
          <cell r="V1715">
            <v>0</v>
          </cell>
          <cell r="W1715">
            <v>21</v>
          </cell>
          <cell r="X1715">
            <v>108675</v>
          </cell>
          <cell r="Y1715">
            <v>21</v>
          </cell>
          <cell r="Z1715">
            <v>108675</v>
          </cell>
          <cell r="AA1715">
            <v>21</v>
          </cell>
        </row>
        <row r="1716">
          <cell r="B1716">
            <v>220033565</v>
          </cell>
          <cell r="C1716" t="str">
            <v>Втулка уплотнения штока 11 ГрИ.04.003</v>
          </cell>
          <cell r="D1716" t="str">
            <v>ШТ</v>
          </cell>
          <cell r="E1716">
            <v>6247</v>
          </cell>
          <cell r="F1716">
            <v>24</v>
          </cell>
          <cell r="G1716">
            <v>0</v>
          </cell>
          <cell r="H1716">
            <v>0</v>
          </cell>
          <cell r="I1716">
            <v>0</v>
          </cell>
          <cell r="J1716">
            <v>0</v>
          </cell>
          <cell r="K1716">
            <v>-24</v>
          </cell>
          <cell r="L1716">
            <v>24</v>
          </cell>
          <cell r="M1716">
            <v>149928</v>
          </cell>
          <cell r="N1716">
            <v>149928</v>
          </cell>
          <cell r="O1716">
            <v>149928</v>
          </cell>
          <cell r="P1716">
            <v>0</v>
          </cell>
          <cell r="Q1716">
            <v>0</v>
          </cell>
          <cell r="R1716">
            <v>0</v>
          </cell>
          <cell r="S1716">
            <v>0</v>
          </cell>
          <cell r="T1716">
            <v>0</v>
          </cell>
          <cell r="U1716">
            <v>0</v>
          </cell>
          <cell r="V1716">
            <v>0</v>
          </cell>
          <cell r="W1716">
            <v>24</v>
          </cell>
          <cell r="X1716">
            <v>149928</v>
          </cell>
          <cell r="Y1716">
            <v>24</v>
          </cell>
          <cell r="Z1716">
            <v>149928</v>
          </cell>
          <cell r="AA1716">
            <v>24</v>
          </cell>
        </row>
        <row r="1717">
          <cell r="B1717">
            <v>220033570</v>
          </cell>
          <cell r="C1717" t="str">
            <v>Гайка ротора ЦНС-180 6МС-6-0107</v>
          </cell>
          <cell r="D1717" t="str">
            <v>ШТ</v>
          </cell>
          <cell r="E1717">
            <v>1035</v>
          </cell>
          <cell r="F1717">
            <v>24</v>
          </cell>
          <cell r="G1717">
            <v>0</v>
          </cell>
          <cell r="H1717">
            <v>0</v>
          </cell>
          <cell r="I1717">
            <v>0</v>
          </cell>
          <cell r="J1717">
            <v>0</v>
          </cell>
          <cell r="K1717">
            <v>-24</v>
          </cell>
          <cell r="L1717">
            <v>0</v>
          </cell>
          <cell r="M1717">
            <v>24840</v>
          </cell>
          <cell r="N1717">
            <v>24840</v>
          </cell>
          <cell r="O1717">
            <v>24840</v>
          </cell>
          <cell r="P1717">
            <v>0</v>
          </cell>
          <cell r="Q1717">
            <v>0</v>
          </cell>
          <cell r="R1717">
            <v>0</v>
          </cell>
          <cell r="S1717">
            <v>0</v>
          </cell>
          <cell r="T1717">
            <v>0</v>
          </cell>
          <cell r="U1717">
            <v>0</v>
          </cell>
          <cell r="V1717">
            <v>0</v>
          </cell>
          <cell r="W1717">
            <v>24</v>
          </cell>
          <cell r="X1717">
            <v>24840</v>
          </cell>
          <cell r="Y1717">
            <v>24</v>
          </cell>
          <cell r="Z1717">
            <v>24840</v>
          </cell>
          <cell r="AA1717">
            <v>24</v>
          </cell>
        </row>
        <row r="1718">
          <cell r="B1718">
            <v>220033571</v>
          </cell>
          <cell r="C1718" t="str">
            <v>Гайка ротора ЦНС-300 8МС-7-0107</v>
          </cell>
          <cell r="D1718" t="str">
            <v>ШТ</v>
          </cell>
          <cell r="E1718">
            <v>1552.5</v>
          </cell>
          <cell r="F1718">
            <v>7</v>
          </cell>
          <cell r="G1718">
            <v>0</v>
          </cell>
          <cell r="H1718">
            <v>0</v>
          </cell>
          <cell r="I1718">
            <v>0</v>
          </cell>
          <cell r="J1718">
            <v>0</v>
          </cell>
          <cell r="K1718">
            <v>-7</v>
          </cell>
          <cell r="L1718">
            <v>0</v>
          </cell>
          <cell r="M1718">
            <v>10867.5</v>
          </cell>
          <cell r="N1718">
            <v>10867.5</v>
          </cell>
          <cell r="O1718">
            <v>10867.5</v>
          </cell>
          <cell r="P1718">
            <v>0</v>
          </cell>
          <cell r="Q1718">
            <v>0</v>
          </cell>
          <cell r="R1718">
            <v>0</v>
          </cell>
          <cell r="S1718">
            <v>0</v>
          </cell>
          <cell r="T1718">
            <v>0</v>
          </cell>
          <cell r="U1718">
            <v>0</v>
          </cell>
          <cell r="V1718">
            <v>0</v>
          </cell>
          <cell r="W1718">
            <v>7</v>
          </cell>
          <cell r="X1718">
            <v>10867.5</v>
          </cell>
          <cell r="Y1718">
            <v>7</v>
          </cell>
          <cell r="Z1718">
            <v>10867.5</v>
          </cell>
          <cell r="AA1718">
            <v>7</v>
          </cell>
        </row>
        <row r="1719">
          <cell r="B1719">
            <v>220033572</v>
          </cell>
          <cell r="C1719" t="str">
            <v>Гайка ротора ЦНС-60 МС-30-0106</v>
          </cell>
          <cell r="D1719" t="str">
            <v>ШТ</v>
          </cell>
          <cell r="E1719">
            <v>6608.33</v>
          </cell>
          <cell r="F1719">
            <v>15</v>
          </cell>
          <cell r="G1719">
            <v>0</v>
          </cell>
          <cell r="H1719">
            <v>0</v>
          </cell>
          <cell r="I1719">
            <v>0</v>
          </cell>
          <cell r="J1719">
            <v>0</v>
          </cell>
          <cell r="K1719">
            <v>-15</v>
          </cell>
          <cell r="L1719">
            <v>0</v>
          </cell>
          <cell r="M1719">
            <v>99124.95</v>
          </cell>
          <cell r="N1719">
            <v>99124.95</v>
          </cell>
          <cell r="O1719">
            <v>99124.95</v>
          </cell>
          <cell r="P1719">
            <v>0</v>
          </cell>
          <cell r="Q1719">
            <v>0</v>
          </cell>
          <cell r="R1719">
            <v>0</v>
          </cell>
          <cell r="S1719">
            <v>0</v>
          </cell>
          <cell r="T1719">
            <v>0</v>
          </cell>
          <cell r="U1719">
            <v>0</v>
          </cell>
          <cell r="V1719">
            <v>0</v>
          </cell>
          <cell r="W1719">
            <v>15</v>
          </cell>
          <cell r="X1719">
            <v>99124.95</v>
          </cell>
          <cell r="Y1719">
            <v>15</v>
          </cell>
          <cell r="Z1719">
            <v>99124.95</v>
          </cell>
          <cell r="AA1719">
            <v>15</v>
          </cell>
        </row>
        <row r="1720">
          <cell r="B1720">
            <v>220033573</v>
          </cell>
          <cell r="C1720" t="str">
            <v>Гвоздь предохранительный 10МПа</v>
          </cell>
          <cell r="D1720" t="str">
            <v>ШТ</v>
          </cell>
          <cell r="E1720">
            <v>411</v>
          </cell>
          <cell r="F1720">
            <v>38</v>
          </cell>
          <cell r="G1720">
            <v>0</v>
          </cell>
          <cell r="H1720">
            <v>0</v>
          </cell>
          <cell r="I1720">
            <v>0</v>
          </cell>
          <cell r="J1720">
            <v>0</v>
          </cell>
          <cell r="K1720">
            <v>-38</v>
          </cell>
          <cell r="L1720">
            <v>0</v>
          </cell>
          <cell r="M1720">
            <v>15618</v>
          </cell>
          <cell r="N1720">
            <v>15618</v>
          </cell>
          <cell r="O1720">
            <v>15618</v>
          </cell>
          <cell r="P1720">
            <v>0</v>
          </cell>
          <cell r="Q1720">
            <v>0</v>
          </cell>
          <cell r="R1720">
            <v>0</v>
          </cell>
          <cell r="S1720">
            <v>0</v>
          </cell>
          <cell r="T1720">
            <v>0</v>
          </cell>
          <cell r="U1720">
            <v>0</v>
          </cell>
          <cell r="V1720">
            <v>0</v>
          </cell>
          <cell r="W1720">
            <v>38</v>
          </cell>
          <cell r="X1720">
            <v>15618</v>
          </cell>
          <cell r="Y1720">
            <v>38</v>
          </cell>
          <cell r="Z1720">
            <v>15618</v>
          </cell>
          <cell r="AA1720">
            <v>38</v>
          </cell>
        </row>
        <row r="1721">
          <cell r="B1721">
            <v>220033574</v>
          </cell>
          <cell r="C1721" t="str">
            <v>Гвоздь предохранительный 13МПа</v>
          </cell>
          <cell r="D1721" t="str">
            <v>ШТ</v>
          </cell>
          <cell r="E1721">
            <v>389</v>
          </cell>
          <cell r="F1721">
            <v>35</v>
          </cell>
          <cell r="G1721">
            <v>0</v>
          </cell>
          <cell r="H1721">
            <v>0</v>
          </cell>
          <cell r="I1721">
            <v>0</v>
          </cell>
          <cell r="J1721">
            <v>0</v>
          </cell>
          <cell r="K1721">
            <v>-35</v>
          </cell>
          <cell r="L1721">
            <v>0</v>
          </cell>
          <cell r="M1721">
            <v>13615</v>
          </cell>
          <cell r="N1721">
            <v>13615</v>
          </cell>
          <cell r="O1721">
            <v>13615</v>
          </cell>
          <cell r="P1721">
            <v>0</v>
          </cell>
          <cell r="Q1721">
            <v>0</v>
          </cell>
          <cell r="R1721">
            <v>0</v>
          </cell>
          <cell r="S1721">
            <v>0</v>
          </cell>
          <cell r="T1721">
            <v>0</v>
          </cell>
          <cell r="U1721">
            <v>0</v>
          </cell>
          <cell r="V1721">
            <v>0</v>
          </cell>
          <cell r="W1721">
            <v>35</v>
          </cell>
          <cell r="X1721">
            <v>13615</v>
          </cell>
          <cell r="Y1721">
            <v>35</v>
          </cell>
          <cell r="Z1721">
            <v>13615</v>
          </cell>
          <cell r="AA1721">
            <v>35</v>
          </cell>
        </row>
        <row r="1722">
          <cell r="B1722">
            <v>220033575</v>
          </cell>
          <cell r="C1722" t="str">
            <v>Гвоздь предохранительный 16МПа</v>
          </cell>
          <cell r="D1722" t="str">
            <v>ШТ</v>
          </cell>
          <cell r="E1722">
            <v>389</v>
          </cell>
          <cell r="F1722">
            <v>35</v>
          </cell>
          <cell r="G1722">
            <v>0</v>
          </cell>
          <cell r="H1722">
            <v>0</v>
          </cell>
          <cell r="I1722">
            <v>0</v>
          </cell>
          <cell r="J1722">
            <v>0</v>
          </cell>
          <cell r="K1722">
            <v>-35</v>
          </cell>
          <cell r="L1722">
            <v>0</v>
          </cell>
          <cell r="M1722">
            <v>13615</v>
          </cell>
          <cell r="N1722">
            <v>13615</v>
          </cell>
          <cell r="O1722">
            <v>13615</v>
          </cell>
          <cell r="P1722">
            <v>0</v>
          </cell>
          <cell r="Q1722">
            <v>0</v>
          </cell>
          <cell r="R1722">
            <v>0</v>
          </cell>
          <cell r="S1722">
            <v>0</v>
          </cell>
          <cell r="T1722">
            <v>0</v>
          </cell>
          <cell r="U1722">
            <v>0</v>
          </cell>
          <cell r="V1722">
            <v>0</v>
          </cell>
          <cell r="W1722">
            <v>35</v>
          </cell>
          <cell r="X1722">
            <v>13615</v>
          </cell>
          <cell r="Y1722">
            <v>35</v>
          </cell>
          <cell r="Z1722">
            <v>13615</v>
          </cell>
          <cell r="AA1722">
            <v>35</v>
          </cell>
        </row>
        <row r="1723">
          <cell r="B1723">
            <v>220033576</v>
          </cell>
          <cell r="C1723" t="str">
            <v>Гвоздь предохранительный 17МПа</v>
          </cell>
          <cell r="D1723" t="str">
            <v>ШТ</v>
          </cell>
          <cell r="E1723">
            <v>389</v>
          </cell>
          <cell r="F1723">
            <v>38</v>
          </cell>
          <cell r="G1723">
            <v>0</v>
          </cell>
          <cell r="H1723">
            <v>0</v>
          </cell>
          <cell r="I1723">
            <v>0</v>
          </cell>
          <cell r="J1723">
            <v>0</v>
          </cell>
          <cell r="K1723">
            <v>-38</v>
          </cell>
          <cell r="L1723">
            <v>0</v>
          </cell>
          <cell r="M1723">
            <v>14782</v>
          </cell>
          <cell r="N1723">
            <v>14782</v>
          </cell>
          <cell r="O1723">
            <v>14782</v>
          </cell>
          <cell r="P1723">
            <v>0</v>
          </cell>
          <cell r="Q1723">
            <v>0</v>
          </cell>
          <cell r="R1723">
            <v>0</v>
          </cell>
          <cell r="S1723">
            <v>0</v>
          </cell>
          <cell r="T1723">
            <v>0</v>
          </cell>
          <cell r="U1723">
            <v>0</v>
          </cell>
          <cell r="V1723">
            <v>0</v>
          </cell>
          <cell r="W1723">
            <v>38</v>
          </cell>
          <cell r="X1723">
            <v>14782</v>
          </cell>
          <cell r="Y1723">
            <v>38</v>
          </cell>
          <cell r="Z1723">
            <v>14782</v>
          </cell>
          <cell r="AA1723">
            <v>38</v>
          </cell>
        </row>
        <row r="1724">
          <cell r="B1724">
            <v>220033577</v>
          </cell>
          <cell r="C1724" t="str">
            <v>Гвоздь предохранительный 7,5МПа</v>
          </cell>
          <cell r="D1724" t="str">
            <v>ШТ</v>
          </cell>
          <cell r="E1724">
            <v>389</v>
          </cell>
          <cell r="F1724">
            <v>38</v>
          </cell>
          <cell r="G1724">
            <v>0</v>
          </cell>
          <cell r="H1724">
            <v>0</v>
          </cell>
          <cell r="I1724">
            <v>0</v>
          </cell>
          <cell r="J1724">
            <v>0</v>
          </cell>
          <cell r="K1724">
            <v>-38</v>
          </cell>
          <cell r="L1724">
            <v>0</v>
          </cell>
          <cell r="M1724">
            <v>14782</v>
          </cell>
          <cell r="N1724">
            <v>14782</v>
          </cell>
          <cell r="O1724">
            <v>14782</v>
          </cell>
          <cell r="P1724">
            <v>0</v>
          </cell>
          <cell r="Q1724">
            <v>0</v>
          </cell>
          <cell r="R1724">
            <v>0</v>
          </cell>
          <cell r="S1724">
            <v>0</v>
          </cell>
          <cell r="T1724">
            <v>0</v>
          </cell>
          <cell r="U1724">
            <v>0</v>
          </cell>
          <cell r="V1724">
            <v>0</v>
          </cell>
          <cell r="W1724">
            <v>38</v>
          </cell>
          <cell r="X1724">
            <v>14782</v>
          </cell>
          <cell r="Y1724">
            <v>38</v>
          </cell>
          <cell r="Z1724">
            <v>14782</v>
          </cell>
          <cell r="AA1724">
            <v>38</v>
          </cell>
        </row>
        <row r="1725">
          <cell r="B1725">
            <v>220033578</v>
          </cell>
          <cell r="C1725" t="str">
            <v>Гвоздь предохранительный 8,8МПа</v>
          </cell>
          <cell r="D1725" t="str">
            <v>ШТ</v>
          </cell>
          <cell r="E1725">
            <v>389</v>
          </cell>
          <cell r="F1725">
            <v>38</v>
          </cell>
          <cell r="G1725">
            <v>0</v>
          </cell>
          <cell r="H1725">
            <v>0</v>
          </cell>
          <cell r="I1725">
            <v>0</v>
          </cell>
          <cell r="J1725">
            <v>0</v>
          </cell>
          <cell r="K1725">
            <v>-38</v>
          </cell>
          <cell r="L1725">
            <v>0</v>
          </cell>
          <cell r="M1725">
            <v>14782</v>
          </cell>
          <cell r="N1725">
            <v>14782</v>
          </cell>
          <cell r="O1725">
            <v>14782</v>
          </cell>
          <cell r="P1725">
            <v>0</v>
          </cell>
          <cell r="Q1725">
            <v>0</v>
          </cell>
          <cell r="R1725">
            <v>0</v>
          </cell>
          <cell r="S1725">
            <v>0</v>
          </cell>
          <cell r="T1725">
            <v>0</v>
          </cell>
          <cell r="U1725">
            <v>0</v>
          </cell>
          <cell r="V1725">
            <v>0</v>
          </cell>
          <cell r="W1725">
            <v>38</v>
          </cell>
          <cell r="X1725">
            <v>14782</v>
          </cell>
          <cell r="Y1725">
            <v>38</v>
          </cell>
          <cell r="Z1725">
            <v>14782</v>
          </cell>
          <cell r="AA1725">
            <v>38</v>
          </cell>
        </row>
        <row r="1726">
          <cell r="B1726">
            <v>220033591</v>
          </cell>
          <cell r="C1726" t="str">
            <v>Колодка тормозная СК4</v>
          </cell>
          <cell r="D1726" t="str">
            <v>ШТ</v>
          </cell>
          <cell r="E1726">
            <v>3105</v>
          </cell>
          <cell r="F1726">
            <v>31</v>
          </cell>
          <cell r="G1726">
            <v>0</v>
          </cell>
          <cell r="H1726">
            <v>0</v>
          </cell>
          <cell r="I1726">
            <v>0</v>
          </cell>
          <cell r="J1726">
            <v>0</v>
          </cell>
          <cell r="K1726">
            <v>-31</v>
          </cell>
          <cell r="L1726">
            <v>0</v>
          </cell>
          <cell r="M1726">
            <v>96255</v>
          </cell>
          <cell r="N1726">
            <v>96255</v>
          </cell>
          <cell r="O1726">
            <v>96255</v>
          </cell>
          <cell r="P1726">
            <v>0</v>
          </cell>
          <cell r="Q1726">
            <v>0</v>
          </cell>
          <cell r="R1726">
            <v>0</v>
          </cell>
          <cell r="S1726">
            <v>0</v>
          </cell>
          <cell r="T1726">
            <v>0</v>
          </cell>
          <cell r="U1726">
            <v>0</v>
          </cell>
          <cell r="V1726">
            <v>0</v>
          </cell>
          <cell r="W1726">
            <v>31</v>
          </cell>
          <cell r="X1726">
            <v>96255</v>
          </cell>
          <cell r="Y1726">
            <v>31</v>
          </cell>
          <cell r="Z1726">
            <v>96255</v>
          </cell>
          <cell r="AA1726">
            <v>31</v>
          </cell>
        </row>
        <row r="1727">
          <cell r="B1727">
            <v>220033606</v>
          </cell>
          <cell r="C1727" t="str">
            <v>Кольцо резиновое 120-125-30</v>
          </cell>
          <cell r="D1727" t="str">
            <v>ШТ</v>
          </cell>
          <cell r="E1727">
            <v>386.67</v>
          </cell>
          <cell r="F1727">
            <v>3</v>
          </cell>
          <cell r="G1727">
            <v>0</v>
          </cell>
          <cell r="H1727">
            <v>0</v>
          </cell>
          <cell r="I1727">
            <v>0</v>
          </cell>
          <cell r="J1727">
            <v>0</v>
          </cell>
          <cell r="K1727">
            <v>-3</v>
          </cell>
          <cell r="L1727">
            <v>3</v>
          </cell>
          <cell r="M1727">
            <v>1160.01</v>
          </cell>
          <cell r="N1727">
            <v>1160.01</v>
          </cell>
          <cell r="O1727">
            <v>1160.01</v>
          </cell>
          <cell r="P1727">
            <v>0</v>
          </cell>
          <cell r="Q1727">
            <v>0</v>
          </cell>
          <cell r="R1727">
            <v>0</v>
          </cell>
          <cell r="S1727">
            <v>0</v>
          </cell>
          <cell r="T1727">
            <v>0</v>
          </cell>
          <cell r="U1727">
            <v>0</v>
          </cell>
          <cell r="V1727">
            <v>0</v>
          </cell>
          <cell r="W1727">
            <v>3</v>
          </cell>
          <cell r="X1727">
            <v>1160.01</v>
          </cell>
          <cell r="Y1727">
            <v>3</v>
          </cell>
          <cell r="Z1727">
            <v>1160.01</v>
          </cell>
          <cell r="AA1727">
            <v>3</v>
          </cell>
        </row>
        <row r="1728">
          <cell r="B1728">
            <v>220033614</v>
          </cell>
          <cell r="C1728" t="str">
            <v>Кольцо СИН46.00.134.014</v>
          </cell>
          <cell r="D1728" t="str">
            <v>ШТ</v>
          </cell>
          <cell r="E1728">
            <v>3493.33</v>
          </cell>
          <cell r="F1728">
            <v>4</v>
          </cell>
          <cell r="G1728">
            <v>0</v>
          </cell>
          <cell r="H1728">
            <v>0</v>
          </cell>
          <cell r="I1728">
            <v>0</v>
          </cell>
          <cell r="J1728">
            <v>0</v>
          </cell>
          <cell r="K1728">
            <v>-4</v>
          </cell>
          <cell r="L1728">
            <v>0</v>
          </cell>
          <cell r="M1728">
            <v>13973.32</v>
          </cell>
          <cell r="N1728">
            <v>13973.32</v>
          </cell>
          <cell r="O1728">
            <v>13973.32</v>
          </cell>
          <cell r="P1728">
            <v>0</v>
          </cell>
          <cell r="Q1728">
            <v>0</v>
          </cell>
          <cell r="R1728">
            <v>0</v>
          </cell>
          <cell r="S1728">
            <v>0</v>
          </cell>
          <cell r="T1728">
            <v>0</v>
          </cell>
          <cell r="U1728">
            <v>0</v>
          </cell>
          <cell r="V1728">
            <v>0</v>
          </cell>
          <cell r="W1728">
            <v>4</v>
          </cell>
          <cell r="X1728">
            <v>13973.32</v>
          </cell>
          <cell r="Y1728">
            <v>4</v>
          </cell>
          <cell r="Z1728">
            <v>13973.32</v>
          </cell>
          <cell r="AA1728">
            <v>4</v>
          </cell>
        </row>
        <row r="1729">
          <cell r="B1729">
            <v>220033619</v>
          </cell>
          <cell r="C1729" t="str">
            <v>Кольцо ЦНС-180 6МС-6-0128</v>
          </cell>
          <cell r="D1729" t="str">
            <v>ШТ</v>
          </cell>
          <cell r="E1729">
            <v>1035</v>
          </cell>
          <cell r="F1729">
            <v>24</v>
          </cell>
          <cell r="G1729">
            <v>0</v>
          </cell>
          <cell r="H1729">
            <v>0</v>
          </cell>
          <cell r="I1729">
            <v>0</v>
          </cell>
          <cell r="J1729">
            <v>0</v>
          </cell>
          <cell r="K1729">
            <v>-24</v>
          </cell>
          <cell r="L1729">
            <v>24</v>
          </cell>
          <cell r="M1729">
            <v>24840</v>
          </cell>
          <cell r="N1729">
            <v>24840</v>
          </cell>
          <cell r="O1729">
            <v>24840</v>
          </cell>
          <cell r="P1729">
            <v>0</v>
          </cell>
          <cell r="Q1729">
            <v>0</v>
          </cell>
          <cell r="R1729">
            <v>0</v>
          </cell>
          <cell r="S1729">
            <v>0</v>
          </cell>
          <cell r="T1729">
            <v>0</v>
          </cell>
          <cell r="U1729">
            <v>0</v>
          </cell>
          <cell r="V1729">
            <v>0</v>
          </cell>
          <cell r="W1729">
            <v>24</v>
          </cell>
          <cell r="X1729">
            <v>24840</v>
          </cell>
          <cell r="Y1729">
            <v>24</v>
          </cell>
          <cell r="Z1729">
            <v>24840</v>
          </cell>
          <cell r="AA1729">
            <v>24</v>
          </cell>
        </row>
        <row r="1730">
          <cell r="B1730">
            <v>220033620</v>
          </cell>
          <cell r="C1730" t="str">
            <v>Кольцо ЦНС-300 8МС-7-0128</v>
          </cell>
          <cell r="D1730" t="str">
            <v>ШТ</v>
          </cell>
          <cell r="E1730">
            <v>1449</v>
          </cell>
          <cell r="F1730">
            <v>6</v>
          </cell>
          <cell r="G1730">
            <v>0</v>
          </cell>
          <cell r="H1730">
            <v>0</v>
          </cell>
          <cell r="I1730">
            <v>0</v>
          </cell>
          <cell r="J1730">
            <v>0</v>
          </cell>
          <cell r="K1730">
            <v>-6</v>
          </cell>
          <cell r="L1730">
            <v>0</v>
          </cell>
          <cell r="M1730">
            <v>8694</v>
          </cell>
          <cell r="N1730">
            <v>8694</v>
          </cell>
          <cell r="O1730">
            <v>8694</v>
          </cell>
          <cell r="P1730">
            <v>0</v>
          </cell>
          <cell r="Q1730">
            <v>0</v>
          </cell>
          <cell r="R1730">
            <v>0</v>
          </cell>
          <cell r="S1730">
            <v>0</v>
          </cell>
          <cell r="T1730">
            <v>0</v>
          </cell>
          <cell r="U1730">
            <v>0</v>
          </cell>
          <cell r="V1730">
            <v>0</v>
          </cell>
          <cell r="W1730">
            <v>6</v>
          </cell>
          <cell r="X1730">
            <v>8694</v>
          </cell>
          <cell r="Y1730">
            <v>6</v>
          </cell>
          <cell r="Z1730">
            <v>8694</v>
          </cell>
          <cell r="AA1730">
            <v>6</v>
          </cell>
        </row>
        <row r="1731">
          <cell r="B1731">
            <v>220033621</v>
          </cell>
          <cell r="C1731" t="str">
            <v>Кольцо ЦНС-60 МС-30М-0136А</v>
          </cell>
          <cell r="D1731" t="str">
            <v>ШТ</v>
          </cell>
          <cell r="E1731">
            <v>828</v>
          </cell>
          <cell r="F1731">
            <v>13</v>
          </cell>
          <cell r="G1731">
            <v>0</v>
          </cell>
          <cell r="H1731">
            <v>0</v>
          </cell>
          <cell r="I1731">
            <v>0</v>
          </cell>
          <cell r="J1731">
            <v>0</v>
          </cell>
          <cell r="K1731">
            <v>-13</v>
          </cell>
          <cell r="L1731">
            <v>13</v>
          </cell>
          <cell r="M1731">
            <v>10764</v>
          </cell>
          <cell r="N1731">
            <v>10764</v>
          </cell>
          <cell r="O1731">
            <v>10764</v>
          </cell>
          <cell r="P1731">
            <v>0</v>
          </cell>
          <cell r="Q1731">
            <v>0</v>
          </cell>
          <cell r="R1731">
            <v>0</v>
          </cell>
          <cell r="S1731">
            <v>0</v>
          </cell>
          <cell r="T1731">
            <v>0</v>
          </cell>
          <cell r="U1731">
            <v>0</v>
          </cell>
          <cell r="V1731">
            <v>0</v>
          </cell>
          <cell r="W1731">
            <v>13</v>
          </cell>
          <cell r="X1731">
            <v>10764</v>
          </cell>
          <cell r="Y1731">
            <v>13</v>
          </cell>
          <cell r="Z1731">
            <v>10764</v>
          </cell>
          <cell r="AA1731">
            <v>13</v>
          </cell>
        </row>
        <row r="1732">
          <cell r="B1732">
            <v>220033631</v>
          </cell>
          <cell r="C1732" t="str">
            <v>Крышка нагнетания ЦНС-180 6МС-6-0115</v>
          </cell>
          <cell r="D1732" t="str">
            <v>ШТ</v>
          </cell>
          <cell r="E1732">
            <v>156285</v>
          </cell>
          <cell r="F1732">
            <v>20</v>
          </cell>
          <cell r="G1732">
            <v>0</v>
          </cell>
          <cell r="H1732">
            <v>0</v>
          </cell>
          <cell r="I1732">
            <v>0</v>
          </cell>
          <cell r="J1732">
            <v>0</v>
          </cell>
          <cell r="K1732">
            <v>-20</v>
          </cell>
          <cell r="L1732">
            <v>20</v>
          </cell>
          <cell r="M1732">
            <v>3125700</v>
          </cell>
          <cell r="N1732">
            <v>3125700</v>
          </cell>
          <cell r="O1732">
            <v>3125700</v>
          </cell>
          <cell r="P1732">
            <v>0</v>
          </cell>
          <cell r="Q1732">
            <v>0</v>
          </cell>
          <cell r="R1732">
            <v>0</v>
          </cell>
          <cell r="S1732">
            <v>0</v>
          </cell>
          <cell r="T1732">
            <v>0</v>
          </cell>
          <cell r="U1732">
            <v>0</v>
          </cell>
          <cell r="V1732">
            <v>0</v>
          </cell>
          <cell r="W1732">
            <v>20</v>
          </cell>
          <cell r="X1732">
            <v>3125700</v>
          </cell>
          <cell r="Y1732">
            <v>20</v>
          </cell>
          <cell r="Z1732">
            <v>3125700</v>
          </cell>
          <cell r="AA1732">
            <v>20</v>
          </cell>
        </row>
        <row r="1733">
          <cell r="B1733">
            <v>220033632</v>
          </cell>
          <cell r="C1733" t="str">
            <v>Крышка нагнетания ЦНС-300 8МС-7-0115</v>
          </cell>
          <cell r="D1733" t="str">
            <v>ШТ</v>
          </cell>
          <cell r="E1733">
            <v>316710</v>
          </cell>
          <cell r="F1733">
            <v>17</v>
          </cell>
          <cell r="G1733">
            <v>0</v>
          </cell>
          <cell r="H1733">
            <v>0</v>
          </cell>
          <cell r="I1733">
            <v>0</v>
          </cell>
          <cell r="J1733">
            <v>0</v>
          </cell>
          <cell r="K1733">
            <v>-17</v>
          </cell>
          <cell r="L1733">
            <v>17</v>
          </cell>
          <cell r="M1733">
            <v>5384070</v>
          </cell>
          <cell r="N1733">
            <v>5384070</v>
          </cell>
          <cell r="O1733">
            <v>5384070</v>
          </cell>
          <cell r="P1733">
            <v>0</v>
          </cell>
          <cell r="Q1733">
            <v>0</v>
          </cell>
          <cell r="R1733">
            <v>0</v>
          </cell>
          <cell r="S1733">
            <v>0</v>
          </cell>
          <cell r="T1733">
            <v>0</v>
          </cell>
          <cell r="U1733">
            <v>0</v>
          </cell>
          <cell r="V1733">
            <v>0</v>
          </cell>
          <cell r="W1733">
            <v>17</v>
          </cell>
          <cell r="X1733">
            <v>5384070</v>
          </cell>
          <cell r="Y1733">
            <v>17</v>
          </cell>
          <cell r="Z1733">
            <v>5384070</v>
          </cell>
          <cell r="AA1733">
            <v>17</v>
          </cell>
        </row>
        <row r="1734">
          <cell r="B1734">
            <v>220033637</v>
          </cell>
          <cell r="C1734" t="str">
            <v>Крышка подшипника ЦНС-300 8МС-7-0104</v>
          </cell>
          <cell r="D1734" t="str">
            <v>ШТ</v>
          </cell>
          <cell r="E1734">
            <v>3622.5</v>
          </cell>
          <cell r="F1734">
            <v>6</v>
          </cell>
          <cell r="G1734">
            <v>0</v>
          </cell>
          <cell r="H1734">
            <v>0</v>
          </cell>
          <cell r="I1734">
            <v>0</v>
          </cell>
          <cell r="J1734">
            <v>0</v>
          </cell>
          <cell r="K1734">
            <v>-6</v>
          </cell>
          <cell r="L1734">
            <v>6</v>
          </cell>
          <cell r="M1734">
            <v>21735</v>
          </cell>
          <cell r="N1734">
            <v>21735</v>
          </cell>
          <cell r="O1734">
            <v>21735</v>
          </cell>
          <cell r="P1734">
            <v>0</v>
          </cell>
          <cell r="Q1734">
            <v>0</v>
          </cell>
          <cell r="R1734">
            <v>0</v>
          </cell>
          <cell r="S1734">
            <v>0</v>
          </cell>
          <cell r="T1734">
            <v>0</v>
          </cell>
          <cell r="U1734">
            <v>0</v>
          </cell>
          <cell r="V1734">
            <v>0</v>
          </cell>
          <cell r="W1734">
            <v>6</v>
          </cell>
          <cell r="X1734">
            <v>21735</v>
          </cell>
          <cell r="Y1734">
            <v>6</v>
          </cell>
          <cell r="Z1734">
            <v>21735</v>
          </cell>
          <cell r="AA1734">
            <v>6</v>
          </cell>
        </row>
        <row r="1735">
          <cell r="B1735">
            <v>220033642</v>
          </cell>
          <cell r="C1735" t="str">
            <v>Накладка крейцкопфа НБ40.00.004-02П</v>
          </cell>
          <cell r="D1735" t="str">
            <v>ШТ</v>
          </cell>
          <cell r="E1735">
            <v>12783.33</v>
          </cell>
          <cell r="F1735">
            <v>24</v>
          </cell>
          <cell r="G1735">
            <v>0</v>
          </cell>
          <cell r="H1735">
            <v>0</v>
          </cell>
          <cell r="I1735">
            <v>0</v>
          </cell>
          <cell r="J1735">
            <v>0</v>
          </cell>
          <cell r="K1735">
            <v>-24</v>
          </cell>
          <cell r="L1735">
            <v>0</v>
          </cell>
          <cell r="M1735">
            <v>306799.92</v>
          </cell>
          <cell r="N1735">
            <v>306799.92</v>
          </cell>
          <cell r="O1735">
            <v>306799.92</v>
          </cell>
          <cell r="P1735">
            <v>0</v>
          </cell>
          <cell r="Q1735">
            <v>0</v>
          </cell>
          <cell r="R1735">
            <v>0</v>
          </cell>
          <cell r="S1735">
            <v>0</v>
          </cell>
          <cell r="T1735">
            <v>0</v>
          </cell>
          <cell r="U1735">
            <v>0</v>
          </cell>
          <cell r="V1735">
            <v>0</v>
          </cell>
          <cell r="W1735">
            <v>24</v>
          </cell>
          <cell r="X1735">
            <v>306799.92</v>
          </cell>
          <cell r="Y1735">
            <v>24</v>
          </cell>
          <cell r="Z1735">
            <v>306799.92</v>
          </cell>
          <cell r="AA1735">
            <v>24</v>
          </cell>
        </row>
        <row r="1736">
          <cell r="B1736">
            <v>220033644</v>
          </cell>
          <cell r="C1736" t="str">
            <v>Накладка СИН46.00.100.009</v>
          </cell>
          <cell r="D1736" t="str">
            <v>ШТ</v>
          </cell>
          <cell r="E1736">
            <v>56353.94</v>
          </cell>
          <cell r="F1736">
            <v>4</v>
          </cell>
          <cell r="G1736">
            <v>0</v>
          </cell>
          <cell r="H1736">
            <v>0</v>
          </cell>
          <cell r="I1736">
            <v>0</v>
          </cell>
          <cell r="J1736">
            <v>0</v>
          </cell>
          <cell r="K1736">
            <v>-4</v>
          </cell>
          <cell r="L1736">
            <v>0</v>
          </cell>
          <cell r="M1736">
            <v>225415.76</v>
          </cell>
          <cell r="N1736">
            <v>225415.76</v>
          </cell>
          <cell r="O1736">
            <v>225415.76</v>
          </cell>
          <cell r="P1736">
            <v>0</v>
          </cell>
          <cell r="Q1736">
            <v>0</v>
          </cell>
          <cell r="R1736">
            <v>0</v>
          </cell>
          <cell r="S1736">
            <v>0</v>
          </cell>
          <cell r="T1736">
            <v>0</v>
          </cell>
          <cell r="U1736">
            <v>0</v>
          </cell>
          <cell r="V1736">
            <v>0</v>
          </cell>
          <cell r="W1736">
            <v>4</v>
          </cell>
          <cell r="X1736">
            <v>225415.76</v>
          </cell>
          <cell r="Y1736">
            <v>4</v>
          </cell>
          <cell r="Z1736">
            <v>225415.76</v>
          </cell>
          <cell r="AA1736">
            <v>4</v>
          </cell>
        </row>
        <row r="1737">
          <cell r="B1737">
            <v>220033645</v>
          </cell>
          <cell r="C1737" t="str">
            <v>Опора балансира ПШН-4 в сборе</v>
          </cell>
          <cell r="D1737" t="str">
            <v>ШТ</v>
          </cell>
          <cell r="E1737">
            <v>207000</v>
          </cell>
          <cell r="F1737">
            <v>12</v>
          </cell>
          <cell r="G1737">
            <v>0</v>
          </cell>
          <cell r="H1737">
            <v>0</v>
          </cell>
          <cell r="I1737">
            <v>0</v>
          </cell>
          <cell r="J1737">
            <v>0</v>
          </cell>
          <cell r="K1737">
            <v>-12</v>
          </cell>
          <cell r="L1737">
            <v>12</v>
          </cell>
          <cell r="M1737">
            <v>2484000</v>
          </cell>
          <cell r="N1737">
            <v>2484000</v>
          </cell>
          <cell r="O1737">
            <v>2484000</v>
          </cell>
          <cell r="P1737">
            <v>0</v>
          </cell>
          <cell r="Q1737">
            <v>0</v>
          </cell>
          <cell r="R1737">
            <v>0</v>
          </cell>
          <cell r="S1737">
            <v>0</v>
          </cell>
          <cell r="T1737">
            <v>0</v>
          </cell>
          <cell r="U1737">
            <v>0</v>
          </cell>
          <cell r="V1737">
            <v>0</v>
          </cell>
          <cell r="W1737">
            <v>12</v>
          </cell>
          <cell r="X1737">
            <v>2484000</v>
          </cell>
          <cell r="Y1737">
            <v>12</v>
          </cell>
          <cell r="Z1737">
            <v>2484000</v>
          </cell>
          <cell r="AA1737">
            <v>12</v>
          </cell>
        </row>
        <row r="1738">
          <cell r="B1738">
            <v>220033646</v>
          </cell>
          <cell r="C1738" t="str">
            <v>Опора траверсы ПШН-4 в сборе</v>
          </cell>
          <cell r="D1738" t="str">
            <v>ШТ</v>
          </cell>
          <cell r="E1738">
            <v>186300</v>
          </cell>
          <cell r="F1738">
            <v>12</v>
          </cell>
          <cell r="G1738">
            <v>0</v>
          </cell>
          <cell r="H1738">
            <v>0</v>
          </cell>
          <cell r="I1738">
            <v>0</v>
          </cell>
          <cell r="J1738">
            <v>0</v>
          </cell>
          <cell r="K1738">
            <v>-12</v>
          </cell>
          <cell r="L1738">
            <v>-34</v>
          </cell>
          <cell r="M1738">
            <v>2235600</v>
          </cell>
          <cell r="N1738">
            <v>2235600</v>
          </cell>
          <cell r="O1738">
            <v>2235600</v>
          </cell>
          <cell r="P1738">
            <v>0</v>
          </cell>
          <cell r="Q1738">
            <v>0</v>
          </cell>
          <cell r="R1738">
            <v>0</v>
          </cell>
          <cell r="S1738">
            <v>0</v>
          </cell>
          <cell r="T1738">
            <v>0</v>
          </cell>
          <cell r="U1738">
            <v>0</v>
          </cell>
          <cell r="V1738">
            <v>0</v>
          </cell>
          <cell r="W1738">
            <v>12</v>
          </cell>
          <cell r="X1738">
            <v>2235600</v>
          </cell>
          <cell r="Y1738">
            <v>12</v>
          </cell>
          <cell r="Z1738">
            <v>2235600</v>
          </cell>
          <cell r="AA1738">
            <v>12</v>
          </cell>
        </row>
        <row r="1739">
          <cell r="B1739">
            <v>220033650</v>
          </cell>
          <cell r="C1739" t="str">
            <v>Подвеска устьевого штока ПНШ-4</v>
          </cell>
          <cell r="D1739" t="str">
            <v>ШТ</v>
          </cell>
          <cell r="E1739">
            <v>186300</v>
          </cell>
          <cell r="F1739">
            <v>31</v>
          </cell>
          <cell r="G1739">
            <v>0</v>
          </cell>
          <cell r="H1739">
            <v>0</v>
          </cell>
          <cell r="I1739">
            <v>0</v>
          </cell>
          <cell r="J1739">
            <v>0</v>
          </cell>
          <cell r="K1739">
            <v>-31</v>
          </cell>
          <cell r="L1739">
            <v>0</v>
          </cell>
          <cell r="M1739">
            <v>5775300</v>
          </cell>
          <cell r="N1739">
            <v>5775300</v>
          </cell>
          <cell r="O1739">
            <v>5775300</v>
          </cell>
          <cell r="P1739">
            <v>0</v>
          </cell>
          <cell r="Q1739">
            <v>0</v>
          </cell>
          <cell r="R1739">
            <v>0</v>
          </cell>
          <cell r="S1739">
            <v>0</v>
          </cell>
          <cell r="T1739">
            <v>0</v>
          </cell>
          <cell r="U1739">
            <v>0</v>
          </cell>
          <cell r="V1739">
            <v>0</v>
          </cell>
          <cell r="W1739">
            <v>31</v>
          </cell>
          <cell r="X1739">
            <v>5775300</v>
          </cell>
          <cell r="Y1739">
            <v>31</v>
          </cell>
          <cell r="Z1739">
            <v>5775300</v>
          </cell>
          <cell r="AA1739">
            <v>31</v>
          </cell>
        </row>
        <row r="1740">
          <cell r="B1740">
            <v>220033651</v>
          </cell>
          <cell r="C1740" t="str">
            <v>Подвеска устьевого штока ПНШ-6</v>
          </cell>
          <cell r="D1740" t="str">
            <v>ШТ</v>
          </cell>
          <cell r="E1740">
            <v>196650</v>
          </cell>
          <cell r="F1740">
            <v>42</v>
          </cell>
          <cell r="G1740">
            <v>0</v>
          </cell>
          <cell r="H1740">
            <v>0</v>
          </cell>
          <cell r="I1740">
            <v>0</v>
          </cell>
          <cell r="J1740">
            <v>0</v>
          </cell>
          <cell r="K1740">
            <v>-42</v>
          </cell>
          <cell r="L1740">
            <v>0</v>
          </cell>
          <cell r="M1740">
            <v>8259300</v>
          </cell>
          <cell r="N1740">
            <v>8259300</v>
          </cell>
          <cell r="O1740">
            <v>8259300</v>
          </cell>
          <cell r="P1740">
            <v>0</v>
          </cell>
          <cell r="Q1740">
            <v>0</v>
          </cell>
          <cell r="R1740">
            <v>0</v>
          </cell>
          <cell r="S1740">
            <v>0</v>
          </cell>
          <cell r="T1740">
            <v>0</v>
          </cell>
          <cell r="U1740">
            <v>0</v>
          </cell>
          <cell r="V1740">
            <v>0</v>
          </cell>
          <cell r="W1740">
            <v>42</v>
          </cell>
          <cell r="X1740">
            <v>8259300</v>
          </cell>
          <cell r="Y1740">
            <v>42</v>
          </cell>
          <cell r="Z1740">
            <v>8259300</v>
          </cell>
          <cell r="AA1740">
            <v>42</v>
          </cell>
        </row>
        <row r="1741">
          <cell r="B1741">
            <v>220033654</v>
          </cell>
          <cell r="C1741" t="str">
            <v>Подшипник 60311</v>
          </cell>
          <cell r="D1741" t="str">
            <v>ШТ</v>
          </cell>
          <cell r="E1741">
            <v>8510</v>
          </cell>
          <cell r="F1741">
            <v>30</v>
          </cell>
          <cell r="G1741">
            <v>0</v>
          </cell>
          <cell r="H1741">
            <v>0</v>
          </cell>
          <cell r="I1741">
            <v>0</v>
          </cell>
          <cell r="J1741">
            <v>0</v>
          </cell>
          <cell r="K1741">
            <v>-30</v>
          </cell>
          <cell r="L1741">
            <v>30</v>
          </cell>
          <cell r="M1741">
            <v>255300</v>
          </cell>
          <cell r="N1741">
            <v>255300</v>
          </cell>
          <cell r="O1741">
            <v>255300</v>
          </cell>
          <cell r="P1741">
            <v>0</v>
          </cell>
          <cell r="Q1741">
            <v>0</v>
          </cell>
          <cell r="R1741">
            <v>0</v>
          </cell>
          <cell r="S1741">
            <v>0</v>
          </cell>
          <cell r="T1741">
            <v>0</v>
          </cell>
          <cell r="U1741">
            <v>0</v>
          </cell>
          <cell r="V1741">
            <v>0</v>
          </cell>
          <cell r="W1741">
            <v>30</v>
          </cell>
          <cell r="X1741">
            <v>255300</v>
          </cell>
          <cell r="Y1741">
            <v>30</v>
          </cell>
          <cell r="Z1741">
            <v>255300</v>
          </cell>
          <cell r="AA1741">
            <v>30</v>
          </cell>
        </row>
        <row r="1742">
          <cell r="B1742">
            <v>220033664</v>
          </cell>
          <cell r="C1742" t="str">
            <v>Фильтр грубой очистки топлива 330051039</v>
          </cell>
          <cell r="D1742" t="str">
            <v>ШТ</v>
          </cell>
          <cell r="E1742">
            <v>32608.71</v>
          </cell>
          <cell r="F1742">
            <v>2</v>
          </cell>
          <cell r="G1742">
            <v>0</v>
          </cell>
          <cell r="H1742">
            <v>0</v>
          </cell>
          <cell r="I1742">
            <v>0</v>
          </cell>
          <cell r="J1742">
            <v>0</v>
          </cell>
          <cell r="K1742">
            <v>-2</v>
          </cell>
          <cell r="L1742">
            <v>0</v>
          </cell>
          <cell r="M1742">
            <v>65217.42</v>
          </cell>
          <cell r="N1742">
            <v>65217.42</v>
          </cell>
          <cell r="O1742">
            <v>65217.42</v>
          </cell>
          <cell r="P1742">
            <v>0</v>
          </cell>
          <cell r="Q1742">
            <v>0</v>
          </cell>
          <cell r="R1742">
            <v>0</v>
          </cell>
          <cell r="S1742">
            <v>0</v>
          </cell>
          <cell r="T1742">
            <v>0</v>
          </cell>
          <cell r="U1742">
            <v>0</v>
          </cell>
          <cell r="V1742">
            <v>0</v>
          </cell>
          <cell r="W1742">
            <v>2</v>
          </cell>
          <cell r="X1742">
            <v>65217.42</v>
          </cell>
          <cell r="Y1742">
            <v>2</v>
          </cell>
          <cell r="Z1742">
            <v>65217.42</v>
          </cell>
          <cell r="AA1742">
            <v>2</v>
          </cell>
        </row>
        <row r="1743">
          <cell r="B1743">
            <v>220033666</v>
          </cell>
          <cell r="C1743" t="str">
            <v>Фильтр тонкой очистки топлива 330050989</v>
          </cell>
          <cell r="D1743" t="str">
            <v>ШТ</v>
          </cell>
          <cell r="E1743">
            <v>138215.97</v>
          </cell>
          <cell r="F1743">
            <v>2</v>
          </cell>
          <cell r="G1743">
            <v>0</v>
          </cell>
          <cell r="H1743">
            <v>0</v>
          </cell>
          <cell r="I1743">
            <v>0</v>
          </cell>
          <cell r="J1743">
            <v>0</v>
          </cell>
          <cell r="K1743">
            <v>-2</v>
          </cell>
          <cell r="L1743">
            <v>2</v>
          </cell>
          <cell r="M1743">
            <v>276431.94</v>
          </cell>
          <cell r="N1743">
            <v>276431.94</v>
          </cell>
          <cell r="O1743">
            <v>276431.94</v>
          </cell>
          <cell r="P1743">
            <v>0</v>
          </cell>
          <cell r="Q1743">
            <v>0</v>
          </cell>
          <cell r="R1743">
            <v>0</v>
          </cell>
          <cell r="S1743">
            <v>0</v>
          </cell>
          <cell r="T1743">
            <v>0</v>
          </cell>
          <cell r="U1743">
            <v>0</v>
          </cell>
          <cell r="V1743">
            <v>0</v>
          </cell>
          <cell r="W1743">
            <v>2</v>
          </cell>
          <cell r="X1743">
            <v>276431.94</v>
          </cell>
          <cell r="Y1743">
            <v>2</v>
          </cell>
          <cell r="Z1743">
            <v>276431.94</v>
          </cell>
          <cell r="AA1743">
            <v>2</v>
          </cell>
        </row>
        <row r="1744">
          <cell r="B1744">
            <v>220033670</v>
          </cell>
          <cell r="C1744" t="str">
            <v>Шпилька предохран НБ-50 КС-10.12.00.013П</v>
          </cell>
          <cell r="D1744" t="str">
            <v>ШТ</v>
          </cell>
          <cell r="E1744">
            <v>439.67</v>
          </cell>
          <cell r="F1744">
            <v>26</v>
          </cell>
          <cell r="G1744">
            <v>0</v>
          </cell>
          <cell r="H1744">
            <v>0</v>
          </cell>
          <cell r="I1744">
            <v>0</v>
          </cell>
          <cell r="J1744">
            <v>0</v>
          </cell>
          <cell r="K1744">
            <v>-26</v>
          </cell>
          <cell r="L1744">
            <v>0</v>
          </cell>
          <cell r="M1744">
            <v>11431.42</v>
          </cell>
          <cell r="N1744">
            <v>11431.42</v>
          </cell>
          <cell r="O1744">
            <v>11431.42</v>
          </cell>
          <cell r="P1744">
            <v>0</v>
          </cell>
          <cell r="Q1744">
            <v>0</v>
          </cell>
          <cell r="R1744">
            <v>0</v>
          </cell>
          <cell r="S1744">
            <v>0</v>
          </cell>
          <cell r="T1744">
            <v>0</v>
          </cell>
          <cell r="U1744">
            <v>0</v>
          </cell>
          <cell r="V1744">
            <v>0</v>
          </cell>
          <cell r="W1744">
            <v>26</v>
          </cell>
          <cell r="X1744">
            <v>11431.42</v>
          </cell>
          <cell r="Y1744">
            <v>26</v>
          </cell>
          <cell r="Z1744">
            <v>11431.42</v>
          </cell>
          <cell r="AA1744">
            <v>26</v>
          </cell>
        </row>
        <row r="1745">
          <cell r="B1745">
            <v>220033816</v>
          </cell>
          <cell r="C1745" t="str">
            <v>Накладка станины АФНИ.753781.001П-01</v>
          </cell>
          <cell r="D1745" t="str">
            <v>ШТ</v>
          </cell>
          <cell r="E1745">
            <v>19749</v>
          </cell>
          <cell r="F1745">
            <v>38</v>
          </cell>
          <cell r="G1745">
            <v>0</v>
          </cell>
          <cell r="H1745">
            <v>0</v>
          </cell>
          <cell r="I1745">
            <v>0</v>
          </cell>
          <cell r="J1745">
            <v>0</v>
          </cell>
          <cell r="K1745">
            <v>-38</v>
          </cell>
          <cell r="L1745">
            <v>0</v>
          </cell>
          <cell r="M1745">
            <v>750462</v>
          </cell>
          <cell r="N1745">
            <v>750462</v>
          </cell>
          <cell r="O1745">
            <v>750462</v>
          </cell>
          <cell r="P1745">
            <v>0</v>
          </cell>
          <cell r="Q1745">
            <v>0</v>
          </cell>
          <cell r="R1745">
            <v>0</v>
          </cell>
          <cell r="S1745">
            <v>0</v>
          </cell>
          <cell r="T1745">
            <v>0</v>
          </cell>
          <cell r="U1745">
            <v>0</v>
          </cell>
          <cell r="V1745">
            <v>0</v>
          </cell>
          <cell r="W1745">
            <v>38</v>
          </cell>
          <cell r="X1745">
            <v>750462</v>
          </cell>
          <cell r="Y1745">
            <v>38</v>
          </cell>
          <cell r="Z1745">
            <v>750462</v>
          </cell>
          <cell r="AA1745">
            <v>38</v>
          </cell>
        </row>
        <row r="1746">
          <cell r="B1746">
            <v>220033817</v>
          </cell>
          <cell r="C1746" t="str">
            <v>Накладка станины нижняя АФНИ.753781.001П</v>
          </cell>
          <cell r="D1746" t="str">
            <v>ШТ</v>
          </cell>
          <cell r="E1746">
            <v>19151.669999999998</v>
          </cell>
          <cell r="F1746">
            <v>38</v>
          </cell>
          <cell r="G1746">
            <v>0</v>
          </cell>
          <cell r="H1746">
            <v>0</v>
          </cell>
          <cell r="I1746">
            <v>0</v>
          </cell>
          <cell r="J1746">
            <v>0</v>
          </cell>
          <cell r="K1746">
            <v>-38</v>
          </cell>
          <cell r="L1746">
            <v>0</v>
          </cell>
          <cell r="M1746">
            <v>727763.46</v>
          </cell>
          <cell r="N1746">
            <v>727763.46</v>
          </cell>
          <cell r="O1746">
            <v>727763.46</v>
          </cell>
          <cell r="P1746">
            <v>0</v>
          </cell>
          <cell r="Q1746">
            <v>0</v>
          </cell>
          <cell r="R1746">
            <v>0</v>
          </cell>
          <cell r="S1746">
            <v>0</v>
          </cell>
          <cell r="T1746">
            <v>0</v>
          </cell>
          <cell r="U1746">
            <v>0</v>
          </cell>
          <cell r="V1746">
            <v>0</v>
          </cell>
          <cell r="W1746">
            <v>38</v>
          </cell>
          <cell r="X1746">
            <v>727763.46</v>
          </cell>
          <cell r="Y1746">
            <v>38</v>
          </cell>
          <cell r="Z1746">
            <v>727763.46</v>
          </cell>
          <cell r="AA1746">
            <v>38</v>
          </cell>
        </row>
        <row r="1747">
          <cell r="B1747">
            <v>220033818</v>
          </cell>
          <cell r="C1747" t="str">
            <v>Элемент фильтрующий 236-1012027-А2</v>
          </cell>
          <cell r="D1747" t="str">
            <v>ШТ</v>
          </cell>
          <cell r="E1747">
            <v>4647</v>
          </cell>
          <cell r="F1747">
            <v>36</v>
          </cell>
          <cell r="G1747">
            <v>0</v>
          </cell>
          <cell r="H1747">
            <v>0</v>
          </cell>
          <cell r="I1747">
            <v>0</v>
          </cell>
          <cell r="J1747">
            <v>0</v>
          </cell>
          <cell r="K1747">
            <v>-36</v>
          </cell>
          <cell r="L1747">
            <v>0</v>
          </cell>
          <cell r="M1747">
            <v>167292</v>
          </cell>
          <cell r="N1747">
            <v>167292</v>
          </cell>
          <cell r="O1747">
            <v>167292</v>
          </cell>
          <cell r="P1747">
            <v>0</v>
          </cell>
          <cell r="Q1747">
            <v>0</v>
          </cell>
          <cell r="R1747">
            <v>0</v>
          </cell>
          <cell r="S1747">
            <v>0</v>
          </cell>
          <cell r="T1747">
            <v>0</v>
          </cell>
          <cell r="U1747">
            <v>0</v>
          </cell>
          <cell r="V1747">
            <v>0</v>
          </cell>
          <cell r="W1747">
            <v>36</v>
          </cell>
          <cell r="X1747">
            <v>167292</v>
          </cell>
          <cell r="Y1747">
            <v>36</v>
          </cell>
          <cell r="Z1747">
            <v>167292</v>
          </cell>
          <cell r="AA1747">
            <v>36</v>
          </cell>
        </row>
        <row r="1748">
          <cell r="B1748">
            <v>220033819</v>
          </cell>
          <cell r="C1748" t="str">
            <v>Элемент фильтрующий 201-1117038-А2</v>
          </cell>
          <cell r="D1748" t="str">
            <v>ШТ</v>
          </cell>
          <cell r="E1748">
            <v>809.03</v>
          </cell>
          <cell r="F1748">
            <v>36</v>
          </cell>
          <cell r="G1748">
            <v>0</v>
          </cell>
          <cell r="H1748">
            <v>0</v>
          </cell>
          <cell r="I1748">
            <v>0</v>
          </cell>
          <cell r="J1748">
            <v>0</v>
          </cell>
          <cell r="K1748">
            <v>-36</v>
          </cell>
          <cell r="L1748">
            <v>0</v>
          </cell>
          <cell r="M1748">
            <v>29125.08</v>
          </cell>
          <cell r="N1748">
            <v>29125.08</v>
          </cell>
          <cell r="O1748">
            <v>29125.08</v>
          </cell>
          <cell r="P1748">
            <v>0</v>
          </cell>
          <cell r="Q1748">
            <v>0</v>
          </cell>
          <cell r="R1748">
            <v>0</v>
          </cell>
          <cell r="S1748">
            <v>0</v>
          </cell>
          <cell r="T1748">
            <v>0</v>
          </cell>
          <cell r="U1748">
            <v>0</v>
          </cell>
          <cell r="V1748">
            <v>0</v>
          </cell>
          <cell r="W1748">
            <v>36</v>
          </cell>
          <cell r="X1748">
            <v>29125.08</v>
          </cell>
          <cell r="Y1748">
            <v>36</v>
          </cell>
          <cell r="Z1748">
            <v>29125.08</v>
          </cell>
          <cell r="AA1748">
            <v>36</v>
          </cell>
        </row>
        <row r="1749">
          <cell r="B1749">
            <v>220033820</v>
          </cell>
          <cell r="C1749" t="str">
            <v>Элемент фильтрующий 236-1109080</v>
          </cell>
          <cell r="D1749" t="str">
            <v>ШТ</v>
          </cell>
          <cell r="E1749">
            <v>8109.67</v>
          </cell>
          <cell r="F1749">
            <v>36</v>
          </cell>
          <cell r="G1749">
            <v>0</v>
          </cell>
          <cell r="H1749">
            <v>0</v>
          </cell>
          <cell r="I1749">
            <v>0</v>
          </cell>
          <cell r="J1749">
            <v>0</v>
          </cell>
          <cell r="K1749">
            <v>-36</v>
          </cell>
          <cell r="L1749">
            <v>0</v>
          </cell>
          <cell r="M1749">
            <v>291948.12</v>
          </cell>
          <cell r="N1749">
            <v>291948.12</v>
          </cell>
          <cell r="O1749">
            <v>291948.12</v>
          </cell>
          <cell r="P1749">
            <v>0</v>
          </cell>
          <cell r="Q1749">
            <v>0</v>
          </cell>
          <cell r="R1749">
            <v>0</v>
          </cell>
          <cell r="S1749">
            <v>0</v>
          </cell>
          <cell r="T1749">
            <v>0</v>
          </cell>
          <cell r="U1749">
            <v>0</v>
          </cell>
          <cell r="V1749">
            <v>0</v>
          </cell>
          <cell r="W1749">
            <v>36</v>
          </cell>
          <cell r="X1749">
            <v>291948.12</v>
          </cell>
          <cell r="Y1749">
            <v>36</v>
          </cell>
          <cell r="Z1749">
            <v>291948.12</v>
          </cell>
          <cell r="AA1749">
            <v>36</v>
          </cell>
        </row>
        <row r="1750">
          <cell r="B1750">
            <v>220034062</v>
          </cell>
          <cell r="C1750" t="str">
            <v>Колодка штуцерная КШ-73</v>
          </cell>
          <cell r="D1750" t="str">
            <v>ШТ</v>
          </cell>
          <cell r="E1750">
            <v>0</v>
          </cell>
          <cell r="F1750">
            <v>0</v>
          </cell>
          <cell r="G1750">
            <v>14</v>
          </cell>
          <cell r="H1750">
            <v>0</v>
          </cell>
          <cell r="I1750">
            <v>0</v>
          </cell>
          <cell r="J1750">
            <v>0</v>
          </cell>
          <cell r="K1750">
            <v>14</v>
          </cell>
          <cell r="L1750">
            <v>0</v>
          </cell>
          <cell r="M1750">
            <v>0</v>
          </cell>
          <cell r="N1750">
            <v>0</v>
          </cell>
          <cell r="O1750">
            <v>0</v>
          </cell>
          <cell r="P1750">
            <v>0</v>
          </cell>
          <cell r="Q1750">
            <v>0</v>
          </cell>
          <cell r="R1750">
            <v>0</v>
          </cell>
          <cell r="S1750">
            <v>280000</v>
          </cell>
          <cell r="T1750">
            <v>0</v>
          </cell>
          <cell r="U1750">
            <v>0</v>
          </cell>
          <cell r="V1750">
            <v>0</v>
          </cell>
          <cell r="W1750">
            <v>0</v>
          </cell>
          <cell r="X1750">
            <v>0</v>
          </cell>
          <cell r="Y1750">
            <v>0</v>
          </cell>
          <cell r="Z1750">
            <v>0</v>
          </cell>
          <cell r="AA1750">
            <v>0</v>
          </cell>
        </row>
        <row r="1751">
          <cell r="B1751">
            <v>220034387</v>
          </cell>
          <cell r="C1751" t="str">
            <v>Плашка каната ПНШ-60</v>
          </cell>
          <cell r="D1751" t="str">
            <v>ШТ</v>
          </cell>
          <cell r="E1751">
            <v>0</v>
          </cell>
          <cell r="F1751">
            <v>670</v>
          </cell>
          <cell r="G1751">
            <v>320</v>
          </cell>
          <cell r="H1751">
            <v>0</v>
          </cell>
          <cell r="I1751">
            <v>0</v>
          </cell>
          <cell r="J1751">
            <v>320</v>
          </cell>
          <cell r="K1751">
            <v>-350</v>
          </cell>
          <cell r="L1751">
            <v>0</v>
          </cell>
          <cell r="M1751">
            <v>0</v>
          </cell>
          <cell r="N1751">
            <v>1268800</v>
          </cell>
          <cell r="O1751">
            <v>1268800</v>
          </cell>
          <cell r="P1751">
            <v>0</v>
          </cell>
          <cell r="Q1751">
            <v>0</v>
          </cell>
          <cell r="R1751">
            <v>0</v>
          </cell>
          <cell r="S1751">
            <v>1268800</v>
          </cell>
          <cell r="T1751">
            <v>0</v>
          </cell>
          <cell r="U1751">
            <v>320</v>
          </cell>
          <cell r="V1751">
            <v>1268800</v>
          </cell>
          <cell r="W1751">
            <v>350</v>
          </cell>
          <cell r="X1751">
            <v>0</v>
          </cell>
          <cell r="Y1751">
            <v>670</v>
          </cell>
          <cell r="Z1751">
            <v>1268800</v>
          </cell>
          <cell r="AA1751">
            <v>670</v>
          </cell>
        </row>
        <row r="1752">
          <cell r="B1752">
            <v>220034441</v>
          </cell>
          <cell r="C1752" t="str">
            <v>Клин тормозной 19х199х24,2</v>
          </cell>
          <cell r="D1752" t="str">
            <v>КМП</v>
          </cell>
          <cell r="E1752">
            <v>52647.25</v>
          </cell>
          <cell r="F1752">
            <v>60</v>
          </cell>
          <cell r="G1752">
            <v>0</v>
          </cell>
          <cell r="H1752">
            <v>0</v>
          </cell>
          <cell r="I1752">
            <v>0</v>
          </cell>
          <cell r="J1752">
            <v>0</v>
          </cell>
          <cell r="K1752">
            <v>-60</v>
          </cell>
          <cell r="L1752">
            <v>0</v>
          </cell>
          <cell r="M1752">
            <v>3158835</v>
          </cell>
          <cell r="N1752">
            <v>3158835</v>
          </cell>
          <cell r="O1752">
            <v>3158835</v>
          </cell>
          <cell r="P1752">
            <v>0</v>
          </cell>
          <cell r="Q1752">
            <v>0</v>
          </cell>
          <cell r="R1752">
            <v>0</v>
          </cell>
          <cell r="S1752">
            <v>0</v>
          </cell>
          <cell r="T1752">
            <v>0</v>
          </cell>
          <cell r="U1752">
            <v>0</v>
          </cell>
          <cell r="V1752">
            <v>0</v>
          </cell>
          <cell r="W1752">
            <v>60</v>
          </cell>
          <cell r="X1752">
            <v>3158835</v>
          </cell>
          <cell r="Y1752">
            <v>60</v>
          </cell>
          <cell r="Z1752">
            <v>3158835</v>
          </cell>
          <cell r="AA1752">
            <v>60</v>
          </cell>
        </row>
        <row r="1753">
          <cell r="B1753">
            <v>220034493</v>
          </cell>
          <cell r="C1753" t="str">
            <v>Пламегаситель для кислорода</v>
          </cell>
          <cell r="D1753" t="str">
            <v>ШТ</v>
          </cell>
          <cell r="E1753">
            <v>3030</v>
          </cell>
          <cell r="F1753">
            <v>150</v>
          </cell>
          <cell r="G1753">
            <v>0</v>
          </cell>
          <cell r="H1753">
            <v>0</v>
          </cell>
          <cell r="I1753">
            <v>0</v>
          </cell>
          <cell r="J1753">
            <v>0</v>
          </cell>
          <cell r="K1753">
            <v>-150</v>
          </cell>
          <cell r="L1753">
            <v>150</v>
          </cell>
          <cell r="M1753">
            <v>454500</v>
          </cell>
          <cell r="N1753">
            <v>454500</v>
          </cell>
          <cell r="O1753">
            <v>454500</v>
          </cell>
          <cell r="P1753">
            <v>0</v>
          </cell>
          <cell r="Q1753">
            <v>0</v>
          </cell>
          <cell r="R1753">
            <v>0</v>
          </cell>
          <cell r="S1753">
            <v>0</v>
          </cell>
          <cell r="T1753">
            <v>0</v>
          </cell>
          <cell r="U1753">
            <v>0</v>
          </cell>
          <cell r="V1753">
            <v>0</v>
          </cell>
          <cell r="W1753">
            <v>150</v>
          </cell>
          <cell r="X1753">
            <v>454500</v>
          </cell>
          <cell r="Y1753">
            <v>150</v>
          </cell>
          <cell r="Z1753">
            <v>454500</v>
          </cell>
          <cell r="AA1753">
            <v>150</v>
          </cell>
        </row>
        <row r="1754">
          <cell r="B1754">
            <v>220034494</v>
          </cell>
          <cell r="C1754" t="str">
            <v>Пламегаситель для пропана</v>
          </cell>
          <cell r="D1754" t="str">
            <v>ШТ</v>
          </cell>
          <cell r="E1754">
            <v>3030</v>
          </cell>
          <cell r="F1754">
            <v>150</v>
          </cell>
          <cell r="G1754">
            <v>0</v>
          </cell>
          <cell r="H1754">
            <v>0</v>
          </cell>
          <cell r="I1754">
            <v>0</v>
          </cell>
          <cell r="J1754">
            <v>0</v>
          </cell>
          <cell r="K1754">
            <v>-150</v>
          </cell>
          <cell r="L1754">
            <v>150</v>
          </cell>
          <cell r="M1754">
            <v>454500</v>
          </cell>
          <cell r="N1754">
            <v>454500</v>
          </cell>
          <cell r="O1754">
            <v>454500</v>
          </cell>
          <cell r="P1754">
            <v>0</v>
          </cell>
          <cell r="Q1754">
            <v>0</v>
          </cell>
          <cell r="R1754">
            <v>0</v>
          </cell>
          <cell r="S1754">
            <v>0</v>
          </cell>
          <cell r="T1754">
            <v>0</v>
          </cell>
          <cell r="U1754">
            <v>0</v>
          </cell>
          <cell r="V1754">
            <v>0</v>
          </cell>
          <cell r="W1754">
            <v>150</v>
          </cell>
          <cell r="X1754">
            <v>454500</v>
          </cell>
          <cell r="Y1754">
            <v>150</v>
          </cell>
          <cell r="Z1754">
            <v>454500</v>
          </cell>
          <cell r="AA1754">
            <v>150</v>
          </cell>
        </row>
        <row r="1755">
          <cell r="B1755">
            <v>220034496</v>
          </cell>
          <cell r="C1755" t="str">
            <v>Радиатор охлаждения для TDK-N38-4L</v>
          </cell>
          <cell r="D1755" t="str">
            <v>ШТ</v>
          </cell>
          <cell r="E1755">
            <v>275000</v>
          </cell>
          <cell r="F1755">
            <v>2</v>
          </cell>
          <cell r="G1755">
            <v>0</v>
          </cell>
          <cell r="H1755">
            <v>0</v>
          </cell>
          <cell r="I1755">
            <v>0</v>
          </cell>
          <cell r="J1755">
            <v>0</v>
          </cell>
          <cell r="K1755">
            <v>-2</v>
          </cell>
          <cell r="L1755">
            <v>2</v>
          </cell>
          <cell r="M1755">
            <v>550000</v>
          </cell>
          <cell r="N1755">
            <v>550000</v>
          </cell>
          <cell r="O1755">
            <v>550000</v>
          </cell>
          <cell r="P1755">
            <v>0</v>
          </cell>
          <cell r="Q1755">
            <v>0</v>
          </cell>
          <cell r="R1755">
            <v>0</v>
          </cell>
          <cell r="S1755">
            <v>0</v>
          </cell>
          <cell r="T1755">
            <v>0</v>
          </cell>
          <cell r="U1755">
            <v>0</v>
          </cell>
          <cell r="V1755">
            <v>0</v>
          </cell>
          <cell r="W1755">
            <v>2</v>
          </cell>
          <cell r="X1755">
            <v>550000</v>
          </cell>
          <cell r="Y1755">
            <v>2</v>
          </cell>
          <cell r="Z1755">
            <v>550000</v>
          </cell>
          <cell r="AA1755">
            <v>2</v>
          </cell>
        </row>
        <row r="1756">
          <cell r="B1756">
            <v>220034497</v>
          </cell>
          <cell r="C1756" t="str">
            <v>Крыльчатка вентилятора для TDK-N38-4L</v>
          </cell>
          <cell r="D1756" t="str">
            <v>ШТ</v>
          </cell>
          <cell r="E1756">
            <v>22000</v>
          </cell>
          <cell r="F1756">
            <v>5</v>
          </cell>
          <cell r="G1756">
            <v>0</v>
          </cell>
          <cell r="H1756">
            <v>0</v>
          </cell>
          <cell r="I1756">
            <v>0</v>
          </cell>
          <cell r="J1756">
            <v>0</v>
          </cell>
          <cell r="K1756">
            <v>-5</v>
          </cell>
          <cell r="L1756">
            <v>5</v>
          </cell>
          <cell r="M1756">
            <v>110000</v>
          </cell>
          <cell r="N1756">
            <v>110000</v>
          </cell>
          <cell r="O1756">
            <v>110000</v>
          </cell>
          <cell r="P1756">
            <v>0</v>
          </cell>
          <cell r="Q1756">
            <v>0</v>
          </cell>
          <cell r="R1756">
            <v>0</v>
          </cell>
          <cell r="S1756">
            <v>0</v>
          </cell>
          <cell r="T1756">
            <v>0</v>
          </cell>
          <cell r="U1756">
            <v>0</v>
          </cell>
          <cell r="V1756">
            <v>0</v>
          </cell>
          <cell r="W1756">
            <v>5</v>
          </cell>
          <cell r="X1756">
            <v>110000</v>
          </cell>
          <cell r="Y1756">
            <v>5</v>
          </cell>
          <cell r="Z1756">
            <v>110000</v>
          </cell>
          <cell r="AA1756">
            <v>5</v>
          </cell>
        </row>
        <row r="1757">
          <cell r="B1757">
            <v>220034498</v>
          </cell>
          <cell r="C1757" t="str">
            <v>Насос водяной для TDK-N38-4L</v>
          </cell>
          <cell r="D1757" t="str">
            <v>ШТ</v>
          </cell>
          <cell r="E1757">
            <v>30000</v>
          </cell>
          <cell r="F1757">
            <v>3</v>
          </cell>
          <cell r="G1757">
            <v>0</v>
          </cell>
          <cell r="H1757">
            <v>0</v>
          </cell>
          <cell r="I1757">
            <v>0</v>
          </cell>
          <cell r="J1757">
            <v>0</v>
          </cell>
          <cell r="K1757">
            <v>-3</v>
          </cell>
          <cell r="L1757">
            <v>3</v>
          </cell>
          <cell r="M1757">
            <v>90000</v>
          </cell>
          <cell r="N1757">
            <v>90000</v>
          </cell>
          <cell r="O1757">
            <v>90000</v>
          </cell>
          <cell r="P1757">
            <v>0</v>
          </cell>
          <cell r="Q1757">
            <v>0</v>
          </cell>
          <cell r="R1757">
            <v>0</v>
          </cell>
          <cell r="S1757">
            <v>0</v>
          </cell>
          <cell r="T1757">
            <v>0</v>
          </cell>
          <cell r="U1757">
            <v>0</v>
          </cell>
          <cell r="V1757">
            <v>0</v>
          </cell>
          <cell r="W1757">
            <v>3</v>
          </cell>
          <cell r="X1757">
            <v>90000</v>
          </cell>
          <cell r="Y1757">
            <v>3</v>
          </cell>
          <cell r="Z1757">
            <v>90000</v>
          </cell>
          <cell r="AA1757">
            <v>3</v>
          </cell>
        </row>
        <row r="1758">
          <cell r="B1758">
            <v>220034499</v>
          </cell>
          <cell r="C1758" t="str">
            <v>Генератор подзарядки для TDK-N38-4L</v>
          </cell>
          <cell r="D1758" t="str">
            <v>ШТ</v>
          </cell>
          <cell r="E1758">
            <v>35000</v>
          </cell>
          <cell r="F1758">
            <v>3</v>
          </cell>
          <cell r="G1758">
            <v>0</v>
          </cell>
          <cell r="H1758">
            <v>0</v>
          </cell>
          <cell r="I1758">
            <v>0</v>
          </cell>
          <cell r="J1758">
            <v>0</v>
          </cell>
          <cell r="K1758">
            <v>-3</v>
          </cell>
          <cell r="L1758">
            <v>3</v>
          </cell>
          <cell r="M1758">
            <v>105000</v>
          </cell>
          <cell r="N1758">
            <v>105000</v>
          </cell>
          <cell r="O1758">
            <v>105000</v>
          </cell>
          <cell r="P1758">
            <v>0</v>
          </cell>
          <cell r="Q1758">
            <v>0</v>
          </cell>
          <cell r="R1758">
            <v>0</v>
          </cell>
          <cell r="S1758">
            <v>0</v>
          </cell>
          <cell r="T1758">
            <v>0</v>
          </cell>
          <cell r="U1758">
            <v>0</v>
          </cell>
          <cell r="V1758">
            <v>0</v>
          </cell>
          <cell r="W1758">
            <v>3</v>
          </cell>
          <cell r="X1758">
            <v>105000</v>
          </cell>
          <cell r="Y1758">
            <v>3</v>
          </cell>
          <cell r="Z1758">
            <v>105000</v>
          </cell>
          <cell r="AA1758">
            <v>3</v>
          </cell>
        </row>
        <row r="1759">
          <cell r="B1759">
            <v>220034500</v>
          </cell>
          <cell r="C1759" t="str">
            <v>Стартер электрический для TDK-N38-4L</v>
          </cell>
          <cell r="D1759" t="str">
            <v>ШТ</v>
          </cell>
          <cell r="E1759">
            <v>95000</v>
          </cell>
          <cell r="F1759">
            <v>3</v>
          </cell>
          <cell r="G1759">
            <v>0</v>
          </cell>
          <cell r="H1759">
            <v>0</v>
          </cell>
          <cell r="I1759">
            <v>0</v>
          </cell>
          <cell r="J1759">
            <v>0</v>
          </cell>
          <cell r="K1759">
            <v>-3</v>
          </cell>
          <cell r="L1759">
            <v>3</v>
          </cell>
          <cell r="M1759">
            <v>285000</v>
          </cell>
          <cell r="N1759">
            <v>285000</v>
          </cell>
          <cell r="O1759">
            <v>285000</v>
          </cell>
          <cell r="P1759">
            <v>0</v>
          </cell>
          <cell r="Q1759">
            <v>0</v>
          </cell>
          <cell r="R1759">
            <v>0</v>
          </cell>
          <cell r="S1759">
            <v>0</v>
          </cell>
          <cell r="T1759">
            <v>0</v>
          </cell>
          <cell r="U1759">
            <v>0</v>
          </cell>
          <cell r="V1759">
            <v>0</v>
          </cell>
          <cell r="W1759">
            <v>3</v>
          </cell>
          <cell r="X1759">
            <v>285000</v>
          </cell>
          <cell r="Y1759">
            <v>3</v>
          </cell>
          <cell r="Z1759">
            <v>285000</v>
          </cell>
          <cell r="AA1759">
            <v>3</v>
          </cell>
        </row>
        <row r="1760">
          <cell r="B1760">
            <v>220034501</v>
          </cell>
          <cell r="C1760" t="str">
            <v>Фильтр топливный для TDK-N38-4L</v>
          </cell>
          <cell r="D1760" t="str">
            <v>ШТ</v>
          </cell>
          <cell r="E1760">
            <v>3000</v>
          </cell>
          <cell r="F1760">
            <v>5</v>
          </cell>
          <cell r="G1760">
            <v>0</v>
          </cell>
          <cell r="H1760">
            <v>0</v>
          </cell>
          <cell r="I1760">
            <v>0</v>
          </cell>
          <cell r="J1760">
            <v>0</v>
          </cell>
          <cell r="K1760">
            <v>-5</v>
          </cell>
          <cell r="L1760">
            <v>5</v>
          </cell>
          <cell r="M1760">
            <v>15000</v>
          </cell>
          <cell r="N1760">
            <v>15000</v>
          </cell>
          <cell r="O1760">
            <v>15000</v>
          </cell>
          <cell r="P1760">
            <v>0</v>
          </cell>
          <cell r="Q1760">
            <v>0</v>
          </cell>
          <cell r="R1760">
            <v>0</v>
          </cell>
          <cell r="S1760">
            <v>0</v>
          </cell>
          <cell r="T1760">
            <v>0</v>
          </cell>
          <cell r="U1760">
            <v>0</v>
          </cell>
          <cell r="V1760">
            <v>0</v>
          </cell>
          <cell r="W1760">
            <v>5</v>
          </cell>
          <cell r="X1760">
            <v>15000</v>
          </cell>
          <cell r="Y1760">
            <v>5</v>
          </cell>
          <cell r="Z1760">
            <v>15000</v>
          </cell>
          <cell r="AA1760">
            <v>5</v>
          </cell>
        </row>
        <row r="1761">
          <cell r="B1761">
            <v>220034502</v>
          </cell>
          <cell r="C1761" t="str">
            <v>Ремень приводной для TDK-N38-4L-BELT</v>
          </cell>
          <cell r="D1761" t="str">
            <v>ШТ</v>
          </cell>
          <cell r="E1761">
            <v>7000</v>
          </cell>
          <cell r="F1761">
            <v>6</v>
          </cell>
          <cell r="G1761">
            <v>0</v>
          </cell>
          <cell r="H1761">
            <v>0</v>
          </cell>
          <cell r="I1761">
            <v>0</v>
          </cell>
          <cell r="J1761">
            <v>0</v>
          </cell>
          <cell r="K1761">
            <v>-6</v>
          </cell>
          <cell r="L1761">
            <v>6</v>
          </cell>
          <cell r="M1761">
            <v>42000</v>
          </cell>
          <cell r="N1761">
            <v>42000</v>
          </cell>
          <cell r="O1761">
            <v>42000</v>
          </cell>
          <cell r="P1761">
            <v>0</v>
          </cell>
          <cell r="Q1761">
            <v>0</v>
          </cell>
          <cell r="R1761">
            <v>0</v>
          </cell>
          <cell r="S1761">
            <v>0</v>
          </cell>
          <cell r="T1761">
            <v>0</v>
          </cell>
          <cell r="U1761">
            <v>0</v>
          </cell>
          <cell r="V1761">
            <v>0</v>
          </cell>
          <cell r="W1761">
            <v>6</v>
          </cell>
          <cell r="X1761">
            <v>42000</v>
          </cell>
          <cell r="Y1761">
            <v>6</v>
          </cell>
          <cell r="Z1761">
            <v>42000</v>
          </cell>
          <cell r="AA1761">
            <v>6</v>
          </cell>
        </row>
        <row r="1762">
          <cell r="B1762">
            <v>220034539</v>
          </cell>
          <cell r="C1762" t="str">
            <v>Вал ведущий для L239B-256E-044 C131375</v>
          </cell>
          <cell r="D1762" t="str">
            <v>ШТ</v>
          </cell>
          <cell r="E1762">
            <v>289940</v>
          </cell>
          <cell r="F1762">
            <v>1</v>
          </cell>
          <cell r="G1762">
            <v>0</v>
          </cell>
          <cell r="H1762">
            <v>0</v>
          </cell>
          <cell r="I1762">
            <v>0</v>
          </cell>
          <cell r="J1762">
            <v>0</v>
          </cell>
          <cell r="K1762">
            <v>-1</v>
          </cell>
          <cell r="L1762">
            <v>1</v>
          </cell>
          <cell r="M1762">
            <v>289940</v>
          </cell>
          <cell r="N1762">
            <v>289940</v>
          </cell>
          <cell r="O1762">
            <v>289940</v>
          </cell>
          <cell r="P1762">
            <v>0</v>
          </cell>
          <cell r="Q1762">
            <v>0</v>
          </cell>
          <cell r="R1762">
            <v>0</v>
          </cell>
          <cell r="S1762">
            <v>0</v>
          </cell>
          <cell r="T1762">
            <v>0</v>
          </cell>
          <cell r="U1762">
            <v>0</v>
          </cell>
          <cell r="V1762">
            <v>0</v>
          </cell>
          <cell r="W1762">
            <v>1</v>
          </cell>
          <cell r="X1762">
            <v>289940</v>
          </cell>
          <cell r="Y1762">
            <v>1</v>
          </cell>
          <cell r="Z1762">
            <v>289940</v>
          </cell>
          <cell r="AA1762">
            <v>1</v>
          </cell>
        </row>
        <row r="1763">
          <cell r="B1763">
            <v>220034540</v>
          </cell>
          <cell r="C1763" t="str">
            <v>Вал ведущий для L239A-286E-044 C131374</v>
          </cell>
          <cell r="D1763" t="str">
            <v>ШТ</v>
          </cell>
          <cell r="E1763">
            <v>422940</v>
          </cell>
          <cell r="F1763">
            <v>2</v>
          </cell>
          <cell r="G1763">
            <v>0</v>
          </cell>
          <cell r="H1763">
            <v>0</v>
          </cell>
          <cell r="I1763">
            <v>0</v>
          </cell>
          <cell r="J1763">
            <v>0</v>
          </cell>
          <cell r="K1763">
            <v>-2</v>
          </cell>
          <cell r="L1763">
            <v>2</v>
          </cell>
          <cell r="M1763">
            <v>845880</v>
          </cell>
          <cell r="N1763">
            <v>845880</v>
          </cell>
          <cell r="O1763">
            <v>845880</v>
          </cell>
          <cell r="P1763">
            <v>0</v>
          </cell>
          <cell r="Q1763">
            <v>0</v>
          </cell>
          <cell r="R1763">
            <v>0</v>
          </cell>
          <cell r="S1763">
            <v>0</v>
          </cell>
          <cell r="T1763">
            <v>0</v>
          </cell>
          <cell r="U1763">
            <v>0</v>
          </cell>
          <cell r="V1763">
            <v>0</v>
          </cell>
          <cell r="W1763">
            <v>2</v>
          </cell>
          <cell r="X1763">
            <v>845880</v>
          </cell>
          <cell r="Y1763">
            <v>2</v>
          </cell>
          <cell r="Z1763">
            <v>845880</v>
          </cell>
          <cell r="AA1763">
            <v>2</v>
          </cell>
        </row>
        <row r="1764">
          <cell r="B1764">
            <v>220034541</v>
          </cell>
          <cell r="C1764" t="str">
            <v>Вал ведущий для L239C-256S-044 C120542</v>
          </cell>
          <cell r="D1764" t="str">
            <v>ШТ</v>
          </cell>
          <cell r="E1764">
            <v>369360</v>
          </cell>
          <cell r="F1764">
            <v>1</v>
          </cell>
          <cell r="G1764">
            <v>0</v>
          </cell>
          <cell r="H1764">
            <v>0</v>
          </cell>
          <cell r="I1764">
            <v>0</v>
          </cell>
          <cell r="J1764">
            <v>0</v>
          </cell>
          <cell r="K1764">
            <v>-1</v>
          </cell>
          <cell r="L1764">
            <v>1</v>
          </cell>
          <cell r="M1764">
            <v>369360</v>
          </cell>
          <cell r="N1764">
            <v>369360</v>
          </cell>
          <cell r="O1764">
            <v>369360</v>
          </cell>
          <cell r="P1764">
            <v>0</v>
          </cell>
          <cell r="Q1764">
            <v>0</v>
          </cell>
          <cell r="R1764">
            <v>0</v>
          </cell>
          <cell r="S1764">
            <v>0</v>
          </cell>
          <cell r="T1764">
            <v>0</v>
          </cell>
          <cell r="U1764">
            <v>0</v>
          </cell>
          <cell r="V1764">
            <v>0</v>
          </cell>
          <cell r="W1764">
            <v>1</v>
          </cell>
          <cell r="X1764">
            <v>369360</v>
          </cell>
          <cell r="Y1764">
            <v>1</v>
          </cell>
          <cell r="Z1764">
            <v>369360</v>
          </cell>
          <cell r="AA1764">
            <v>1</v>
          </cell>
        </row>
        <row r="1765">
          <cell r="B1765">
            <v>220034542</v>
          </cell>
          <cell r="C1765" t="str">
            <v>Вал ведущий для L381A-324E-056 C131385</v>
          </cell>
          <cell r="D1765" t="str">
            <v>ШТ</v>
          </cell>
          <cell r="E1765">
            <v>1392320</v>
          </cell>
          <cell r="F1765">
            <v>1</v>
          </cell>
          <cell r="G1765">
            <v>0</v>
          </cell>
          <cell r="H1765">
            <v>0</v>
          </cell>
          <cell r="I1765">
            <v>0</v>
          </cell>
          <cell r="J1765">
            <v>0</v>
          </cell>
          <cell r="K1765">
            <v>-1</v>
          </cell>
          <cell r="L1765">
            <v>1</v>
          </cell>
          <cell r="M1765">
            <v>1392320</v>
          </cell>
          <cell r="N1765">
            <v>1392320</v>
          </cell>
          <cell r="O1765">
            <v>1392320</v>
          </cell>
          <cell r="P1765">
            <v>0</v>
          </cell>
          <cell r="Q1765">
            <v>0</v>
          </cell>
          <cell r="R1765">
            <v>0</v>
          </cell>
          <cell r="S1765">
            <v>0</v>
          </cell>
          <cell r="T1765">
            <v>0</v>
          </cell>
          <cell r="U1765">
            <v>0</v>
          </cell>
          <cell r="V1765">
            <v>0</v>
          </cell>
          <cell r="W1765">
            <v>1</v>
          </cell>
          <cell r="X1765">
            <v>1392320</v>
          </cell>
          <cell r="Y1765">
            <v>1</v>
          </cell>
          <cell r="Z1765">
            <v>1392320</v>
          </cell>
          <cell r="AA1765">
            <v>1</v>
          </cell>
        </row>
        <row r="1766">
          <cell r="B1766">
            <v>220034543</v>
          </cell>
          <cell r="C1766" t="str">
            <v>Рейка для L239B-256E-044 C131375</v>
          </cell>
          <cell r="D1766" t="str">
            <v>КМП</v>
          </cell>
          <cell r="E1766">
            <v>721240</v>
          </cell>
          <cell r="F1766">
            <v>15</v>
          </cell>
          <cell r="G1766">
            <v>0</v>
          </cell>
          <cell r="H1766">
            <v>0</v>
          </cell>
          <cell r="I1766">
            <v>0</v>
          </cell>
          <cell r="J1766">
            <v>0</v>
          </cell>
          <cell r="K1766">
            <v>-15</v>
          </cell>
          <cell r="L1766">
            <v>15</v>
          </cell>
          <cell r="M1766">
            <v>10818600</v>
          </cell>
          <cell r="N1766">
            <v>10818600</v>
          </cell>
          <cell r="O1766">
            <v>10818600</v>
          </cell>
          <cell r="P1766">
            <v>0</v>
          </cell>
          <cell r="Q1766">
            <v>0</v>
          </cell>
          <cell r="R1766">
            <v>0</v>
          </cell>
          <cell r="S1766">
            <v>0</v>
          </cell>
          <cell r="T1766">
            <v>0</v>
          </cell>
          <cell r="U1766">
            <v>0</v>
          </cell>
          <cell r="V1766">
            <v>0</v>
          </cell>
          <cell r="W1766">
            <v>15</v>
          </cell>
          <cell r="X1766">
            <v>10818600</v>
          </cell>
          <cell r="Y1766">
            <v>15</v>
          </cell>
          <cell r="Z1766">
            <v>10818600</v>
          </cell>
          <cell r="AA1766">
            <v>15</v>
          </cell>
        </row>
        <row r="1767">
          <cell r="B1767">
            <v>220034544</v>
          </cell>
          <cell r="C1767" t="str">
            <v>Пластина для L239C-256S-044 C120542</v>
          </cell>
          <cell r="D1767" t="str">
            <v>КМП</v>
          </cell>
          <cell r="E1767">
            <v>117040</v>
          </cell>
          <cell r="F1767">
            <v>30</v>
          </cell>
          <cell r="G1767">
            <v>0</v>
          </cell>
          <cell r="H1767">
            <v>0</v>
          </cell>
          <cell r="I1767">
            <v>0</v>
          </cell>
          <cell r="J1767">
            <v>0</v>
          </cell>
          <cell r="K1767">
            <v>-30</v>
          </cell>
          <cell r="L1767">
            <v>30</v>
          </cell>
          <cell r="M1767">
            <v>3511200</v>
          </cell>
          <cell r="N1767">
            <v>3511200</v>
          </cell>
          <cell r="O1767">
            <v>3511200</v>
          </cell>
          <cell r="P1767">
            <v>0</v>
          </cell>
          <cell r="Q1767">
            <v>0</v>
          </cell>
          <cell r="R1767">
            <v>0</v>
          </cell>
          <cell r="S1767">
            <v>0</v>
          </cell>
          <cell r="T1767">
            <v>0</v>
          </cell>
          <cell r="U1767">
            <v>0</v>
          </cell>
          <cell r="V1767">
            <v>0</v>
          </cell>
          <cell r="W1767">
            <v>30</v>
          </cell>
          <cell r="X1767">
            <v>3511200</v>
          </cell>
          <cell r="Y1767">
            <v>30</v>
          </cell>
          <cell r="Z1767">
            <v>3511200</v>
          </cell>
          <cell r="AA1767">
            <v>30</v>
          </cell>
        </row>
        <row r="1768">
          <cell r="B1768">
            <v>220034545</v>
          </cell>
          <cell r="C1768" t="str">
            <v>Пластина для L239B-256E-044 C131375</v>
          </cell>
          <cell r="D1768" t="str">
            <v>КМП</v>
          </cell>
          <cell r="E1768">
            <v>147440</v>
          </cell>
          <cell r="F1768">
            <v>12</v>
          </cell>
          <cell r="G1768">
            <v>0</v>
          </cell>
          <cell r="H1768">
            <v>0</v>
          </cell>
          <cell r="I1768">
            <v>0</v>
          </cell>
          <cell r="J1768">
            <v>0</v>
          </cell>
          <cell r="K1768">
            <v>-12</v>
          </cell>
          <cell r="L1768">
            <v>12</v>
          </cell>
          <cell r="M1768">
            <v>1769280</v>
          </cell>
          <cell r="N1768">
            <v>1769280</v>
          </cell>
          <cell r="O1768">
            <v>1769280</v>
          </cell>
          <cell r="P1768">
            <v>0</v>
          </cell>
          <cell r="Q1768">
            <v>0</v>
          </cell>
          <cell r="R1768">
            <v>0</v>
          </cell>
          <cell r="S1768">
            <v>0</v>
          </cell>
          <cell r="T1768">
            <v>0</v>
          </cell>
          <cell r="U1768">
            <v>0</v>
          </cell>
          <cell r="V1768">
            <v>0</v>
          </cell>
          <cell r="W1768">
            <v>12</v>
          </cell>
          <cell r="X1768">
            <v>1769280</v>
          </cell>
          <cell r="Y1768">
            <v>12</v>
          </cell>
          <cell r="Z1768">
            <v>1769280</v>
          </cell>
          <cell r="AA1768">
            <v>12</v>
          </cell>
        </row>
        <row r="1769">
          <cell r="B1769">
            <v>220034546</v>
          </cell>
          <cell r="C1769" t="str">
            <v>Пластина для L381A-324E-056 C131385</v>
          </cell>
          <cell r="D1769" t="str">
            <v>КМП</v>
          </cell>
          <cell r="E1769">
            <v>188480</v>
          </cell>
          <cell r="F1769">
            <v>10</v>
          </cell>
          <cell r="G1769">
            <v>0</v>
          </cell>
          <cell r="H1769">
            <v>0</v>
          </cell>
          <cell r="I1769">
            <v>0</v>
          </cell>
          <cell r="J1769">
            <v>0</v>
          </cell>
          <cell r="K1769">
            <v>-10</v>
          </cell>
          <cell r="L1769">
            <v>10</v>
          </cell>
          <cell r="M1769">
            <v>1884800</v>
          </cell>
          <cell r="N1769">
            <v>1884800</v>
          </cell>
          <cell r="O1769">
            <v>1884800</v>
          </cell>
          <cell r="P1769">
            <v>0</v>
          </cell>
          <cell r="Q1769">
            <v>0</v>
          </cell>
          <cell r="R1769">
            <v>0</v>
          </cell>
          <cell r="S1769">
            <v>0</v>
          </cell>
          <cell r="T1769">
            <v>0</v>
          </cell>
          <cell r="U1769">
            <v>0</v>
          </cell>
          <cell r="V1769">
            <v>0</v>
          </cell>
          <cell r="W1769">
            <v>10</v>
          </cell>
          <cell r="X1769">
            <v>1884800</v>
          </cell>
          <cell r="Y1769">
            <v>10</v>
          </cell>
          <cell r="Z1769">
            <v>1884800</v>
          </cell>
          <cell r="AA1769">
            <v>10</v>
          </cell>
        </row>
        <row r="1770">
          <cell r="B1770">
            <v>220034547</v>
          </cell>
          <cell r="C1770" t="str">
            <v>Рейка для L239C-256S-044 C120542</v>
          </cell>
          <cell r="D1770" t="str">
            <v>КМП</v>
          </cell>
          <cell r="E1770">
            <v>313880</v>
          </cell>
          <cell r="F1770">
            <v>20</v>
          </cell>
          <cell r="G1770">
            <v>0</v>
          </cell>
          <cell r="H1770">
            <v>0</v>
          </cell>
          <cell r="I1770">
            <v>0</v>
          </cell>
          <cell r="J1770">
            <v>0</v>
          </cell>
          <cell r="K1770">
            <v>-20</v>
          </cell>
          <cell r="L1770">
            <v>20</v>
          </cell>
          <cell r="M1770">
            <v>6277600</v>
          </cell>
          <cell r="N1770">
            <v>6277600</v>
          </cell>
          <cell r="O1770">
            <v>6277600</v>
          </cell>
          <cell r="P1770">
            <v>0</v>
          </cell>
          <cell r="Q1770">
            <v>0</v>
          </cell>
          <cell r="R1770">
            <v>0</v>
          </cell>
          <cell r="S1770">
            <v>0</v>
          </cell>
          <cell r="T1770">
            <v>0</v>
          </cell>
          <cell r="U1770">
            <v>0</v>
          </cell>
          <cell r="V1770">
            <v>0</v>
          </cell>
          <cell r="W1770">
            <v>20</v>
          </cell>
          <cell r="X1770">
            <v>6277600</v>
          </cell>
          <cell r="Y1770">
            <v>20</v>
          </cell>
          <cell r="Z1770">
            <v>6277600</v>
          </cell>
          <cell r="AA1770">
            <v>20</v>
          </cell>
        </row>
        <row r="1771">
          <cell r="B1771">
            <v>220034548</v>
          </cell>
          <cell r="C1771" t="str">
            <v>Рейка для L381A-324E-056 C131385</v>
          </cell>
          <cell r="D1771" t="str">
            <v>КМП</v>
          </cell>
          <cell r="E1771">
            <v>649420</v>
          </cell>
          <cell r="F1771">
            <v>10</v>
          </cell>
          <cell r="G1771">
            <v>0</v>
          </cell>
          <cell r="H1771">
            <v>0</v>
          </cell>
          <cell r="I1771">
            <v>0</v>
          </cell>
          <cell r="J1771">
            <v>0</v>
          </cell>
          <cell r="K1771">
            <v>-10</v>
          </cell>
          <cell r="L1771">
            <v>10</v>
          </cell>
          <cell r="M1771">
            <v>6494200</v>
          </cell>
          <cell r="N1771">
            <v>6494200</v>
          </cell>
          <cell r="O1771">
            <v>6494200</v>
          </cell>
          <cell r="P1771">
            <v>0</v>
          </cell>
          <cell r="Q1771">
            <v>0</v>
          </cell>
          <cell r="R1771">
            <v>0</v>
          </cell>
          <cell r="S1771">
            <v>0</v>
          </cell>
          <cell r="T1771">
            <v>0</v>
          </cell>
          <cell r="U1771">
            <v>0</v>
          </cell>
          <cell r="V1771">
            <v>0</v>
          </cell>
          <cell r="W1771">
            <v>10</v>
          </cell>
          <cell r="X1771">
            <v>6494200</v>
          </cell>
          <cell r="Y1771">
            <v>10</v>
          </cell>
          <cell r="Z1771">
            <v>6494200</v>
          </cell>
          <cell r="AA1771">
            <v>10</v>
          </cell>
        </row>
        <row r="1772">
          <cell r="B1772">
            <v>220034549</v>
          </cell>
          <cell r="C1772" t="str">
            <v>Рейка для L381C-256S-044 C120543</v>
          </cell>
          <cell r="D1772" t="str">
            <v>КМП</v>
          </cell>
          <cell r="E1772">
            <v>433200</v>
          </cell>
          <cell r="F1772">
            <v>10</v>
          </cell>
          <cell r="G1772">
            <v>0</v>
          </cell>
          <cell r="H1772">
            <v>0</v>
          </cell>
          <cell r="I1772">
            <v>0</v>
          </cell>
          <cell r="J1772">
            <v>0</v>
          </cell>
          <cell r="K1772">
            <v>-10</v>
          </cell>
          <cell r="L1772">
            <v>10</v>
          </cell>
          <cell r="M1772">
            <v>4332000</v>
          </cell>
          <cell r="N1772">
            <v>4332000</v>
          </cell>
          <cell r="O1772">
            <v>4332000</v>
          </cell>
          <cell r="P1772">
            <v>0</v>
          </cell>
          <cell r="Q1772">
            <v>0</v>
          </cell>
          <cell r="R1772">
            <v>0</v>
          </cell>
          <cell r="S1772">
            <v>0</v>
          </cell>
          <cell r="T1772">
            <v>0</v>
          </cell>
          <cell r="U1772">
            <v>0</v>
          </cell>
          <cell r="V1772">
            <v>0</v>
          </cell>
          <cell r="W1772">
            <v>10</v>
          </cell>
          <cell r="X1772">
            <v>4332000</v>
          </cell>
          <cell r="Y1772">
            <v>10</v>
          </cell>
          <cell r="Z1772">
            <v>4332000</v>
          </cell>
          <cell r="AA1772">
            <v>10</v>
          </cell>
        </row>
        <row r="1773">
          <cell r="B1773">
            <v>220034550</v>
          </cell>
          <cell r="C1773" t="str">
            <v>Насос для L826B-356S-100 P14007</v>
          </cell>
          <cell r="D1773" t="str">
            <v>ШТ</v>
          </cell>
          <cell r="E1773">
            <v>889580</v>
          </cell>
          <cell r="F1773">
            <v>2</v>
          </cell>
          <cell r="G1773">
            <v>0</v>
          </cell>
          <cell r="H1773">
            <v>0</v>
          </cell>
          <cell r="I1773">
            <v>0</v>
          </cell>
          <cell r="J1773">
            <v>0</v>
          </cell>
          <cell r="K1773">
            <v>-2</v>
          </cell>
          <cell r="L1773">
            <v>2</v>
          </cell>
          <cell r="M1773">
            <v>1779160</v>
          </cell>
          <cell r="N1773">
            <v>1779160</v>
          </cell>
          <cell r="O1773">
            <v>1779160</v>
          </cell>
          <cell r="P1773">
            <v>0</v>
          </cell>
          <cell r="Q1773">
            <v>0</v>
          </cell>
          <cell r="R1773">
            <v>0</v>
          </cell>
          <cell r="S1773">
            <v>0</v>
          </cell>
          <cell r="T1773">
            <v>0</v>
          </cell>
          <cell r="U1773">
            <v>0</v>
          </cell>
          <cell r="V1773">
            <v>0</v>
          </cell>
          <cell r="W1773">
            <v>2</v>
          </cell>
          <cell r="X1773">
            <v>1779160</v>
          </cell>
          <cell r="Y1773">
            <v>2</v>
          </cell>
          <cell r="Z1773">
            <v>1779160</v>
          </cell>
          <cell r="AA1773">
            <v>2</v>
          </cell>
        </row>
        <row r="1774">
          <cell r="B1774">
            <v>220034551</v>
          </cell>
          <cell r="C1774" t="str">
            <v>Планетарка для L239B-256E-044 C131375</v>
          </cell>
          <cell r="D1774" t="str">
            <v>ШТ</v>
          </cell>
          <cell r="E1774">
            <v>145699.6</v>
          </cell>
          <cell r="F1774">
            <v>1</v>
          </cell>
          <cell r="G1774">
            <v>0</v>
          </cell>
          <cell r="H1774">
            <v>0</v>
          </cell>
          <cell r="I1774">
            <v>0</v>
          </cell>
          <cell r="J1774">
            <v>0</v>
          </cell>
          <cell r="K1774">
            <v>-1</v>
          </cell>
          <cell r="L1774">
            <v>1</v>
          </cell>
          <cell r="M1774">
            <v>145699.6</v>
          </cell>
          <cell r="N1774">
            <v>145699.6</v>
          </cell>
          <cell r="O1774">
            <v>145699.6</v>
          </cell>
          <cell r="P1774">
            <v>0</v>
          </cell>
          <cell r="Q1774">
            <v>0</v>
          </cell>
          <cell r="R1774">
            <v>0</v>
          </cell>
          <cell r="S1774">
            <v>0</v>
          </cell>
          <cell r="T1774">
            <v>0</v>
          </cell>
          <cell r="U1774">
            <v>0</v>
          </cell>
          <cell r="V1774">
            <v>0</v>
          </cell>
          <cell r="W1774">
            <v>1</v>
          </cell>
          <cell r="X1774">
            <v>145699.6</v>
          </cell>
          <cell r="Y1774">
            <v>1</v>
          </cell>
          <cell r="Z1774">
            <v>145699.6</v>
          </cell>
          <cell r="AA1774">
            <v>1</v>
          </cell>
        </row>
        <row r="1775">
          <cell r="B1775">
            <v>220034552</v>
          </cell>
          <cell r="C1775" t="str">
            <v>Редуктор для L239A-286E-044 C131374</v>
          </cell>
          <cell r="D1775" t="str">
            <v>ШТ</v>
          </cell>
          <cell r="E1775">
            <v>2831760</v>
          </cell>
          <cell r="F1775">
            <v>2</v>
          </cell>
          <cell r="G1775">
            <v>0</v>
          </cell>
          <cell r="H1775">
            <v>0</v>
          </cell>
          <cell r="I1775">
            <v>0</v>
          </cell>
          <cell r="J1775">
            <v>0</v>
          </cell>
          <cell r="K1775">
            <v>-2</v>
          </cell>
          <cell r="L1775">
            <v>2</v>
          </cell>
          <cell r="M1775">
            <v>5663520</v>
          </cell>
          <cell r="N1775">
            <v>5663520</v>
          </cell>
          <cell r="O1775">
            <v>5663520</v>
          </cell>
          <cell r="P1775">
            <v>0</v>
          </cell>
          <cell r="Q1775">
            <v>0</v>
          </cell>
          <cell r="R1775">
            <v>0</v>
          </cell>
          <cell r="S1775">
            <v>0</v>
          </cell>
          <cell r="T1775">
            <v>0</v>
          </cell>
          <cell r="U1775">
            <v>0</v>
          </cell>
          <cell r="V1775">
            <v>0</v>
          </cell>
          <cell r="W1775">
            <v>2</v>
          </cell>
          <cell r="X1775">
            <v>5663520</v>
          </cell>
          <cell r="Y1775">
            <v>2</v>
          </cell>
          <cell r="Z1775">
            <v>5663520</v>
          </cell>
          <cell r="AA1775">
            <v>2</v>
          </cell>
        </row>
        <row r="1776">
          <cell r="B1776">
            <v>220034553</v>
          </cell>
          <cell r="C1776" t="str">
            <v>Редуктор для L239C-256S-044 C120542</v>
          </cell>
          <cell r="D1776" t="str">
            <v>ШТ</v>
          </cell>
          <cell r="E1776">
            <v>3910200</v>
          </cell>
          <cell r="F1776">
            <v>1</v>
          </cell>
          <cell r="G1776">
            <v>0</v>
          </cell>
          <cell r="H1776">
            <v>0</v>
          </cell>
          <cell r="I1776">
            <v>0</v>
          </cell>
          <cell r="J1776">
            <v>0</v>
          </cell>
          <cell r="K1776">
            <v>-1</v>
          </cell>
          <cell r="L1776">
            <v>1</v>
          </cell>
          <cell r="M1776">
            <v>3910200</v>
          </cell>
          <cell r="N1776">
            <v>3910200</v>
          </cell>
          <cell r="O1776">
            <v>3910200</v>
          </cell>
          <cell r="P1776">
            <v>0</v>
          </cell>
          <cell r="Q1776">
            <v>0</v>
          </cell>
          <cell r="R1776">
            <v>0</v>
          </cell>
          <cell r="S1776">
            <v>0</v>
          </cell>
          <cell r="T1776">
            <v>0</v>
          </cell>
          <cell r="U1776">
            <v>0</v>
          </cell>
          <cell r="V1776">
            <v>0</v>
          </cell>
          <cell r="W1776">
            <v>1</v>
          </cell>
          <cell r="X1776">
            <v>3910200</v>
          </cell>
          <cell r="Y1776">
            <v>1</v>
          </cell>
          <cell r="Z1776">
            <v>3910200</v>
          </cell>
          <cell r="AA1776">
            <v>1</v>
          </cell>
        </row>
        <row r="1777">
          <cell r="B1777">
            <v>220034555</v>
          </cell>
          <cell r="C1777" t="str">
            <v>Рейка зубчат. для L239C-256S-044 C120542</v>
          </cell>
          <cell r="D1777" t="str">
            <v>ШТ</v>
          </cell>
          <cell r="E1777">
            <v>2432760</v>
          </cell>
          <cell r="F1777">
            <v>1</v>
          </cell>
          <cell r="G1777">
            <v>0</v>
          </cell>
          <cell r="H1777">
            <v>0</v>
          </cell>
          <cell r="I1777">
            <v>0</v>
          </cell>
          <cell r="J1777">
            <v>0</v>
          </cell>
          <cell r="K1777">
            <v>-1</v>
          </cell>
          <cell r="L1777">
            <v>1</v>
          </cell>
          <cell r="M1777">
            <v>2432760</v>
          </cell>
          <cell r="N1777">
            <v>2432760</v>
          </cell>
          <cell r="O1777">
            <v>2432760</v>
          </cell>
          <cell r="P1777">
            <v>0</v>
          </cell>
          <cell r="Q1777">
            <v>0</v>
          </cell>
          <cell r="R1777">
            <v>0</v>
          </cell>
          <cell r="S1777">
            <v>0</v>
          </cell>
          <cell r="T1777">
            <v>0</v>
          </cell>
          <cell r="U1777">
            <v>0</v>
          </cell>
          <cell r="V1777">
            <v>0</v>
          </cell>
          <cell r="W1777">
            <v>1</v>
          </cell>
          <cell r="X1777">
            <v>2432760</v>
          </cell>
          <cell r="Y1777">
            <v>1</v>
          </cell>
          <cell r="Z1777">
            <v>2432760</v>
          </cell>
          <cell r="AA1777">
            <v>1</v>
          </cell>
        </row>
        <row r="1778">
          <cell r="B1778">
            <v>220034556</v>
          </cell>
          <cell r="C1778" t="str">
            <v>Тормоз для L826B-356S-100 P14006</v>
          </cell>
          <cell r="D1778" t="str">
            <v>КМП</v>
          </cell>
          <cell r="E1778">
            <v>2774760</v>
          </cell>
          <cell r="F1778">
            <v>1</v>
          </cell>
          <cell r="G1778">
            <v>0</v>
          </cell>
          <cell r="H1778">
            <v>0</v>
          </cell>
          <cell r="I1778">
            <v>0</v>
          </cell>
          <cell r="J1778">
            <v>0</v>
          </cell>
          <cell r="K1778">
            <v>-1</v>
          </cell>
          <cell r="L1778">
            <v>1</v>
          </cell>
          <cell r="M1778">
            <v>2774760</v>
          </cell>
          <cell r="N1778">
            <v>2774760</v>
          </cell>
          <cell r="O1778">
            <v>2774760</v>
          </cell>
          <cell r="P1778">
            <v>0</v>
          </cell>
          <cell r="Q1778">
            <v>0</v>
          </cell>
          <cell r="R1778">
            <v>0</v>
          </cell>
          <cell r="S1778">
            <v>0</v>
          </cell>
          <cell r="T1778">
            <v>0</v>
          </cell>
          <cell r="U1778">
            <v>0</v>
          </cell>
          <cell r="V1778">
            <v>0</v>
          </cell>
          <cell r="W1778">
            <v>1</v>
          </cell>
          <cell r="X1778">
            <v>2774760</v>
          </cell>
          <cell r="Y1778">
            <v>1</v>
          </cell>
          <cell r="Z1778">
            <v>2774760</v>
          </cell>
          <cell r="AA1778">
            <v>1</v>
          </cell>
        </row>
        <row r="1779">
          <cell r="B1779">
            <v>230000007</v>
          </cell>
          <cell r="C1779" t="str">
            <v>Шнур асбестовый ШАОН 8</v>
          </cell>
          <cell r="D1779" t="str">
            <v>КГ</v>
          </cell>
          <cell r="E1779">
            <v>3050</v>
          </cell>
          <cell r="F1779">
            <v>278.70999999999998</v>
          </cell>
          <cell r="G1779">
            <v>0</v>
          </cell>
          <cell r="H1779">
            <v>0</v>
          </cell>
          <cell r="I1779">
            <v>0</v>
          </cell>
          <cell r="J1779">
            <v>0</v>
          </cell>
          <cell r="K1779">
            <v>-278.70999999999998</v>
          </cell>
          <cell r="L1779">
            <v>0</v>
          </cell>
          <cell r="M1779">
            <v>850065.5</v>
          </cell>
          <cell r="N1779">
            <v>850065.5</v>
          </cell>
          <cell r="O1779">
            <v>850065.5</v>
          </cell>
          <cell r="P1779">
            <v>0</v>
          </cell>
          <cell r="Q1779">
            <v>0</v>
          </cell>
          <cell r="R1779">
            <v>0</v>
          </cell>
          <cell r="S1779">
            <v>0</v>
          </cell>
          <cell r="T1779">
            <v>0</v>
          </cell>
          <cell r="U1779">
            <v>0</v>
          </cell>
          <cell r="V1779">
            <v>0</v>
          </cell>
          <cell r="W1779">
            <v>278.70999999999998</v>
          </cell>
          <cell r="X1779">
            <v>850065.5</v>
          </cell>
          <cell r="Y1779">
            <v>278.70999999999998</v>
          </cell>
          <cell r="Z1779">
            <v>850065.5</v>
          </cell>
          <cell r="AA1779">
            <v>278.70999999999998</v>
          </cell>
        </row>
        <row r="1780">
          <cell r="B1780">
            <v>230000075</v>
          </cell>
          <cell r="C1780" t="str">
            <v>Отвердитель эпоксидных смол Л-20</v>
          </cell>
          <cell r="D1780" t="str">
            <v>КГ</v>
          </cell>
          <cell r="E1780">
            <v>0</v>
          </cell>
          <cell r="F1780">
            <v>0</v>
          </cell>
          <cell r="G1780">
            <v>100</v>
          </cell>
          <cell r="H1780">
            <v>0</v>
          </cell>
          <cell r="I1780">
            <v>0</v>
          </cell>
          <cell r="J1780">
            <v>0</v>
          </cell>
          <cell r="K1780">
            <v>100</v>
          </cell>
          <cell r="L1780">
            <v>0</v>
          </cell>
          <cell r="M1780">
            <v>0</v>
          </cell>
          <cell r="N1780">
            <v>0</v>
          </cell>
          <cell r="O1780">
            <v>0</v>
          </cell>
          <cell r="P1780">
            <v>0</v>
          </cell>
          <cell r="Q1780">
            <v>0</v>
          </cell>
          <cell r="R1780">
            <v>0</v>
          </cell>
          <cell r="S1780">
            <v>348000</v>
          </cell>
          <cell r="T1780">
            <v>0</v>
          </cell>
          <cell r="U1780">
            <v>0</v>
          </cell>
          <cell r="V1780">
            <v>0</v>
          </cell>
          <cell r="W1780">
            <v>0</v>
          </cell>
          <cell r="X1780">
            <v>0</v>
          </cell>
          <cell r="Y1780">
            <v>0</v>
          </cell>
          <cell r="Z1780">
            <v>0</v>
          </cell>
          <cell r="AA1780">
            <v>0</v>
          </cell>
        </row>
        <row r="1781">
          <cell r="B1781">
            <v>230000244</v>
          </cell>
          <cell r="C1781" t="str">
            <v>Лента ФУМ 20м10х0,14мм</v>
          </cell>
          <cell r="D1781" t="str">
            <v>КГ</v>
          </cell>
          <cell r="E1781">
            <v>4108.12</v>
          </cell>
          <cell r="F1781">
            <v>169.25</v>
          </cell>
          <cell r="G1781">
            <v>10.77</v>
          </cell>
          <cell r="H1781">
            <v>3.08</v>
          </cell>
          <cell r="I1781">
            <v>0</v>
          </cell>
          <cell r="J1781">
            <v>31.5</v>
          </cell>
          <cell r="K1781">
            <v>-155.4</v>
          </cell>
          <cell r="L1781">
            <v>17.649999999999999</v>
          </cell>
          <cell r="M1781">
            <v>695299.31</v>
          </cell>
          <cell r="N1781">
            <v>693375.27</v>
          </cell>
          <cell r="O1781">
            <v>693375.27</v>
          </cell>
          <cell r="P1781">
            <v>0</v>
          </cell>
          <cell r="Q1781">
            <v>12225.16</v>
          </cell>
          <cell r="R1781">
            <v>10.77</v>
          </cell>
          <cell r="S1781">
            <v>42748.25</v>
          </cell>
          <cell r="T1781">
            <v>42748.24</v>
          </cell>
          <cell r="U1781">
            <v>0</v>
          </cell>
          <cell r="V1781">
            <v>0</v>
          </cell>
          <cell r="W1781">
            <v>186.9</v>
          </cell>
          <cell r="X1781">
            <v>767807.64</v>
          </cell>
          <cell r="Y1781">
            <v>166.17</v>
          </cell>
          <cell r="Z1781">
            <v>681150.11</v>
          </cell>
          <cell r="AA1781">
            <v>186.9</v>
          </cell>
        </row>
        <row r="1782">
          <cell r="B1782">
            <v>230000517</v>
          </cell>
          <cell r="C1782" t="str">
            <v>Порошок заполнитель ЗША-4</v>
          </cell>
          <cell r="D1782" t="str">
            <v>Т</v>
          </cell>
          <cell r="E1782">
            <v>190749.47</v>
          </cell>
          <cell r="F1782">
            <v>5</v>
          </cell>
          <cell r="G1782">
            <v>1.9710000000000001</v>
          </cell>
          <cell r="H1782">
            <v>0</v>
          </cell>
          <cell r="I1782">
            <v>0</v>
          </cell>
          <cell r="J1782">
            <v>1.4</v>
          </cell>
          <cell r="K1782">
            <v>-3.0289999999999999</v>
          </cell>
          <cell r="L1782">
            <v>-0.57099999999999995</v>
          </cell>
          <cell r="M1782">
            <v>953747.35</v>
          </cell>
          <cell r="N1782">
            <v>794590.14</v>
          </cell>
          <cell r="O1782">
            <v>794590.14</v>
          </cell>
          <cell r="P1782">
            <v>0</v>
          </cell>
          <cell r="Q1782">
            <v>0</v>
          </cell>
          <cell r="R1782">
            <v>0</v>
          </cell>
          <cell r="S1782">
            <v>216810</v>
          </cell>
          <cell r="T1782">
            <v>0</v>
          </cell>
          <cell r="U1782">
            <v>1.9710000000000001</v>
          </cell>
          <cell r="V1782">
            <v>216810</v>
          </cell>
          <cell r="W1782">
            <v>4.4290000000000003</v>
          </cell>
          <cell r="X1782">
            <v>844829.4</v>
          </cell>
          <cell r="Y1782">
            <v>5</v>
          </cell>
          <cell r="Z1782">
            <v>794590.14</v>
          </cell>
          <cell r="AA1782">
            <v>4.4290000000000003</v>
          </cell>
        </row>
        <row r="1783">
          <cell r="B1783">
            <v>230000521</v>
          </cell>
          <cell r="C1783" t="str">
            <v>Глина мертель шамотный МШ-36</v>
          </cell>
          <cell r="D1783" t="str">
            <v>Т</v>
          </cell>
          <cell r="E1783">
            <v>80164.89</v>
          </cell>
          <cell r="F1783">
            <v>5</v>
          </cell>
          <cell r="G1783">
            <v>1.591</v>
          </cell>
          <cell r="H1783">
            <v>0</v>
          </cell>
          <cell r="I1783">
            <v>0</v>
          </cell>
          <cell r="J1783">
            <v>1.45</v>
          </cell>
          <cell r="K1783">
            <v>-3.4089999999999998</v>
          </cell>
          <cell r="L1783">
            <v>-0.14099999999999999</v>
          </cell>
          <cell r="M1783">
            <v>400824.45</v>
          </cell>
          <cell r="N1783">
            <v>395789.11</v>
          </cell>
          <cell r="O1783">
            <v>395789.11</v>
          </cell>
          <cell r="P1783">
            <v>0</v>
          </cell>
          <cell r="Q1783">
            <v>0</v>
          </cell>
          <cell r="R1783">
            <v>0.79100000000000004</v>
          </cell>
          <cell r="S1783">
            <v>122507</v>
          </cell>
          <cell r="T1783">
            <v>60907</v>
          </cell>
          <cell r="U1783">
            <v>0.8</v>
          </cell>
          <cell r="V1783">
            <v>61600</v>
          </cell>
          <cell r="W1783">
            <v>4.859</v>
          </cell>
          <cell r="X1783">
            <v>389521.2</v>
          </cell>
          <cell r="Y1783">
            <v>5</v>
          </cell>
          <cell r="Z1783">
            <v>395789.11</v>
          </cell>
          <cell r="AA1783">
            <v>4.859</v>
          </cell>
        </row>
        <row r="1784">
          <cell r="B1784">
            <v>230001113</v>
          </cell>
          <cell r="C1784" t="str">
            <v>Кирпич ШБ-V 250х114х65</v>
          </cell>
          <cell r="D1784" t="str">
            <v>Т</v>
          </cell>
          <cell r="E1784">
            <v>100008.95</v>
          </cell>
          <cell r="F1784">
            <v>50</v>
          </cell>
          <cell r="G1784">
            <v>7.7</v>
          </cell>
          <cell r="H1784">
            <v>0</v>
          </cell>
          <cell r="I1784">
            <v>0</v>
          </cell>
          <cell r="J1784">
            <v>4.7</v>
          </cell>
          <cell r="K1784">
            <v>-42.3</v>
          </cell>
          <cell r="L1784">
            <v>-3</v>
          </cell>
          <cell r="M1784">
            <v>5000447.5</v>
          </cell>
          <cell r="N1784">
            <v>4961316.49</v>
          </cell>
          <cell r="O1784">
            <v>4961316.49</v>
          </cell>
          <cell r="P1784">
            <v>0</v>
          </cell>
          <cell r="Q1784">
            <v>0</v>
          </cell>
          <cell r="R1784">
            <v>0</v>
          </cell>
          <cell r="S1784">
            <v>730937.9</v>
          </cell>
          <cell r="T1784">
            <v>0</v>
          </cell>
          <cell r="U1784">
            <v>7.7</v>
          </cell>
          <cell r="V1784">
            <v>730937.9</v>
          </cell>
          <cell r="W1784">
            <v>47</v>
          </cell>
          <cell r="X1784">
            <v>4700420.66</v>
          </cell>
          <cell r="Y1784">
            <v>50</v>
          </cell>
          <cell r="Z1784">
            <v>4961316.49</v>
          </cell>
          <cell r="AA1784">
            <v>47</v>
          </cell>
        </row>
        <row r="1785">
          <cell r="B1785">
            <v>230001431</v>
          </cell>
          <cell r="C1785" t="str">
            <v>Набив.сальн.НБ0.02</v>
          </cell>
          <cell r="D1785" t="str">
            <v>ШТ</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row>
        <row r="1786">
          <cell r="B1786">
            <v>230001696</v>
          </cell>
          <cell r="C1786" t="str">
            <v>Стеклоткань</v>
          </cell>
          <cell r="D1786" t="str">
            <v>М</v>
          </cell>
          <cell r="E1786">
            <v>0</v>
          </cell>
          <cell r="F1786">
            <v>0</v>
          </cell>
          <cell r="G1786">
            <v>120</v>
          </cell>
          <cell r="H1786">
            <v>0</v>
          </cell>
          <cell r="I1786">
            <v>0</v>
          </cell>
          <cell r="J1786">
            <v>0</v>
          </cell>
          <cell r="K1786">
            <v>120</v>
          </cell>
          <cell r="L1786">
            <v>0</v>
          </cell>
          <cell r="M1786">
            <v>0</v>
          </cell>
          <cell r="N1786">
            <v>0</v>
          </cell>
          <cell r="O1786">
            <v>0</v>
          </cell>
          <cell r="P1786">
            <v>0</v>
          </cell>
          <cell r="Q1786">
            <v>0</v>
          </cell>
          <cell r="R1786">
            <v>0</v>
          </cell>
          <cell r="S1786">
            <v>139800</v>
          </cell>
          <cell r="T1786">
            <v>0</v>
          </cell>
          <cell r="U1786">
            <v>0</v>
          </cell>
          <cell r="V1786">
            <v>0</v>
          </cell>
          <cell r="W1786">
            <v>0</v>
          </cell>
          <cell r="X1786">
            <v>0</v>
          </cell>
          <cell r="Y1786">
            <v>0</v>
          </cell>
          <cell r="Z1786">
            <v>0</v>
          </cell>
          <cell r="AA1786">
            <v>0</v>
          </cell>
        </row>
        <row r="1787">
          <cell r="B1787">
            <v>230001706</v>
          </cell>
          <cell r="C1787" t="str">
            <v>Отвердитель эпоксидных смол Л-18</v>
          </cell>
          <cell r="D1787" t="str">
            <v>ШТ</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row>
        <row r="1788">
          <cell r="B1788">
            <v>230001853</v>
          </cell>
          <cell r="C1788" t="str">
            <v>Картон КАОН-1 6х1000х800</v>
          </cell>
          <cell r="D1788" t="str">
            <v>КГ</v>
          </cell>
          <cell r="E1788">
            <v>710</v>
          </cell>
          <cell r="F1788">
            <v>2714</v>
          </cell>
          <cell r="G1788">
            <v>113</v>
          </cell>
          <cell r="H1788">
            <v>9</v>
          </cell>
          <cell r="I1788">
            <v>0</v>
          </cell>
          <cell r="J1788">
            <v>60</v>
          </cell>
          <cell r="K1788">
            <v>-2592</v>
          </cell>
          <cell r="L1788">
            <v>-62</v>
          </cell>
          <cell r="M1788">
            <v>1926940</v>
          </cell>
          <cell r="N1788">
            <v>1936700</v>
          </cell>
          <cell r="O1788">
            <v>1936700</v>
          </cell>
          <cell r="P1788">
            <v>0</v>
          </cell>
          <cell r="Q1788">
            <v>7110</v>
          </cell>
          <cell r="R1788">
            <v>113</v>
          </cell>
          <cell r="S1788">
            <v>89270</v>
          </cell>
          <cell r="T1788">
            <v>89270</v>
          </cell>
          <cell r="U1788">
            <v>0</v>
          </cell>
          <cell r="V1788">
            <v>0</v>
          </cell>
          <cell r="W1788">
            <v>2652</v>
          </cell>
          <cell r="X1788">
            <v>1882920</v>
          </cell>
          <cell r="Y1788">
            <v>2705</v>
          </cell>
          <cell r="Z1788">
            <v>1929590</v>
          </cell>
          <cell r="AA1788">
            <v>2652</v>
          </cell>
        </row>
        <row r="1789">
          <cell r="B1789">
            <v>240000004</v>
          </cell>
          <cell r="C1789" t="str">
            <v>Баллон ацетиленовый 40л</v>
          </cell>
          <cell r="D1789" t="str">
            <v>ШТ</v>
          </cell>
          <cell r="E1789">
            <v>0</v>
          </cell>
          <cell r="F1789">
            <v>0</v>
          </cell>
          <cell r="G1789">
            <v>3</v>
          </cell>
          <cell r="H1789">
            <v>0</v>
          </cell>
          <cell r="I1789">
            <v>0</v>
          </cell>
          <cell r="J1789">
            <v>2</v>
          </cell>
          <cell r="K1789">
            <v>3</v>
          </cell>
          <cell r="L1789">
            <v>0</v>
          </cell>
          <cell r="M1789">
            <v>0</v>
          </cell>
          <cell r="N1789">
            <v>0</v>
          </cell>
          <cell r="O1789">
            <v>0</v>
          </cell>
          <cell r="P1789">
            <v>0</v>
          </cell>
          <cell r="Q1789">
            <v>0</v>
          </cell>
          <cell r="R1789">
            <v>0</v>
          </cell>
          <cell r="S1789">
            <v>416670</v>
          </cell>
          <cell r="T1789">
            <v>0</v>
          </cell>
          <cell r="U1789">
            <v>2</v>
          </cell>
          <cell r="V1789">
            <v>277780</v>
          </cell>
          <cell r="W1789">
            <v>0</v>
          </cell>
          <cell r="X1789">
            <v>0</v>
          </cell>
          <cell r="Y1789">
            <v>0</v>
          </cell>
          <cell r="Z1789">
            <v>0</v>
          </cell>
          <cell r="AA1789">
            <v>0</v>
          </cell>
        </row>
        <row r="1790">
          <cell r="B1790">
            <v>240000363</v>
          </cell>
          <cell r="C1790" t="str">
            <v>Баллон стальной 3-50-2,5-К</v>
          </cell>
          <cell r="D1790" t="str">
            <v>ШТ</v>
          </cell>
          <cell r="E1790">
            <v>21215.25</v>
          </cell>
          <cell r="F1790">
            <v>27</v>
          </cell>
          <cell r="G1790">
            <v>0</v>
          </cell>
          <cell r="H1790">
            <v>0</v>
          </cell>
          <cell r="I1790">
            <v>0</v>
          </cell>
          <cell r="J1790">
            <v>6</v>
          </cell>
          <cell r="K1790">
            <v>-27</v>
          </cell>
          <cell r="L1790">
            <v>0</v>
          </cell>
          <cell r="M1790">
            <v>572811.75</v>
          </cell>
          <cell r="N1790">
            <v>572811.75</v>
          </cell>
          <cell r="O1790">
            <v>572811.75</v>
          </cell>
          <cell r="P1790">
            <v>0</v>
          </cell>
          <cell r="Q1790">
            <v>0</v>
          </cell>
          <cell r="R1790">
            <v>0</v>
          </cell>
          <cell r="S1790">
            <v>0</v>
          </cell>
          <cell r="T1790">
            <v>0</v>
          </cell>
          <cell r="U1790">
            <v>0</v>
          </cell>
          <cell r="V1790">
            <v>0</v>
          </cell>
          <cell r="W1790">
            <v>33</v>
          </cell>
          <cell r="X1790">
            <v>700103.25</v>
          </cell>
          <cell r="Y1790">
            <v>27</v>
          </cell>
          <cell r="Z1790">
            <v>572811.75</v>
          </cell>
          <cell r="AA1790">
            <v>33</v>
          </cell>
        </row>
        <row r="1791">
          <cell r="B1791">
            <v>250000060</v>
          </cell>
          <cell r="C1791" t="str">
            <v>Шкурка шлифовальная 830х50 №1</v>
          </cell>
          <cell r="D1791" t="str">
            <v>М2</v>
          </cell>
          <cell r="E1791">
            <v>1591.8</v>
          </cell>
          <cell r="F1791">
            <v>75</v>
          </cell>
          <cell r="G1791">
            <v>0</v>
          </cell>
          <cell r="H1791">
            <v>0</v>
          </cell>
          <cell r="I1791">
            <v>0</v>
          </cell>
          <cell r="J1791">
            <v>70</v>
          </cell>
          <cell r="K1791">
            <v>-75</v>
          </cell>
          <cell r="L1791">
            <v>0</v>
          </cell>
          <cell r="M1791">
            <v>119385</v>
          </cell>
          <cell r="N1791">
            <v>119385</v>
          </cell>
          <cell r="O1791">
            <v>119385</v>
          </cell>
          <cell r="P1791">
            <v>0</v>
          </cell>
          <cell r="Q1791">
            <v>0</v>
          </cell>
          <cell r="R1791">
            <v>0</v>
          </cell>
          <cell r="S1791">
            <v>0</v>
          </cell>
          <cell r="T1791">
            <v>0</v>
          </cell>
          <cell r="U1791">
            <v>0</v>
          </cell>
          <cell r="V1791">
            <v>0</v>
          </cell>
          <cell r="W1791">
            <v>145</v>
          </cell>
          <cell r="X1791">
            <v>230811</v>
          </cell>
          <cell r="Y1791">
            <v>75</v>
          </cell>
          <cell r="Z1791">
            <v>119385</v>
          </cell>
          <cell r="AA1791">
            <v>145</v>
          </cell>
        </row>
        <row r="1792">
          <cell r="B1792">
            <v>250000061</v>
          </cell>
          <cell r="C1792" t="str">
            <v>Шкурка шлифовальная 900х50 №4</v>
          </cell>
          <cell r="D1792" t="str">
            <v>М2</v>
          </cell>
          <cell r="E1792">
            <v>1504.1</v>
          </cell>
          <cell r="F1792">
            <v>242.6</v>
          </cell>
          <cell r="G1792">
            <v>0</v>
          </cell>
          <cell r="H1792">
            <v>0</v>
          </cell>
          <cell r="I1792">
            <v>0</v>
          </cell>
          <cell r="J1792">
            <v>60</v>
          </cell>
          <cell r="K1792">
            <v>-242.6</v>
          </cell>
          <cell r="L1792">
            <v>60</v>
          </cell>
          <cell r="M1792">
            <v>364894.66</v>
          </cell>
          <cell r="N1792">
            <v>364894.66</v>
          </cell>
          <cell r="O1792">
            <v>364894.66</v>
          </cell>
          <cell r="P1792">
            <v>0</v>
          </cell>
          <cell r="Q1792">
            <v>0</v>
          </cell>
          <cell r="R1792">
            <v>0</v>
          </cell>
          <cell r="S1792">
            <v>0</v>
          </cell>
          <cell r="T1792">
            <v>0</v>
          </cell>
          <cell r="U1792">
            <v>0</v>
          </cell>
          <cell r="V1792">
            <v>0</v>
          </cell>
          <cell r="W1792">
            <v>302.60000000000002</v>
          </cell>
          <cell r="X1792">
            <v>455140.66</v>
          </cell>
          <cell r="Y1792">
            <v>242.6</v>
          </cell>
          <cell r="Z1792">
            <v>364894.66</v>
          </cell>
          <cell r="AA1792">
            <v>302.60000000000002</v>
          </cell>
        </row>
        <row r="1793">
          <cell r="B1793">
            <v>250000077</v>
          </cell>
          <cell r="C1793" t="str">
            <v>Штангенциркуль 125мм</v>
          </cell>
          <cell r="D1793" t="str">
            <v>ШТ</v>
          </cell>
          <cell r="E1793">
            <v>3585.19</v>
          </cell>
          <cell r="F1793">
            <v>46</v>
          </cell>
          <cell r="G1793">
            <v>0</v>
          </cell>
          <cell r="H1793">
            <v>0</v>
          </cell>
          <cell r="I1793">
            <v>0</v>
          </cell>
          <cell r="J1793">
            <v>0</v>
          </cell>
          <cell r="K1793">
            <v>-46</v>
          </cell>
          <cell r="L1793">
            <v>0</v>
          </cell>
          <cell r="M1793">
            <v>164918.74</v>
          </cell>
          <cell r="N1793">
            <v>164918.74</v>
          </cell>
          <cell r="O1793">
            <v>164918.74</v>
          </cell>
          <cell r="P1793">
            <v>0</v>
          </cell>
          <cell r="Q1793">
            <v>0</v>
          </cell>
          <cell r="R1793">
            <v>0</v>
          </cell>
          <cell r="S1793">
            <v>0</v>
          </cell>
          <cell r="T1793">
            <v>0</v>
          </cell>
          <cell r="U1793">
            <v>0</v>
          </cell>
          <cell r="V1793">
            <v>0</v>
          </cell>
          <cell r="W1793">
            <v>46</v>
          </cell>
          <cell r="X1793">
            <v>164918.74</v>
          </cell>
          <cell r="Y1793">
            <v>46</v>
          </cell>
          <cell r="Z1793">
            <v>164918.74</v>
          </cell>
          <cell r="AA1793">
            <v>46</v>
          </cell>
        </row>
        <row r="1794">
          <cell r="B1794">
            <v>250000148</v>
          </cell>
          <cell r="C1794" t="str">
            <v>Ключ трубный КТР 7813-0001</v>
          </cell>
          <cell r="D1794" t="str">
            <v>ШТ</v>
          </cell>
          <cell r="E1794">
            <v>3800</v>
          </cell>
          <cell r="F1794">
            <v>43</v>
          </cell>
          <cell r="G1794">
            <v>0</v>
          </cell>
          <cell r="H1794">
            <v>0</v>
          </cell>
          <cell r="I1794">
            <v>0</v>
          </cell>
          <cell r="J1794">
            <v>0</v>
          </cell>
          <cell r="K1794">
            <v>-43</v>
          </cell>
          <cell r="L1794">
            <v>0</v>
          </cell>
          <cell r="M1794">
            <v>163400</v>
          </cell>
          <cell r="N1794">
            <v>163400</v>
          </cell>
          <cell r="O1794">
            <v>163400</v>
          </cell>
          <cell r="P1794">
            <v>0</v>
          </cell>
          <cell r="Q1794">
            <v>0</v>
          </cell>
          <cell r="R1794">
            <v>0</v>
          </cell>
          <cell r="S1794">
            <v>0</v>
          </cell>
          <cell r="T1794">
            <v>0</v>
          </cell>
          <cell r="U1794">
            <v>0</v>
          </cell>
          <cell r="V1794">
            <v>0</v>
          </cell>
          <cell r="W1794">
            <v>43</v>
          </cell>
          <cell r="X1794">
            <v>163400</v>
          </cell>
          <cell r="Y1794">
            <v>43</v>
          </cell>
          <cell r="Z1794">
            <v>163400</v>
          </cell>
          <cell r="AA1794">
            <v>43</v>
          </cell>
        </row>
        <row r="1795">
          <cell r="B1795">
            <v>250000149</v>
          </cell>
          <cell r="C1795" t="str">
            <v>Ключ трубный КТР 7813-0003</v>
          </cell>
          <cell r="D1795" t="str">
            <v>ШТ</v>
          </cell>
          <cell r="E1795">
            <v>7650</v>
          </cell>
          <cell r="F1795">
            <v>48</v>
          </cell>
          <cell r="G1795">
            <v>0</v>
          </cell>
          <cell r="H1795">
            <v>0</v>
          </cell>
          <cell r="I1795">
            <v>0</v>
          </cell>
          <cell r="J1795">
            <v>0</v>
          </cell>
          <cell r="K1795">
            <v>-48</v>
          </cell>
          <cell r="L1795">
            <v>0</v>
          </cell>
          <cell r="M1795">
            <v>367200</v>
          </cell>
          <cell r="N1795">
            <v>367200</v>
          </cell>
          <cell r="O1795">
            <v>367200</v>
          </cell>
          <cell r="P1795">
            <v>0</v>
          </cell>
          <cell r="Q1795">
            <v>0</v>
          </cell>
          <cell r="R1795">
            <v>0</v>
          </cell>
          <cell r="S1795">
            <v>0</v>
          </cell>
          <cell r="T1795">
            <v>0</v>
          </cell>
          <cell r="U1795">
            <v>0</v>
          </cell>
          <cell r="V1795">
            <v>0</v>
          </cell>
          <cell r="W1795">
            <v>48</v>
          </cell>
          <cell r="X1795">
            <v>367200</v>
          </cell>
          <cell r="Y1795">
            <v>48</v>
          </cell>
          <cell r="Z1795">
            <v>367200</v>
          </cell>
          <cell r="AA1795">
            <v>48</v>
          </cell>
        </row>
        <row r="1796">
          <cell r="B1796">
            <v>250000150</v>
          </cell>
          <cell r="C1796" t="str">
            <v>Ключ трубный КТР 7813-0004</v>
          </cell>
          <cell r="D1796" t="str">
            <v>ШТ</v>
          </cell>
          <cell r="E1796">
            <v>4400</v>
          </cell>
          <cell r="F1796">
            <v>20</v>
          </cell>
          <cell r="G1796">
            <v>0</v>
          </cell>
          <cell r="H1796">
            <v>0</v>
          </cell>
          <cell r="I1796">
            <v>0</v>
          </cell>
          <cell r="J1796">
            <v>0</v>
          </cell>
          <cell r="K1796">
            <v>-20</v>
          </cell>
          <cell r="L1796">
            <v>0</v>
          </cell>
          <cell r="M1796">
            <v>88000</v>
          </cell>
          <cell r="N1796">
            <v>88000</v>
          </cell>
          <cell r="O1796">
            <v>88000</v>
          </cell>
          <cell r="P1796">
            <v>0</v>
          </cell>
          <cell r="Q1796">
            <v>0</v>
          </cell>
          <cell r="R1796">
            <v>0</v>
          </cell>
          <cell r="S1796">
            <v>0</v>
          </cell>
          <cell r="T1796">
            <v>0</v>
          </cell>
          <cell r="U1796">
            <v>0</v>
          </cell>
          <cell r="V1796">
            <v>0</v>
          </cell>
          <cell r="W1796">
            <v>20</v>
          </cell>
          <cell r="X1796">
            <v>88000</v>
          </cell>
          <cell r="Y1796">
            <v>20</v>
          </cell>
          <cell r="Z1796">
            <v>88000</v>
          </cell>
          <cell r="AA1796">
            <v>20</v>
          </cell>
        </row>
        <row r="1797">
          <cell r="B1797">
            <v>250000175</v>
          </cell>
          <cell r="C1797" t="str">
            <v>Микрометр МК25-1</v>
          </cell>
          <cell r="D1797" t="str">
            <v>ШТ</v>
          </cell>
          <cell r="E1797">
            <v>11478.9</v>
          </cell>
          <cell r="F1797">
            <v>9</v>
          </cell>
          <cell r="G1797">
            <v>0</v>
          </cell>
          <cell r="H1797">
            <v>0</v>
          </cell>
          <cell r="I1797">
            <v>0</v>
          </cell>
          <cell r="J1797">
            <v>0</v>
          </cell>
          <cell r="K1797">
            <v>-9</v>
          </cell>
          <cell r="L1797">
            <v>0</v>
          </cell>
          <cell r="M1797">
            <v>103310.1</v>
          </cell>
          <cell r="N1797">
            <v>103310.1</v>
          </cell>
          <cell r="O1797">
            <v>103310.1</v>
          </cell>
          <cell r="P1797">
            <v>0</v>
          </cell>
          <cell r="Q1797">
            <v>0</v>
          </cell>
          <cell r="R1797">
            <v>0</v>
          </cell>
          <cell r="S1797">
            <v>0</v>
          </cell>
          <cell r="T1797">
            <v>0</v>
          </cell>
          <cell r="U1797">
            <v>0</v>
          </cell>
          <cell r="V1797">
            <v>0</v>
          </cell>
          <cell r="W1797">
            <v>9</v>
          </cell>
          <cell r="X1797">
            <v>103310.1</v>
          </cell>
          <cell r="Y1797">
            <v>9</v>
          </cell>
          <cell r="Z1797">
            <v>103310.1</v>
          </cell>
          <cell r="AA1797">
            <v>9</v>
          </cell>
        </row>
        <row r="1798">
          <cell r="B1798">
            <v>250000194</v>
          </cell>
          <cell r="C1798" t="str">
            <v>Напильник 2820-0013</v>
          </cell>
          <cell r="D1798" t="str">
            <v>ШТ</v>
          </cell>
          <cell r="E1798">
            <v>617.4</v>
          </cell>
          <cell r="F1798">
            <v>81</v>
          </cell>
          <cell r="G1798">
            <v>0</v>
          </cell>
          <cell r="H1798">
            <v>0</v>
          </cell>
          <cell r="I1798">
            <v>0</v>
          </cell>
          <cell r="J1798">
            <v>0</v>
          </cell>
          <cell r="K1798">
            <v>-81</v>
          </cell>
          <cell r="L1798">
            <v>0</v>
          </cell>
          <cell r="M1798">
            <v>50009.4</v>
          </cell>
          <cell r="N1798">
            <v>50009.4</v>
          </cell>
          <cell r="O1798">
            <v>50009.4</v>
          </cell>
          <cell r="P1798">
            <v>0</v>
          </cell>
          <cell r="Q1798">
            <v>0</v>
          </cell>
          <cell r="R1798">
            <v>0</v>
          </cell>
          <cell r="S1798">
            <v>0</v>
          </cell>
          <cell r="T1798">
            <v>0</v>
          </cell>
          <cell r="U1798">
            <v>0</v>
          </cell>
          <cell r="V1798">
            <v>0</v>
          </cell>
          <cell r="W1798">
            <v>81</v>
          </cell>
          <cell r="X1798">
            <v>50009.4</v>
          </cell>
          <cell r="Y1798">
            <v>81</v>
          </cell>
          <cell r="Z1798">
            <v>50009.4</v>
          </cell>
          <cell r="AA1798">
            <v>81</v>
          </cell>
        </row>
        <row r="1799">
          <cell r="B1799">
            <v>250000209</v>
          </cell>
          <cell r="C1799" t="str">
            <v>Плашка м/р 14х1,25мм</v>
          </cell>
          <cell r="D1799" t="str">
            <v>ШТ</v>
          </cell>
          <cell r="E1799">
            <v>525</v>
          </cell>
          <cell r="F1799">
            <v>21</v>
          </cell>
          <cell r="G1799">
            <v>0</v>
          </cell>
          <cell r="H1799">
            <v>0</v>
          </cell>
          <cell r="I1799">
            <v>0</v>
          </cell>
          <cell r="J1799">
            <v>0</v>
          </cell>
          <cell r="K1799">
            <v>-21</v>
          </cell>
          <cell r="L1799">
            <v>0</v>
          </cell>
          <cell r="M1799">
            <v>11025</v>
          </cell>
          <cell r="N1799">
            <v>11025</v>
          </cell>
          <cell r="O1799">
            <v>11025</v>
          </cell>
          <cell r="P1799">
            <v>0</v>
          </cell>
          <cell r="Q1799">
            <v>0</v>
          </cell>
          <cell r="R1799">
            <v>0</v>
          </cell>
          <cell r="S1799">
            <v>0</v>
          </cell>
          <cell r="T1799">
            <v>0</v>
          </cell>
          <cell r="U1799">
            <v>0</v>
          </cell>
          <cell r="V1799">
            <v>0</v>
          </cell>
          <cell r="W1799">
            <v>21</v>
          </cell>
          <cell r="X1799">
            <v>11025</v>
          </cell>
          <cell r="Y1799">
            <v>21</v>
          </cell>
          <cell r="Z1799">
            <v>11025</v>
          </cell>
          <cell r="AA1799">
            <v>21</v>
          </cell>
        </row>
        <row r="1800">
          <cell r="B1800">
            <v>250000210</v>
          </cell>
          <cell r="C1800" t="str">
            <v>Плашка м/р 14х1,5мм</v>
          </cell>
          <cell r="D1800" t="str">
            <v>ШТ</v>
          </cell>
          <cell r="E1800">
            <v>753.9</v>
          </cell>
          <cell r="F1800">
            <v>21</v>
          </cell>
          <cell r="G1800">
            <v>0</v>
          </cell>
          <cell r="H1800">
            <v>0</v>
          </cell>
          <cell r="I1800">
            <v>0</v>
          </cell>
          <cell r="J1800">
            <v>0</v>
          </cell>
          <cell r="K1800">
            <v>-21</v>
          </cell>
          <cell r="L1800">
            <v>0</v>
          </cell>
          <cell r="M1800">
            <v>15831.9</v>
          </cell>
          <cell r="N1800">
            <v>15831.9</v>
          </cell>
          <cell r="O1800">
            <v>15831.9</v>
          </cell>
          <cell r="P1800">
            <v>0</v>
          </cell>
          <cell r="Q1800">
            <v>0</v>
          </cell>
          <cell r="R1800">
            <v>0</v>
          </cell>
          <cell r="S1800">
            <v>0</v>
          </cell>
          <cell r="T1800">
            <v>0</v>
          </cell>
          <cell r="U1800">
            <v>0</v>
          </cell>
          <cell r="V1800">
            <v>0</v>
          </cell>
          <cell r="W1800">
            <v>21</v>
          </cell>
          <cell r="X1800">
            <v>15831.9</v>
          </cell>
          <cell r="Y1800">
            <v>21</v>
          </cell>
          <cell r="Z1800">
            <v>15831.9</v>
          </cell>
          <cell r="AA1800">
            <v>21</v>
          </cell>
        </row>
        <row r="1801">
          <cell r="B1801">
            <v>250000211</v>
          </cell>
          <cell r="C1801" t="str">
            <v>Плашка м/р 16мм</v>
          </cell>
          <cell r="D1801" t="str">
            <v>ШТ</v>
          </cell>
          <cell r="E1801">
            <v>735</v>
          </cell>
          <cell r="F1801">
            <v>38</v>
          </cell>
          <cell r="G1801">
            <v>0</v>
          </cell>
          <cell r="H1801">
            <v>0</v>
          </cell>
          <cell r="I1801">
            <v>0</v>
          </cell>
          <cell r="J1801">
            <v>0</v>
          </cell>
          <cell r="K1801">
            <v>-38</v>
          </cell>
          <cell r="L1801">
            <v>0</v>
          </cell>
          <cell r="M1801">
            <v>27930</v>
          </cell>
          <cell r="N1801">
            <v>27930</v>
          </cell>
          <cell r="O1801">
            <v>27930</v>
          </cell>
          <cell r="P1801">
            <v>0</v>
          </cell>
          <cell r="Q1801">
            <v>0</v>
          </cell>
          <cell r="R1801">
            <v>0</v>
          </cell>
          <cell r="S1801">
            <v>0</v>
          </cell>
          <cell r="T1801">
            <v>0</v>
          </cell>
          <cell r="U1801">
            <v>0</v>
          </cell>
          <cell r="V1801">
            <v>0</v>
          </cell>
          <cell r="W1801">
            <v>38</v>
          </cell>
          <cell r="X1801">
            <v>27930</v>
          </cell>
          <cell r="Y1801">
            <v>38</v>
          </cell>
          <cell r="Z1801">
            <v>27930</v>
          </cell>
          <cell r="AA1801">
            <v>38</v>
          </cell>
        </row>
        <row r="1802">
          <cell r="B1802">
            <v>250000212</v>
          </cell>
          <cell r="C1802" t="str">
            <v>Плашка м/р 20мм</v>
          </cell>
          <cell r="D1802" t="str">
            <v>ШТ</v>
          </cell>
          <cell r="E1802">
            <v>682.5</v>
          </cell>
          <cell r="F1802">
            <v>26</v>
          </cell>
          <cell r="G1802">
            <v>4</v>
          </cell>
          <cell r="H1802">
            <v>0</v>
          </cell>
          <cell r="I1802">
            <v>0</v>
          </cell>
          <cell r="J1802">
            <v>0</v>
          </cell>
          <cell r="K1802">
            <v>-22</v>
          </cell>
          <cell r="L1802">
            <v>-4</v>
          </cell>
          <cell r="M1802">
            <v>17745</v>
          </cell>
          <cell r="N1802">
            <v>18447</v>
          </cell>
          <cell r="O1802">
            <v>18447</v>
          </cell>
          <cell r="P1802">
            <v>0</v>
          </cell>
          <cell r="Q1802">
            <v>0</v>
          </cell>
          <cell r="R1802">
            <v>0</v>
          </cell>
          <cell r="S1802">
            <v>3432</v>
          </cell>
          <cell r="T1802">
            <v>0</v>
          </cell>
          <cell r="U1802">
            <v>4</v>
          </cell>
          <cell r="V1802">
            <v>3432</v>
          </cell>
          <cell r="W1802">
            <v>22</v>
          </cell>
          <cell r="X1802">
            <v>15015</v>
          </cell>
          <cell r="Y1802">
            <v>26</v>
          </cell>
          <cell r="Z1802">
            <v>18447</v>
          </cell>
          <cell r="AA1802">
            <v>22</v>
          </cell>
        </row>
        <row r="1803">
          <cell r="B1803">
            <v>250000213</v>
          </cell>
          <cell r="C1803" t="str">
            <v>Плашка м/р 20х1,5мм</v>
          </cell>
          <cell r="D1803" t="str">
            <v>ШТ</v>
          </cell>
          <cell r="E1803">
            <v>682.5</v>
          </cell>
          <cell r="F1803">
            <v>26</v>
          </cell>
          <cell r="G1803">
            <v>0</v>
          </cell>
          <cell r="H1803">
            <v>0</v>
          </cell>
          <cell r="I1803">
            <v>0</v>
          </cell>
          <cell r="J1803">
            <v>0</v>
          </cell>
          <cell r="K1803">
            <v>-26</v>
          </cell>
          <cell r="L1803">
            <v>0</v>
          </cell>
          <cell r="M1803">
            <v>17745</v>
          </cell>
          <cell r="N1803">
            <v>17745</v>
          </cell>
          <cell r="O1803">
            <v>17745</v>
          </cell>
          <cell r="P1803">
            <v>0</v>
          </cell>
          <cell r="Q1803">
            <v>0</v>
          </cell>
          <cell r="R1803">
            <v>0</v>
          </cell>
          <cell r="S1803">
            <v>0</v>
          </cell>
          <cell r="T1803">
            <v>0</v>
          </cell>
          <cell r="U1803">
            <v>0</v>
          </cell>
          <cell r="V1803">
            <v>0</v>
          </cell>
          <cell r="W1803">
            <v>26</v>
          </cell>
          <cell r="X1803">
            <v>17745</v>
          </cell>
          <cell r="Y1803">
            <v>26</v>
          </cell>
          <cell r="Z1803">
            <v>17745</v>
          </cell>
          <cell r="AA1803">
            <v>26</v>
          </cell>
        </row>
        <row r="1804">
          <cell r="B1804">
            <v>250000215</v>
          </cell>
          <cell r="C1804" t="str">
            <v>Плашка м/р 22х1,5мм</v>
          </cell>
          <cell r="D1804" t="str">
            <v>ШТ</v>
          </cell>
          <cell r="E1804">
            <v>1995</v>
          </cell>
          <cell r="F1804">
            <v>22</v>
          </cell>
          <cell r="G1804">
            <v>0</v>
          </cell>
          <cell r="H1804">
            <v>0</v>
          </cell>
          <cell r="I1804">
            <v>0</v>
          </cell>
          <cell r="J1804">
            <v>0</v>
          </cell>
          <cell r="K1804">
            <v>-22</v>
          </cell>
          <cell r="L1804">
            <v>0</v>
          </cell>
          <cell r="M1804">
            <v>43890</v>
          </cell>
          <cell r="N1804">
            <v>43890</v>
          </cell>
          <cell r="O1804">
            <v>43890</v>
          </cell>
          <cell r="P1804">
            <v>0</v>
          </cell>
          <cell r="Q1804">
            <v>0</v>
          </cell>
          <cell r="R1804">
            <v>0</v>
          </cell>
          <cell r="S1804">
            <v>0</v>
          </cell>
          <cell r="T1804">
            <v>0</v>
          </cell>
          <cell r="U1804">
            <v>0</v>
          </cell>
          <cell r="V1804">
            <v>0</v>
          </cell>
          <cell r="W1804">
            <v>22</v>
          </cell>
          <cell r="X1804">
            <v>43890</v>
          </cell>
          <cell r="Y1804">
            <v>22</v>
          </cell>
          <cell r="Z1804">
            <v>43890</v>
          </cell>
          <cell r="AA1804">
            <v>22</v>
          </cell>
        </row>
        <row r="1805">
          <cell r="B1805">
            <v>250000224</v>
          </cell>
          <cell r="C1805" t="str">
            <v>Полотно ножовочное 250-12,5-0,63-1</v>
          </cell>
          <cell r="D1805" t="str">
            <v>ШТ</v>
          </cell>
          <cell r="E1805">
            <v>401.82</v>
          </cell>
          <cell r="F1805">
            <v>322</v>
          </cell>
          <cell r="G1805">
            <v>0</v>
          </cell>
          <cell r="H1805">
            <v>0</v>
          </cell>
          <cell r="I1805">
            <v>0</v>
          </cell>
          <cell r="J1805">
            <v>100</v>
          </cell>
          <cell r="K1805">
            <v>-322</v>
          </cell>
          <cell r="L1805">
            <v>100</v>
          </cell>
          <cell r="M1805">
            <v>129386.04</v>
          </cell>
          <cell r="N1805">
            <v>129386.04</v>
          </cell>
          <cell r="O1805">
            <v>129386.04</v>
          </cell>
          <cell r="P1805">
            <v>0</v>
          </cell>
          <cell r="Q1805">
            <v>0</v>
          </cell>
          <cell r="R1805">
            <v>0</v>
          </cell>
          <cell r="S1805">
            <v>0</v>
          </cell>
          <cell r="T1805">
            <v>0</v>
          </cell>
          <cell r="U1805">
            <v>0</v>
          </cell>
          <cell r="V1805">
            <v>0</v>
          </cell>
          <cell r="W1805">
            <v>422</v>
          </cell>
          <cell r="X1805">
            <v>169568.04</v>
          </cell>
          <cell r="Y1805">
            <v>322</v>
          </cell>
          <cell r="Z1805">
            <v>129386.04</v>
          </cell>
          <cell r="AA1805">
            <v>422</v>
          </cell>
        </row>
        <row r="1806">
          <cell r="B1806">
            <v>250000225</v>
          </cell>
          <cell r="C1806" t="str">
            <v>Пульверизатор TIPO G-70 РЭН</v>
          </cell>
          <cell r="D1806" t="str">
            <v>ШТ</v>
          </cell>
          <cell r="E1806">
            <v>44205</v>
          </cell>
          <cell r="F1806">
            <v>7</v>
          </cell>
          <cell r="G1806">
            <v>0</v>
          </cell>
          <cell r="H1806">
            <v>0</v>
          </cell>
          <cell r="I1806">
            <v>0</v>
          </cell>
          <cell r="J1806">
            <v>6</v>
          </cell>
          <cell r="K1806">
            <v>-7</v>
          </cell>
          <cell r="L1806">
            <v>6</v>
          </cell>
          <cell r="M1806">
            <v>309435</v>
          </cell>
          <cell r="N1806">
            <v>309435</v>
          </cell>
          <cell r="O1806">
            <v>309435</v>
          </cell>
          <cell r="P1806">
            <v>0</v>
          </cell>
          <cell r="Q1806">
            <v>0</v>
          </cell>
          <cell r="R1806">
            <v>0</v>
          </cell>
          <cell r="S1806">
            <v>0</v>
          </cell>
          <cell r="T1806">
            <v>0</v>
          </cell>
          <cell r="U1806">
            <v>0</v>
          </cell>
          <cell r="V1806">
            <v>0</v>
          </cell>
          <cell r="W1806">
            <v>13</v>
          </cell>
          <cell r="X1806">
            <v>574665</v>
          </cell>
          <cell r="Y1806">
            <v>7</v>
          </cell>
          <cell r="Z1806">
            <v>309435</v>
          </cell>
          <cell r="AA1806">
            <v>13</v>
          </cell>
        </row>
        <row r="1807">
          <cell r="B1807">
            <v>250000234</v>
          </cell>
          <cell r="C1807" t="str">
            <v>Зубило слесарное.дл.100.125,150мм</v>
          </cell>
          <cell r="D1807" t="str">
            <v>ШТ</v>
          </cell>
          <cell r="E1807">
            <v>2277</v>
          </cell>
          <cell r="F1807">
            <v>144</v>
          </cell>
          <cell r="G1807">
            <v>10</v>
          </cell>
          <cell r="H1807">
            <v>0</v>
          </cell>
          <cell r="I1807">
            <v>0</v>
          </cell>
          <cell r="J1807">
            <v>101</v>
          </cell>
          <cell r="K1807">
            <v>-134</v>
          </cell>
          <cell r="L1807">
            <v>91</v>
          </cell>
          <cell r="M1807">
            <v>327888</v>
          </cell>
          <cell r="N1807">
            <v>326518</v>
          </cell>
          <cell r="O1807">
            <v>326518</v>
          </cell>
          <cell r="P1807">
            <v>0</v>
          </cell>
          <cell r="Q1807">
            <v>0</v>
          </cell>
          <cell r="R1807">
            <v>0</v>
          </cell>
          <cell r="S1807">
            <v>21400</v>
          </cell>
          <cell r="T1807">
            <v>0</v>
          </cell>
          <cell r="U1807">
            <v>10</v>
          </cell>
          <cell r="V1807">
            <v>21400</v>
          </cell>
          <cell r="W1807">
            <v>235</v>
          </cell>
          <cell r="X1807">
            <v>535095</v>
          </cell>
          <cell r="Y1807">
            <v>144</v>
          </cell>
          <cell r="Z1807">
            <v>326518</v>
          </cell>
          <cell r="AA1807">
            <v>235</v>
          </cell>
        </row>
        <row r="1808">
          <cell r="B1808">
            <v>250000238</v>
          </cell>
          <cell r="C1808" t="str">
            <v>Кувалда</v>
          </cell>
          <cell r="D1808" t="str">
            <v>ШТ</v>
          </cell>
          <cell r="E1808">
            <v>11130</v>
          </cell>
          <cell r="F1808">
            <v>75</v>
          </cell>
          <cell r="G1808">
            <v>1</v>
          </cell>
          <cell r="H1808">
            <v>1</v>
          </cell>
          <cell r="I1808">
            <v>0</v>
          </cell>
          <cell r="J1808">
            <v>0</v>
          </cell>
          <cell r="K1808">
            <v>-73</v>
          </cell>
          <cell r="L1808">
            <v>-2</v>
          </cell>
          <cell r="M1808">
            <v>834750</v>
          </cell>
          <cell r="N1808">
            <v>833690</v>
          </cell>
          <cell r="O1808">
            <v>833690</v>
          </cell>
          <cell r="P1808">
            <v>0</v>
          </cell>
          <cell r="Q1808">
            <v>10600</v>
          </cell>
          <cell r="R1808">
            <v>1</v>
          </cell>
          <cell r="S1808">
            <v>10600</v>
          </cell>
          <cell r="T1808">
            <v>10600</v>
          </cell>
          <cell r="U1808">
            <v>0</v>
          </cell>
          <cell r="V1808">
            <v>0</v>
          </cell>
          <cell r="W1808">
            <v>73</v>
          </cell>
          <cell r="X1808">
            <v>812490</v>
          </cell>
          <cell r="Y1808">
            <v>74</v>
          </cell>
          <cell r="Z1808">
            <v>823090</v>
          </cell>
          <cell r="AA1808">
            <v>73</v>
          </cell>
        </row>
        <row r="1809">
          <cell r="B1809">
            <v>250000255</v>
          </cell>
          <cell r="C1809" t="str">
            <v>Патрон сверлильный 16-В18</v>
          </cell>
          <cell r="D1809" t="str">
            <v>ШТ</v>
          </cell>
          <cell r="E1809">
            <v>10342.5</v>
          </cell>
          <cell r="F1809">
            <v>7</v>
          </cell>
          <cell r="G1809">
            <v>0</v>
          </cell>
          <cell r="H1809">
            <v>0</v>
          </cell>
          <cell r="I1809">
            <v>0</v>
          </cell>
          <cell r="J1809">
            <v>0</v>
          </cell>
          <cell r="K1809">
            <v>-7</v>
          </cell>
          <cell r="L1809">
            <v>0</v>
          </cell>
          <cell r="M1809">
            <v>72397.5</v>
          </cell>
          <cell r="N1809">
            <v>72397.5</v>
          </cell>
          <cell r="O1809">
            <v>72397.5</v>
          </cell>
          <cell r="P1809">
            <v>0</v>
          </cell>
          <cell r="Q1809">
            <v>0</v>
          </cell>
          <cell r="R1809">
            <v>0</v>
          </cell>
          <cell r="S1809">
            <v>0</v>
          </cell>
          <cell r="T1809">
            <v>0</v>
          </cell>
          <cell r="U1809">
            <v>0</v>
          </cell>
          <cell r="V1809">
            <v>0</v>
          </cell>
          <cell r="W1809">
            <v>7</v>
          </cell>
          <cell r="X1809">
            <v>72397.5</v>
          </cell>
          <cell r="Y1809">
            <v>7</v>
          </cell>
          <cell r="Z1809">
            <v>72397.5</v>
          </cell>
          <cell r="AA1809">
            <v>7</v>
          </cell>
        </row>
        <row r="1810">
          <cell r="B1810">
            <v>250000257</v>
          </cell>
          <cell r="C1810" t="str">
            <v>Патрон 7100-0009</v>
          </cell>
          <cell r="D1810" t="str">
            <v>ШТ</v>
          </cell>
          <cell r="E1810">
            <v>178000</v>
          </cell>
          <cell r="F1810">
            <v>1</v>
          </cell>
          <cell r="G1810">
            <v>1</v>
          </cell>
          <cell r="H1810">
            <v>0</v>
          </cell>
          <cell r="I1810">
            <v>0</v>
          </cell>
          <cell r="J1810">
            <v>0</v>
          </cell>
          <cell r="K1810">
            <v>0</v>
          </cell>
          <cell r="L1810">
            <v>0</v>
          </cell>
          <cell r="M1810">
            <v>178000</v>
          </cell>
          <cell r="N1810">
            <v>178000</v>
          </cell>
          <cell r="O1810">
            <v>178000</v>
          </cell>
          <cell r="P1810">
            <v>0</v>
          </cell>
          <cell r="Q1810">
            <v>0</v>
          </cell>
          <cell r="R1810">
            <v>0</v>
          </cell>
          <cell r="S1810">
            <v>178000</v>
          </cell>
          <cell r="T1810">
            <v>0</v>
          </cell>
          <cell r="U1810">
            <v>1</v>
          </cell>
          <cell r="V1810">
            <v>178000</v>
          </cell>
          <cell r="W1810">
            <v>0</v>
          </cell>
          <cell r="X1810">
            <v>0</v>
          </cell>
          <cell r="Y1810">
            <v>1</v>
          </cell>
          <cell r="Z1810">
            <v>178000</v>
          </cell>
          <cell r="AA1810">
            <v>0</v>
          </cell>
        </row>
        <row r="1811">
          <cell r="B1811">
            <v>250000258</v>
          </cell>
          <cell r="C1811" t="str">
            <v>Патрон 7100-0061-П</v>
          </cell>
          <cell r="D1811" t="str">
            <v>ШТ</v>
          </cell>
          <cell r="E1811">
            <v>185782.5</v>
          </cell>
          <cell r="F1811">
            <v>4</v>
          </cell>
          <cell r="G1811">
            <v>0</v>
          </cell>
          <cell r="H1811">
            <v>0</v>
          </cell>
          <cell r="I1811">
            <v>0</v>
          </cell>
          <cell r="J1811">
            <v>0</v>
          </cell>
          <cell r="K1811">
            <v>-4</v>
          </cell>
          <cell r="L1811">
            <v>0</v>
          </cell>
          <cell r="M1811">
            <v>743130</v>
          </cell>
          <cell r="N1811">
            <v>743130</v>
          </cell>
          <cell r="O1811">
            <v>743130</v>
          </cell>
          <cell r="P1811">
            <v>0</v>
          </cell>
          <cell r="Q1811">
            <v>0</v>
          </cell>
          <cell r="R1811">
            <v>0</v>
          </cell>
          <cell r="S1811">
            <v>0</v>
          </cell>
          <cell r="T1811">
            <v>0</v>
          </cell>
          <cell r="U1811">
            <v>0</v>
          </cell>
          <cell r="V1811">
            <v>0</v>
          </cell>
          <cell r="W1811">
            <v>4</v>
          </cell>
          <cell r="X1811">
            <v>743130</v>
          </cell>
          <cell r="Y1811">
            <v>4</v>
          </cell>
          <cell r="Z1811">
            <v>743130</v>
          </cell>
          <cell r="AA1811">
            <v>4</v>
          </cell>
        </row>
        <row r="1812">
          <cell r="B1812">
            <v>250000261</v>
          </cell>
          <cell r="C1812" t="str">
            <v>Резец токарный проходной  2130-0013 ВК6</v>
          </cell>
          <cell r="D1812" t="str">
            <v>ШТ</v>
          </cell>
          <cell r="E1812">
            <v>2257.5</v>
          </cell>
          <cell r="F1812">
            <v>69</v>
          </cell>
          <cell r="G1812">
            <v>0</v>
          </cell>
          <cell r="H1812">
            <v>13</v>
          </cell>
          <cell r="I1812">
            <v>0</v>
          </cell>
          <cell r="J1812">
            <v>0</v>
          </cell>
          <cell r="K1812">
            <v>-56</v>
          </cell>
          <cell r="L1812">
            <v>-13</v>
          </cell>
          <cell r="M1812">
            <v>155767.5</v>
          </cell>
          <cell r="N1812">
            <v>154370</v>
          </cell>
          <cell r="O1812">
            <v>154370</v>
          </cell>
          <cell r="P1812">
            <v>0</v>
          </cell>
          <cell r="Q1812">
            <v>27950</v>
          </cell>
          <cell r="R1812">
            <v>0</v>
          </cell>
          <cell r="S1812">
            <v>0</v>
          </cell>
          <cell r="T1812">
            <v>0</v>
          </cell>
          <cell r="U1812">
            <v>0</v>
          </cell>
          <cell r="V1812">
            <v>0</v>
          </cell>
          <cell r="W1812">
            <v>56</v>
          </cell>
          <cell r="X1812">
            <v>126420</v>
          </cell>
          <cell r="Y1812">
            <v>56</v>
          </cell>
          <cell r="Z1812">
            <v>126420</v>
          </cell>
          <cell r="AA1812">
            <v>56</v>
          </cell>
        </row>
        <row r="1813">
          <cell r="B1813">
            <v>250000265</v>
          </cell>
          <cell r="C1813" t="str">
            <v>Резец 2130-0031</v>
          </cell>
          <cell r="D1813" t="str">
            <v>ШТ</v>
          </cell>
          <cell r="E1813">
            <v>2257.5</v>
          </cell>
          <cell r="F1813">
            <v>66</v>
          </cell>
          <cell r="G1813">
            <v>0</v>
          </cell>
          <cell r="H1813">
            <v>0</v>
          </cell>
          <cell r="I1813">
            <v>0</v>
          </cell>
          <cell r="J1813">
            <v>0</v>
          </cell>
          <cell r="K1813">
            <v>-66</v>
          </cell>
          <cell r="L1813">
            <v>0</v>
          </cell>
          <cell r="M1813">
            <v>148995</v>
          </cell>
          <cell r="N1813">
            <v>148995</v>
          </cell>
          <cell r="O1813">
            <v>148995</v>
          </cell>
          <cell r="P1813">
            <v>0</v>
          </cell>
          <cell r="Q1813">
            <v>0</v>
          </cell>
          <cell r="R1813">
            <v>0</v>
          </cell>
          <cell r="S1813">
            <v>0</v>
          </cell>
          <cell r="T1813">
            <v>0</v>
          </cell>
          <cell r="U1813">
            <v>0</v>
          </cell>
          <cell r="V1813">
            <v>0</v>
          </cell>
          <cell r="W1813">
            <v>66</v>
          </cell>
          <cell r="X1813">
            <v>148995</v>
          </cell>
          <cell r="Y1813">
            <v>66</v>
          </cell>
          <cell r="Z1813">
            <v>148995</v>
          </cell>
          <cell r="AA1813">
            <v>66</v>
          </cell>
        </row>
        <row r="1814">
          <cell r="B1814">
            <v>250000267</v>
          </cell>
          <cell r="C1814" t="str">
            <v>Резец 2102-0029</v>
          </cell>
          <cell r="D1814" t="str">
            <v>ШТ</v>
          </cell>
          <cell r="E1814">
            <v>2257.5</v>
          </cell>
          <cell r="F1814">
            <v>66</v>
          </cell>
          <cell r="G1814">
            <v>0</v>
          </cell>
          <cell r="H1814">
            <v>0</v>
          </cell>
          <cell r="I1814">
            <v>0</v>
          </cell>
          <cell r="J1814">
            <v>0</v>
          </cell>
          <cell r="K1814">
            <v>-66</v>
          </cell>
          <cell r="L1814">
            <v>0</v>
          </cell>
          <cell r="M1814">
            <v>148995</v>
          </cell>
          <cell r="N1814">
            <v>148995</v>
          </cell>
          <cell r="O1814">
            <v>148995</v>
          </cell>
          <cell r="P1814">
            <v>0</v>
          </cell>
          <cell r="Q1814">
            <v>0</v>
          </cell>
          <cell r="R1814">
            <v>0</v>
          </cell>
          <cell r="S1814">
            <v>0</v>
          </cell>
          <cell r="T1814">
            <v>0</v>
          </cell>
          <cell r="U1814">
            <v>0</v>
          </cell>
          <cell r="V1814">
            <v>0</v>
          </cell>
          <cell r="W1814">
            <v>66</v>
          </cell>
          <cell r="X1814">
            <v>148995</v>
          </cell>
          <cell r="Y1814">
            <v>66</v>
          </cell>
          <cell r="Z1814">
            <v>148995</v>
          </cell>
          <cell r="AA1814">
            <v>66</v>
          </cell>
        </row>
        <row r="1815">
          <cell r="B1815">
            <v>250000269</v>
          </cell>
          <cell r="C1815" t="str">
            <v>Резец 2112-0005 ВК6</v>
          </cell>
          <cell r="D1815" t="str">
            <v>ШТ</v>
          </cell>
          <cell r="E1815">
            <v>2257.5</v>
          </cell>
          <cell r="F1815">
            <v>66</v>
          </cell>
          <cell r="G1815">
            <v>0</v>
          </cell>
          <cell r="H1815">
            <v>0</v>
          </cell>
          <cell r="I1815">
            <v>0</v>
          </cell>
          <cell r="J1815">
            <v>0</v>
          </cell>
          <cell r="K1815">
            <v>-66</v>
          </cell>
          <cell r="L1815">
            <v>0</v>
          </cell>
          <cell r="M1815">
            <v>148995</v>
          </cell>
          <cell r="N1815">
            <v>148995</v>
          </cell>
          <cell r="O1815">
            <v>148995</v>
          </cell>
          <cell r="P1815">
            <v>0</v>
          </cell>
          <cell r="Q1815">
            <v>0</v>
          </cell>
          <cell r="R1815">
            <v>0</v>
          </cell>
          <cell r="S1815">
            <v>0</v>
          </cell>
          <cell r="T1815">
            <v>0</v>
          </cell>
          <cell r="U1815">
            <v>0</v>
          </cell>
          <cell r="V1815">
            <v>0</v>
          </cell>
          <cell r="W1815">
            <v>66</v>
          </cell>
          <cell r="X1815">
            <v>148995</v>
          </cell>
          <cell r="Y1815">
            <v>66</v>
          </cell>
          <cell r="Z1815">
            <v>148995</v>
          </cell>
          <cell r="AA1815">
            <v>66</v>
          </cell>
        </row>
        <row r="1816">
          <cell r="B1816">
            <v>250000270</v>
          </cell>
          <cell r="C1816" t="str">
            <v>Резец 2662-0007</v>
          </cell>
          <cell r="D1816" t="str">
            <v>ШТ</v>
          </cell>
          <cell r="E1816">
            <v>7593.12</v>
          </cell>
          <cell r="F1816">
            <v>56</v>
          </cell>
          <cell r="G1816">
            <v>0</v>
          </cell>
          <cell r="H1816">
            <v>0</v>
          </cell>
          <cell r="I1816">
            <v>0</v>
          </cell>
          <cell r="J1816">
            <v>8</v>
          </cell>
          <cell r="K1816">
            <v>-56</v>
          </cell>
          <cell r="L1816">
            <v>8</v>
          </cell>
          <cell r="M1816">
            <v>425214.71999999997</v>
          </cell>
          <cell r="N1816">
            <v>425214.71999999997</v>
          </cell>
          <cell r="O1816">
            <v>425214.71999999997</v>
          </cell>
          <cell r="P1816">
            <v>0</v>
          </cell>
          <cell r="Q1816">
            <v>0</v>
          </cell>
          <cell r="R1816">
            <v>0</v>
          </cell>
          <cell r="S1816">
            <v>0</v>
          </cell>
          <cell r="T1816">
            <v>0</v>
          </cell>
          <cell r="U1816">
            <v>0</v>
          </cell>
          <cell r="V1816">
            <v>0</v>
          </cell>
          <cell r="W1816">
            <v>64</v>
          </cell>
          <cell r="X1816">
            <v>485959.67999999999</v>
          </cell>
          <cell r="Y1816">
            <v>56</v>
          </cell>
          <cell r="Z1816">
            <v>425214.71999999997</v>
          </cell>
          <cell r="AA1816">
            <v>64</v>
          </cell>
        </row>
        <row r="1817">
          <cell r="B1817">
            <v>250000365</v>
          </cell>
          <cell r="C1817" t="str">
            <v>Круг шлифовальный 1 350х40х127 крупнозер</v>
          </cell>
          <cell r="D1817" t="str">
            <v>ШТ</v>
          </cell>
          <cell r="E1817">
            <v>8986.5</v>
          </cell>
          <cell r="F1817">
            <v>37</v>
          </cell>
          <cell r="G1817">
            <v>0</v>
          </cell>
          <cell r="H1817">
            <v>3</v>
          </cell>
          <cell r="I1817">
            <v>0</v>
          </cell>
          <cell r="J1817">
            <v>18</v>
          </cell>
          <cell r="K1817">
            <v>-34</v>
          </cell>
          <cell r="L1817">
            <v>15</v>
          </cell>
          <cell r="M1817">
            <v>332500.5</v>
          </cell>
          <cell r="N1817">
            <v>349641</v>
          </cell>
          <cell r="O1817">
            <v>349641</v>
          </cell>
          <cell r="P1817">
            <v>0</v>
          </cell>
          <cell r="Q1817">
            <v>44100</v>
          </cell>
          <cell r="R1817">
            <v>0</v>
          </cell>
          <cell r="S1817">
            <v>0</v>
          </cell>
          <cell r="T1817">
            <v>0</v>
          </cell>
          <cell r="U1817">
            <v>0</v>
          </cell>
          <cell r="V1817">
            <v>0</v>
          </cell>
          <cell r="W1817">
            <v>52</v>
          </cell>
          <cell r="X1817">
            <v>467298</v>
          </cell>
          <cell r="Y1817">
            <v>34</v>
          </cell>
          <cell r="Z1817">
            <v>305541</v>
          </cell>
          <cell r="AA1817">
            <v>52</v>
          </cell>
        </row>
        <row r="1818">
          <cell r="B1818">
            <v>250000366</v>
          </cell>
          <cell r="C1818" t="str">
            <v>Круг шлифовальный 1 350х40х127 мелкозер</v>
          </cell>
          <cell r="D1818" t="str">
            <v>ШТ</v>
          </cell>
          <cell r="E1818">
            <v>6849.56</v>
          </cell>
          <cell r="F1818">
            <v>27</v>
          </cell>
          <cell r="G1818">
            <v>0</v>
          </cell>
          <cell r="H1818">
            <v>0</v>
          </cell>
          <cell r="I1818">
            <v>0</v>
          </cell>
          <cell r="J1818">
            <v>0</v>
          </cell>
          <cell r="K1818">
            <v>-27</v>
          </cell>
          <cell r="L1818">
            <v>0</v>
          </cell>
          <cell r="M1818">
            <v>184938.12</v>
          </cell>
          <cell r="N1818">
            <v>184938.12</v>
          </cell>
          <cell r="O1818">
            <v>184938.12</v>
          </cell>
          <cell r="P1818">
            <v>0</v>
          </cell>
          <cell r="Q1818">
            <v>0</v>
          </cell>
          <cell r="R1818">
            <v>0</v>
          </cell>
          <cell r="S1818">
            <v>0</v>
          </cell>
          <cell r="T1818">
            <v>0</v>
          </cell>
          <cell r="U1818">
            <v>0</v>
          </cell>
          <cell r="V1818">
            <v>0</v>
          </cell>
          <cell r="W1818">
            <v>27</v>
          </cell>
          <cell r="X1818">
            <v>184938.12</v>
          </cell>
          <cell r="Y1818">
            <v>27</v>
          </cell>
          <cell r="Z1818">
            <v>184938.12</v>
          </cell>
          <cell r="AA1818">
            <v>27</v>
          </cell>
        </row>
        <row r="1819">
          <cell r="B1819">
            <v>250000369</v>
          </cell>
          <cell r="C1819" t="str">
            <v>Круг отрезной по металлу 230х3х22</v>
          </cell>
          <cell r="D1819" t="str">
            <v>ШТ</v>
          </cell>
          <cell r="E1819">
            <v>693</v>
          </cell>
          <cell r="F1819">
            <v>560</v>
          </cell>
          <cell r="G1819">
            <v>78</v>
          </cell>
          <cell r="H1819">
            <v>10</v>
          </cell>
          <cell r="I1819">
            <v>0</v>
          </cell>
          <cell r="J1819">
            <v>88</v>
          </cell>
          <cell r="K1819">
            <v>-472</v>
          </cell>
          <cell r="L1819">
            <v>0</v>
          </cell>
          <cell r="M1819">
            <v>388080</v>
          </cell>
          <cell r="N1819">
            <v>385176</v>
          </cell>
          <cell r="O1819">
            <v>385176</v>
          </cell>
          <cell r="P1819">
            <v>0</v>
          </cell>
          <cell r="Q1819">
            <v>6600</v>
          </cell>
          <cell r="R1819">
            <v>30</v>
          </cell>
          <cell r="S1819">
            <v>51480</v>
          </cell>
          <cell r="T1819">
            <v>19800</v>
          </cell>
          <cell r="U1819">
            <v>48</v>
          </cell>
          <cell r="V1819">
            <v>31680</v>
          </cell>
          <cell r="W1819">
            <v>560</v>
          </cell>
          <cell r="X1819">
            <v>388080</v>
          </cell>
          <cell r="Y1819">
            <v>550</v>
          </cell>
          <cell r="Z1819">
            <v>378576</v>
          </cell>
          <cell r="AA1819">
            <v>560</v>
          </cell>
        </row>
        <row r="1820">
          <cell r="B1820">
            <v>250000375</v>
          </cell>
          <cell r="C1820" t="str">
            <v>Круг шлифовальный 180х22х6</v>
          </cell>
          <cell r="D1820" t="str">
            <v>ШТ</v>
          </cell>
          <cell r="E1820">
            <v>1249.5</v>
          </cell>
          <cell r="F1820">
            <v>20</v>
          </cell>
          <cell r="G1820">
            <v>100</v>
          </cell>
          <cell r="H1820">
            <v>0</v>
          </cell>
          <cell r="I1820">
            <v>0</v>
          </cell>
          <cell r="J1820">
            <v>12</v>
          </cell>
          <cell r="K1820">
            <v>80</v>
          </cell>
          <cell r="L1820">
            <v>0</v>
          </cell>
          <cell r="M1820">
            <v>24990</v>
          </cell>
          <cell r="N1820">
            <v>23800</v>
          </cell>
          <cell r="O1820">
            <v>23800</v>
          </cell>
          <cell r="P1820">
            <v>0</v>
          </cell>
          <cell r="Q1820">
            <v>0</v>
          </cell>
          <cell r="R1820">
            <v>0</v>
          </cell>
          <cell r="S1820">
            <v>119000</v>
          </cell>
          <cell r="T1820">
            <v>0</v>
          </cell>
          <cell r="U1820">
            <v>32</v>
          </cell>
          <cell r="V1820">
            <v>38080</v>
          </cell>
          <cell r="W1820">
            <v>0</v>
          </cell>
          <cell r="X1820">
            <v>0</v>
          </cell>
          <cell r="Y1820">
            <v>20</v>
          </cell>
          <cell r="Z1820">
            <v>23800</v>
          </cell>
          <cell r="AA1820">
            <v>0</v>
          </cell>
        </row>
        <row r="1821">
          <cell r="B1821">
            <v>250000855</v>
          </cell>
          <cell r="C1821" t="str">
            <v>Сверло 9мм</v>
          </cell>
          <cell r="D1821" t="str">
            <v>ШТ</v>
          </cell>
          <cell r="E1821">
            <v>1470</v>
          </cell>
          <cell r="F1821">
            <v>16</v>
          </cell>
          <cell r="G1821">
            <v>0</v>
          </cell>
          <cell r="H1821">
            <v>0</v>
          </cell>
          <cell r="I1821">
            <v>0</v>
          </cell>
          <cell r="J1821">
            <v>0</v>
          </cell>
          <cell r="K1821">
            <v>-16</v>
          </cell>
          <cell r="L1821">
            <v>16</v>
          </cell>
          <cell r="M1821">
            <v>23520</v>
          </cell>
          <cell r="N1821">
            <v>23520</v>
          </cell>
          <cell r="O1821">
            <v>23520</v>
          </cell>
          <cell r="P1821">
            <v>0</v>
          </cell>
          <cell r="Q1821">
            <v>0</v>
          </cell>
          <cell r="R1821">
            <v>0</v>
          </cell>
          <cell r="S1821">
            <v>0</v>
          </cell>
          <cell r="T1821">
            <v>0</v>
          </cell>
          <cell r="U1821">
            <v>0</v>
          </cell>
          <cell r="V1821">
            <v>0</v>
          </cell>
          <cell r="W1821">
            <v>16</v>
          </cell>
          <cell r="X1821">
            <v>23520</v>
          </cell>
          <cell r="Y1821">
            <v>16</v>
          </cell>
          <cell r="Z1821">
            <v>23520</v>
          </cell>
          <cell r="AA1821">
            <v>16</v>
          </cell>
        </row>
        <row r="1822">
          <cell r="B1822">
            <v>250000856</v>
          </cell>
          <cell r="C1822" t="str">
            <v>фрезы отрезные</v>
          </cell>
          <cell r="D1822" t="str">
            <v>ШТ</v>
          </cell>
          <cell r="E1822">
            <v>1759.5</v>
          </cell>
          <cell r="F1822">
            <v>5</v>
          </cell>
          <cell r="G1822">
            <v>0</v>
          </cell>
          <cell r="H1822">
            <v>0</v>
          </cell>
          <cell r="I1822">
            <v>0</v>
          </cell>
          <cell r="J1822">
            <v>0</v>
          </cell>
          <cell r="K1822">
            <v>-5</v>
          </cell>
          <cell r="L1822">
            <v>0</v>
          </cell>
          <cell r="M1822">
            <v>8797.5</v>
          </cell>
          <cell r="N1822">
            <v>8797.5</v>
          </cell>
          <cell r="O1822">
            <v>8797.5</v>
          </cell>
          <cell r="P1822">
            <v>0</v>
          </cell>
          <cell r="Q1822">
            <v>0</v>
          </cell>
          <cell r="R1822">
            <v>0</v>
          </cell>
          <cell r="S1822">
            <v>0</v>
          </cell>
          <cell r="T1822">
            <v>0</v>
          </cell>
          <cell r="U1822">
            <v>0</v>
          </cell>
          <cell r="V1822">
            <v>0</v>
          </cell>
          <cell r="W1822">
            <v>5</v>
          </cell>
          <cell r="X1822">
            <v>8797.5</v>
          </cell>
          <cell r="Y1822">
            <v>5</v>
          </cell>
          <cell r="Z1822">
            <v>8797.5</v>
          </cell>
          <cell r="AA1822">
            <v>5</v>
          </cell>
        </row>
        <row r="1823">
          <cell r="B1823">
            <v>250000979</v>
          </cell>
          <cell r="C1823" t="str">
            <v>Метчик м/р 14х1мм</v>
          </cell>
          <cell r="D1823" t="str">
            <v>КМП</v>
          </cell>
          <cell r="E1823">
            <v>1653.7</v>
          </cell>
          <cell r="F1823">
            <v>20</v>
          </cell>
          <cell r="G1823">
            <v>0</v>
          </cell>
          <cell r="H1823">
            <v>0</v>
          </cell>
          <cell r="I1823">
            <v>0</v>
          </cell>
          <cell r="J1823">
            <v>0</v>
          </cell>
          <cell r="K1823">
            <v>-20</v>
          </cell>
          <cell r="L1823">
            <v>0</v>
          </cell>
          <cell r="M1823">
            <v>33074</v>
          </cell>
          <cell r="N1823">
            <v>33074</v>
          </cell>
          <cell r="O1823">
            <v>33074</v>
          </cell>
          <cell r="P1823">
            <v>0</v>
          </cell>
          <cell r="Q1823">
            <v>0</v>
          </cell>
          <cell r="R1823">
            <v>0</v>
          </cell>
          <cell r="S1823">
            <v>0</v>
          </cell>
          <cell r="T1823">
            <v>0</v>
          </cell>
          <cell r="U1823">
            <v>0</v>
          </cell>
          <cell r="V1823">
            <v>0</v>
          </cell>
          <cell r="W1823">
            <v>20</v>
          </cell>
          <cell r="X1823">
            <v>33074</v>
          </cell>
          <cell r="Y1823">
            <v>20</v>
          </cell>
          <cell r="Z1823">
            <v>33074</v>
          </cell>
          <cell r="AA1823">
            <v>20</v>
          </cell>
        </row>
        <row r="1824">
          <cell r="B1824">
            <v>250001017</v>
          </cell>
          <cell r="C1824" t="str">
            <v>Шкурка шлифовальная 830х50 №0</v>
          </cell>
          <cell r="D1824" t="str">
            <v>М2</v>
          </cell>
          <cell r="E1824">
            <v>1591.8</v>
          </cell>
          <cell r="F1824">
            <v>33.25</v>
          </cell>
          <cell r="G1824">
            <v>0</v>
          </cell>
          <cell r="H1824">
            <v>0</v>
          </cell>
          <cell r="I1824">
            <v>0</v>
          </cell>
          <cell r="J1824">
            <v>20</v>
          </cell>
          <cell r="K1824">
            <v>-33.25</v>
          </cell>
          <cell r="L1824">
            <v>20</v>
          </cell>
          <cell r="M1824">
            <v>52927.35</v>
          </cell>
          <cell r="N1824">
            <v>52927.35</v>
          </cell>
          <cell r="O1824">
            <v>52927.35</v>
          </cell>
          <cell r="P1824">
            <v>0</v>
          </cell>
          <cell r="Q1824">
            <v>0</v>
          </cell>
          <cell r="R1824">
            <v>0</v>
          </cell>
          <cell r="S1824">
            <v>0</v>
          </cell>
          <cell r="T1824">
            <v>0</v>
          </cell>
          <cell r="U1824">
            <v>0</v>
          </cell>
          <cell r="V1824">
            <v>0</v>
          </cell>
          <cell r="W1824">
            <v>53.25</v>
          </cell>
          <cell r="X1824">
            <v>84763.35</v>
          </cell>
          <cell r="Y1824">
            <v>33.25</v>
          </cell>
          <cell r="Z1824">
            <v>52927.35</v>
          </cell>
          <cell r="AA1824">
            <v>53.25</v>
          </cell>
        </row>
        <row r="1825">
          <cell r="B1825">
            <v>250001033</v>
          </cell>
          <cell r="C1825" t="str">
            <v>Клеймо ручное 7858-0147 ВК8-Х1Н12</v>
          </cell>
          <cell r="D1825" t="str">
            <v>КМП</v>
          </cell>
          <cell r="E1825">
            <v>17077.5</v>
          </cell>
          <cell r="F1825">
            <v>5</v>
          </cell>
          <cell r="G1825">
            <v>0</v>
          </cell>
          <cell r="H1825">
            <v>0</v>
          </cell>
          <cell r="I1825">
            <v>0</v>
          </cell>
          <cell r="J1825">
            <v>0</v>
          </cell>
          <cell r="K1825">
            <v>-5</v>
          </cell>
          <cell r="L1825">
            <v>0</v>
          </cell>
          <cell r="M1825">
            <v>85387.5</v>
          </cell>
          <cell r="N1825">
            <v>85387.5</v>
          </cell>
          <cell r="O1825">
            <v>85387.5</v>
          </cell>
          <cell r="P1825">
            <v>0</v>
          </cell>
          <cell r="Q1825">
            <v>0</v>
          </cell>
          <cell r="R1825">
            <v>0</v>
          </cell>
          <cell r="S1825">
            <v>0</v>
          </cell>
          <cell r="T1825">
            <v>0</v>
          </cell>
          <cell r="U1825">
            <v>0</v>
          </cell>
          <cell r="V1825">
            <v>0</v>
          </cell>
          <cell r="W1825">
            <v>5</v>
          </cell>
          <cell r="X1825">
            <v>85387.5</v>
          </cell>
          <cell r="Y1825">
            <v>5</v>
          </cell>
          <cell r="Z1825">
            <v>85387.5</v>
          </cell>
          <cell r="AA1825">
            <v>5</v>
          </cell>
        </row>
        <row r="1826">
          <cell r="B1826">
            <v>250001036</v>
          </cell>
          <cell r="C1826" t="str">
            <v>Ключ гаечный КГКДК 12х14 Х9</v>
          </cell>
          <cell r="D1826" t="str">
            <v>ШТ</v>
          </cell>
          <cell r="E1826">
            <v>871.79</v>
          </cell>
          <cell r="F1826">
            <v>89</v>
          </cell>
          <cell r="G1826">
            <v>3</v>
          </cell>
          <cell r="H1826">
            <v>0</v>
          </cell>
          <cell r="I1826">
            <v>0</v>
          </cell>
          <cell r="J1826">
            <v>50</v>
          </cell>
          <cell r="K1826">
            <v>-86</v>
          </cell>
          <cell r="L1826">
            <v>0</v>
          </cell>
          <cell r="M1826">
            <v>77589.31</v>
          </cell>
          <cell r="N1826">
            <v>76029.009999999995</v>
          </cell>
          <cell r="O1826">
            <v>76029.009999999995</v>
          </cell>
          <cell r="P1826">
            <v>0</v>
          </cell>
          <cell r="Q1826">
            <v>0</v>
          </cell>
          <cell r="R1826">
            <v>3</v>
          </cell>
          <cell r="S1826">
            <v>1055.07</v>
          </cell>
          <cell r="T1826">
            <v>1055.07</v>
          </cell>
          <cell r="U1826">
            <v>0</v>
          </cell>
          <cell r="V1826">
            <v>0</v>
          </cell>
          <cell r="W1826">
            <v>136</v>
          </cell>
          <cell r="X1826">
            <v>118563.44</v>
          </cell>
          <cell r="Y1826">
            <v>89</v>
          </cell>
          <cell r="Z1826">
            <v>76029.009999999995</v>
          </cell>
          <cell r="AA1826">
            <v>136</v>
          </cell>
        </row>
        <row r="1827">
          <cell r="B1827">
            <v>250001038</v>
          </cell>
          <cell r="C1827" t="str">
            <v>Ключ гаечный КГКДП 17х19 Х9</v>
          </cell>
          <cell r="D1827" t="str">
            <v>ШТ</v>
          </cell>
          <cell r="E1827">
            <v>1906.98</v>
          </cell>
          <cell r="F1827">
            <v>121</v>
          </cell>
          <cell r="G1827">
            <v>0</v>
          </cell>
          <cell r="H1827">
            <v>0</v>
          </cell>
          <cell r="I1827">
            <v>0</v>
          </cell>
          <cell r="J1827">
            <v>14</v>
          </cell>
          <cell r="K1827">
            <v>-121</v>
          </cell>
          <cell r="L1827">
            <v>0</v>
          </cell>
          <cell r="M1827">
            <v>230744.58</v>
          </cell>
          <cell r="N1827">
            <v>230744.58</v>
          </cell>
          <cell r="O1827">
            <v>230744.58</v>
          </cell>
          <cell r="P1827">
            <v>0</v>
          </cell>
          <cell r="Q1827">
            <v>0</v>
          </cell>
          <cell r="R1827">
            <v>0</v>
          </cell>
          <cell r="S1827">
            <v>0</v>
          </cell>
          <cell r="T1827">
            <v>0</v>
          </cell>
          <cell r="U1827">
            <v>0</v>
          </cell>
          <cell r="V1827">
            <v>0</v>
          </cell>
          <cell r="W1827">
            <v>135</v>
          </cell>
          <cell r="X1827">
            <v>257442.3</v>
          </cell>
          <cell r="Y1827">
            <v>121</v>
          </cell>
          <cell r="Z1827">
            <v>230744.58</v>
          </cell>
          <cell r="AA1827">
            <v>135</v>
          </cell>
        </row>
        <row r="1828">
          <cell r="B1828">
            <v>250001050</v>
          </cell>
          <cell r="C1828" t="str">
            <v>Ключ гаечный КГКП 24х24 Х9</v>
          </cell>
          <cell r="D1828" t="str">
            <v>ШТ</v>
          </cell>
          <cell r="E1828">
            <v>1384.82</v>
          </cell>
          <cell r="F1828">
            <v>133</v>
          </cell>
          <cell r="G1828">
            <v>0</v>
          </cell>
          <cell r="H1828">
            <v>0</v>
          </cell>
          <cell r="I1828">
            <v>0</v>
          </cell>
          <cell r="J1828">
            <v>0</v>
          </cell>
          <cell r="K1828">
            <v>-133</v>
          </cell>
          <cell r="L1828">
            <v>0</v>
          </cell>
          <cell r="M1828">
            <v>184181.06</v>
          </cell>
          <cell r="N1828">
            <v>184181.06</v>
          </cell>
          <cell r="O1828">
            <v>184181.06</v>
          </cell>
          <cell r="P1828">
            <v>0</v>
          </cell>
          <cell r="Q1828">
            <v>0</v>
          </cell>
          <cell r="R1828">
            <v>0</v>
          </cell>
          <cell r="S1828">
            <v>0</v>
          </cell>
          <cell r="T1828">
            <v>0</v>
          </cell>
          <cell r="U1828">
            <v>0</v>
          </cell>
          <cell r="V1828">
            <v>0</v>
          </cell>
          <cell r="W1828">
            <v>133</v>
          </cell>
          <cell r="X1828">
            <v>184181.06</v>
          </cell>
          <cell r="Y1828">
            <v>133</v>
          </cell>
          <cell r="Z1828">
            <v>184181.06</v>
          </cell>
          <cell r="AA1828">
            <v>133</v>
          </cell>
        </row>
        <row r="1829">
          <cell r="B1829">
            <v>250001051</v>
          </cell>
          <cell r="C1829" t="str">
            <v>Ключ гаечный КГКП 27х27 Х9</v>
          </cell>
          <cell r="D1829" t="str">
            <v>ШТ</v>
          </cell>
          <cell r="E1829">
            <v>1383.84</v>
          </cell>
          <cell r="F1829">
            <v>132</v>
          </cell>
          <cell r="G1829">
            <v>12</v>
          </cell>
          <cell r="H1829">
            <v>8</v>
          </cell>
          <cell r="I1829">
            <v>0</v>
          </cell>
          <cell r="J1829">
            <v>0</v>
          </cell>
          <cell r="K1829">
            <v>-112</v>
          </cell>
          <cell r="L1829">
            <v>0</v>
          </cell>
          <cell r="M1829">
            <v>182666.88</v>
          </cell>
          <cell r="N1829">
            <v>181348.88</v>
          </cell>
          <cell r="O1829">
            <v>181348.88</v>
          </cell>
          <cell r="P1829">
            <v>0</v>
          </cell>
          <cell r="Q1829">
            <v>10543.52</v>
          </cell>
          <cell r="R1829">
            <v>12</v>
          </cell>
          <cell r="S1829">
            <v>15815.28</v>
          </cell>
          <cell r="T1829">
            <v>15815.28</v>
          </cell>
          <cell r="U1829">
            <v>0</v>
          </cell>
          <cell r="V1829">
            <v>0</v>
          </cell>
          <cell r="W1829">
            <v>112</v>
          </cell>
          <cell r="X1829">
            <v>154990.07999999999</v>
          </cell>
          <cell r="Y1829">
            <v>124</v>
          </cell>
          <cell r="Z1829">
            <v>170805.36</v>
          </cell>
          <cell r="AA1829">
            <v>112</v>
          </cell>
        </row>
        <row r="1830">
          <cell r="B1830">
            <v>250001052</v>
          </cell>
          <cell r="C1830" t="str">
            <v>Ключ гаечный КГКП 30х30 Х9</v>
          </cell>
          <cell r="D1830" t="str">
            <v>ШТ</v>
          </cell>
          <cell r="E1830">
            <v>3009.35</v>
          </cell>
          <cell r="F1830">
            <v>126</v>
          </cell>
          <cell r="G1830">
            <v>16</v>
          </cell>
          <cell r="H1830">
            <v>14</v>
          </cell>
          <cell r="I1830">
            <v>0</v>
          </cell>
          <cell r="J1830">
            <v>70</v>
          </cell>
          <cell r="K1830">
            <v>-96</v>
          </cell>
          <cell r="L1830">
            <v>0</v>
          </cell>
          <cell r="M1830">
            <v>379178.1</v>
          </cell>
          <cell r="N1830">
            <v>374879.1</v>
          </cell>
          <cell r="O1830">
            <v>374879.1</v>
          </cell>
          <cell r="P1830">
            <v>0</v>
          </cell>
          <cell r="Q1830">
            <v>40124.699999999997</v>
          </cell>
          <cell r="R1830">
            <v>16</v>
          </cell>
          <cell r="S1830">
            <v>45856.800000000003</v>
          </cell>
          <cell r="T1830">
            <v>45856.800000000003</v>
          </cell>
          <cell r="U1830">
            <v>0</v>
          </cell>
          <cell r="V1830">
            <v>0</v>
          </cell>
          <cell r="W1830">
            <v>166</v>
          </cell>
          <cell r="X1830">
            <v>499552.1</v>
          </cell>
          <cell r="Y1830">
            <v>112</v>
          </cell>
          <cell r="Z1830">
            <v>334754.40000000002</v>
          </cell>
          <cell r="AA1830">
            <v>166</v>
          </cell>
        </row>
        <row r="1831">
          <cell r="B1831">
            <v>250001053</v>
          </cell>
          <cell r="C1831" t="str">
            <v>Ключ гаечный КГКП 32х32 Х9</v>
          </cell>
          <cell r="D1831" t="str">
            <v>ШТ</v>
          </cell>
          <cell r="E1831">
            <v>1663.89</v>
          </cell>
          <cell r="F1831">
            <v>129</v>
          </cell>
          <cell r="G1831">
            <v>0</v>
          </cell>
          <cell r="H1831">
            <v>0</v>
          </cell>
          <cell r="I1831">
            <v>0</v>
          </cell>
          <cell r="J1831">
            <v>14</v>
          </cell>
          <cell r="K1831">
            <v>-129</v>
          </cell>
          <cell r="L1831">
            <v>0</v>
          </cell>
          <cell r="M1831">
            <v>214641.81</v>
          </cell>
          <cell r="N1831">
            <v>214641.81</v>
          </cell>
          <cell r="O1831">
            <v>214641.81</v>
          </cell>
          <cell r="P1831">
            <v>0</v>
          </cell>
          <cell r="Q1831">
            <v>0</v>
          </cell>
          <cell r="R1831">
            <v>0</v>
          </cell>
          <cell r="S1831">
            <v>0</v>
          </cell>
          <cell r="T1831">
            <v>0</v>
          </cell>
          <cell r="U1831">
            <v>0</v>
          </cell>
          <cell r="V1831">
            <v>0</v>
          </cell>
          <cell r="W1831">
            <v>143</v>
          </cell>
          <cell r="X1831">
            <v>237936.27</v>
          </cell>
          <cell r="Y1831">
            <v>129</v>
          </cell>
          <cell r="Z1831">
            <v>214641.81</v>
          </cell>
          <cell r="AA1831">
            <v>143</v>
          </cell>
        </row>
        <row r="1832">
          <cell r="B1832">
            <v>250001071</v>
          </cell>
          <cell r="C1832" t="str">
            <v>Набор гаечных ключей 12-22</v>
          </cell>
          <cell r="D1832" t="str">
            <v>КМП</v>
          </cell>
          <cell r="E1832">
            <v>11384.6</v>
          </cell>
          <cell r="F1832">
            <v>51</v>
          </cell>
          <cell r="G1832">
            <v>14</v>
          </cell>
          <cell r="H1832">
            <v>0</v>
          </cell>
          <cell r="I1832">
            <v>0</v>
          </cell>
          <cell r="J1832">
            <v>14</v>
          </cell>
          <cell r="K1832">
            <v>-37</v>
          </cell>
          <cell r="L1832">
            <v>0</v>
          </cell>
          <cell r="M1832">
            <v>580614.6</v>
          </cell>
          <cell r="N1832">
            <v>573024.92000000004</v>
          </cell>
          <cell r="O1832">
            <v>573024.92000000004</v>
          </cell>
          <cell r="P1832">
            <v>0</v>
          </cell>
          <cell r="Q1832">
            <v>0</v>
          </cell>
          <cell r="R1832">
            <v>0</v>
          </cell>
          <cell r="S1832">
            <v>151794.72</v>
          </cell>
          <cell r="T1832">
            <v>0</v>
          </cell>
          <cell r="U1832">
            <v>14</v>
          </cell>
          <cell r="V1832">
            <v>151794.72</v>
          </cell>
          <cell r="W1832">
            <v>51</v>
          </cell>
          <cell r="X1832">
            <v>580614.6</v>
          </cell>
          <cell r="Y1832">
            <v>51</v>
          </cell>
          <cell r="Z1832">
            <v>573024.92000000004</v>
          </cell>
          <cell r="AA1832">
            <v>51</v>
          </cell>
        </row>
        <row r="1833">
          <cell r="B1833">
            <v>250001078</v>
          </cell>
          <cell r="C1833" t="str">
            <v>Круг шлифовальный 180х22х5</v>
          </cell>
          <cell r="D1833" t="str">
            <v>ШТ</v>
          </cell>
          <cell r="E1833">
            <v>0</v>
          </cell>
          <cell r="F1833">
            <v>0</v>
          </cell>
          <cell r="G1833">
            <v>20</v>
          </cell>
          <cell r="H1833">
            <v>0</v>
          </cell>
          <cell r="I1833">
            <v>0</v>
          </cell>
          <cell r="J1833">
            <v>40</v>
          </cell>
          <cell r="K1833">
            <v>20</v>
          </cell>
          <cell r="L1833">
            <v>20</v>
          </cell>
          <cell r="M1833">
            <v>0</v>
          </cell>
          <cell r="N1833">
            <v>0</v>
          </cell>
          <cell r="O1833">
            <v>0</v>
          </cell>
          <cell r="P1833">
            <v>0</v>
          </cell>
          <cell r="Q1833">
            <v>0</v>
          </cell>
          <cell r="R1833">
            <v>0</v>
          </cell>
          <cell r="S1833">
            <v>9800</v>
          </cell>
          <cell r="T1833">
            <v>0</v>
          </cell>
          <cell r="U1833">
            <v>20</v>
          </cell>
          <cell r="V1833">
            <v>9800</v>
          </cell>
          <cell r="W1833">
            <v>20</v>
          </cell>
          <cell r="X1833">
            <v>0</v>
          </cell>
          <cell r="Y1833">
            <v>0</v>
          </cell>
          <cell r="Z1833">
            <v>0</v>
          </cell>
          <cell r="AA1833">
            <v>20</v>
          </cell>
        </row>
        <row r="1834">
          <cell r="B1834">
            <v>250001085</v>
          </cell>
          <cell r="C1834" t="str">
            <v>Молоток слесарный 7850-0101 Ц 15.хр</v>
          </cell>
          <cell r="D1834" t="str">
            <v>ШТ</v>
          </cell>
          <cell r="E1834">
            <v>3412.5</v>
          </cell>
          <cell r="F1834">
            <v>109</v>
          </cell>
          <cell r="G1834">
            <v>0</v>
          </cell>
          <cell r="H1834">
            <v>0</v>
          </cell>
          <cell r="I1834">
            <v>0</v>
          </cell>
          <cell r="J1834">
            <v>0</v>
          </cell>
          <cell r="K1834">
            <v>-109</v>
          </cell>
          <cell r="L1834">
            <v>0</v>
          </cell>
          <cell r="M1834">
            <v>371962.5</v>
          </cell>
          <cell r="N1834">
            <v>371962.5</v>
          </cell>
          <cell r="O1834">
            <v>371962.5</v>
          </cell>
          <cell r="P1834">
            <v>0</v>
          </cell>
          <cell r="Q1834">
            <v>0</v>
          </cell>
          <cell r="R1834">
            <v>0</v>
          </cell>
          <cell r="S1834">
            <v>0</v>
          </cell>
          <cell r="T1834">
            <v>0</v>
          </cell>
          <cell r="U1834">
            <v>0</v>
          </cell>
          <cell r="V1834">
            <v>0</v>
          </cell>
          <cell r="W1834">
            <v>109</v>
          </cell>
          <cell r="X1834">
            <v>371962.5</v>
          </cell>
          <cell r="Y1834">
            <v>109</v>
          </cell>
          <cell r="Z1834">
            <v>371962.5</v>
          </cell>
          <cell r="AA1834">
            <v>109</v>
          </cell>
        </row>
        <row r="1835">
          <cell r="B1835">
            <v>250001096</v>
          </cell>
          <cell r="C1835" t="str">
            <v>Набор слесарномонтажный 244 предмета</v>
          </cell>
          <cell r="D1835" t="str">
            <v>КМП</v>
          </cell>
          <cell r="E1835">
            <v>119700</v>
          </cell>
          <cell r="F1835">
            <v>37</v>
          </cell>
          <cell r="G1835">
            <v>0</v>
          </cell>
          <cell r="H1835">
            <v>0</v>
          </cell>
          <cell r="I1835">
            <v>0</v>
          </cell>
          <cell r="J1835">
            <v>12</v>
          </cell>
          <cell r="K1835">
            <v>-37</v>
          </cell>
          <cell r="L1835">
            <v>0</v>
          </cell>
          <cell r="M1835">
            <v>4428900</v>
          </cell>
          <cell r="N1835">
            <v>4428900</v>
          </cell>
          <cell r="O1835">
            <v>4428900</v>
          </cell>
          <cell r="P1835">
            <v>0</v>
          </cell>
          <cell r="Q1835">
            <v>0</v>
          </cell>
          <cell r="R1835">
            <v>0</v>
          </cell>
          <cell r="S1835">
            <v>0</v>
          </cell>
          <cell r="T1835">
            <v>0</v>
          </cell>
          <cell r="U1835">
            <v>0</v>
          </cell>
          <cell r="V1835">
            <v>0</v>
          </cell>
          <cell r="W1835">
            <v>49</v>
          </cell>
          <cell r="X1835">
            <v>5865300</v>
          </cell>
          <cell r="Y1835">
            <v>37</v>
          </cell>
          <cell r="Z1835">
            <v>4428900</v>
          </cell>
          <cell r="AA1835">
            <v>49</v>
          </cell>
        </row>
        <row r="1836">
          <cell r="B1836">
            <v>250001098</v>
          </cell>
          <cell r="C1836" t="str">
            <v>Набор торцевых головок 8-65мм</v>
          </cell>
          <cell r="D1836" t="str">
            <v>КМП</v>
          </cell>
          <cell r="E1836">
            <v>244409.5</v>
          </cell>
          <cell r="F1836">
            <v>35</v>
          </cell>
          <cell r="G1836">
            <v>0</v>
          </cell>
          <cell r="H1836">
            <v>0</v>
          </cell>
          <cell r="I1836">
            <v>0</v>
          </cell>
          <cell r="J1836">
            <v>4</v>
          </cell>
          <cell r="K1836">
            <v>-35</v>
          </cell>
          <cell r="L1836">
            <v>39</v>
          </cell>
          <cell r="M1836">
            <v>8554332.5</v>
          </cell>
          <cell r="N1836">
            <v>8554332.5</v>
          </cell>
          <cell r="O1836">
            <v>8554332.5</v>
          </cell>
          <cell r="P1836">
            <v>0</v>
          </cell>
          <cell r="Q1836">
            <v>0</v>
          </cell>
          <cell r="R1836">
            <v>0</v>
          </cell>
          <cell r="S1836">
            <v>0</v>
          </cell>
          <cell r="T1836">
            <v>0</v>
          </cell>
          <cell r="U1836">
            <v>0</v>
          </cell>
          <cell r="V1836">
            <v>0</v>
          </cell>
          <cell r="W1836">
            <v>39</v>
          </cell>
          <cell r="X1836">
            <v>9531970.5</v>
          </cell>
          <cell r="Y1836">
            <v>35</v>
          </cell>
          <cell r="Z1836">
            <v>8554332.5</v>
          </cell>
          <cell r="AA1836">
            <v>39</v>
          </cell>
        </row>
        <row r="1837">
          <cell r="B1837">
            <v>250001101</v>
          </cell>
          <cell r="C1837" t="str">
            <v>Пластина 13-1 13011 ВК8</v>
          </cell>
          <cell r="D1837" t="str">
            <v>КГ</v>
          </cell>
          <cell r="E1837">
            <v>103.95</v>
          </cell>
          <cell r="F1837">
            <v>13</v>
          </cell>
          <cell r="G1837">
            <v>0</v>
          </cell>
          <cell r="H1837">
            <v>0</v>
          </cell>
          <cell r="I1837">
            <v>0</v>
          </cell>
          <cell r="J1837">
            <v>0</v>
          </cell>
          <cell r="K1837">
            <v>-13</v>
          </cell>
          <cell r="L1837">
            <v>0</v>
          </cell>
          <cell r="M1837">
            <v>1351.35</v>
          </cell>
          <cell r="N1837">
            <v>1351.35</v>
          </cell>
          <cell r="O1837">
            <v>1351.35</v>
          </cell>
          <cell r="P1837">
            <v>0</v>
          </cell>
          <cell r="Q1837">
            <v>0</v>
          </cell>
          <cell r="R1837">
            <v>0</v>
          </cell>
          <cell r="S1837">
            <v>0</v>
          </cell>
          <cell r="T1837">
            <v>0</v>
          </cell>
          <cell r="U1837">
            <v>0</v>
          </cell>
          <cell r="V1837">
            <v>0</v>
          </cell>
          <cell r="W1837">
            <v>13</v>
          </cell>
          <cell r="X1837">
            <v>1351.35</v>
          </cell>
          <cell r="Y1837">
            <v>13</v>
          </cell>
          <cell r="Z1837">
            <v>1351.35</v>
          </cell>
          <cell r="AA1837">
            <v>13</v>
          </cell>
        </row>
        <row r="1838">
          <cell r="B1838">
            <v>250001102</v>
          </cell>
          <cell r="C1838" t="str">
            <v>Пластина 10, 70-1 10411 ВК8</v>
          </cell>
          <cell r="D1838" t="str">
            <v>КГ</v>
          </cell>
          <cell r="E1838">
            <v>103.95</v>
          </cell>
          <cell r="F1838">
            <v>13</v>
          </cell>
          <cell r="G1838">
            <v>0</v>
          </cell>
          <cell r="H1838">
            <v>0</v>
          </cell>
          <cell r="I1838">
            <v>0</v>
          </cell>
          <cell r="J1838">
            <v>0</v>
          </cell>
          <cell r="K1838">
            <v>-13</v>
          </cell>
          <cell r="L1838">
            <v>0</v>
          </cell>
          <cell r="M1838">
            <v>1351.35</v>
          </cell>
          <cell r="N1838">
            <v>1351.35</v>
          </cell>
          <cell r="O1838">
            <v>1351.35</v>
          </cell>
          <cell r="P1838">
            <v>0</v>
          </cell>
          <cell r="Q1838">
            <v>0</v>
          </cell>
          <cell r="R1838">
            <v>0</v>
          </cell>
          <cell r="S1838">
            <v>0</v>
          </cell>
          <cell r="T1838">
            <v>0</v>
          </cell>
          <cell r="U1838">
            <v>0</v>
          </cell>
          <cell r="V1838">
            <v>0</v>
          </cell>
          <cell r="W1838">
            <v>13</v>
          </cell>
          <cell r="X1838">
            <v>1351.35</v>
          </cell>
          <cell r="Y1838">
            <v>13</v>
          </cell>
          <cell r="Z1838">
            <v>1351.35</v>
          </cell>
          <cell r="AA1838">
            <v>13</v>
          </cell>
        </row>
        <row r="1839">
          <cell r="B1839">
            <v>250001106</v>
          </cell>
          <cell r="C1839" t="str">
            <v>Напильник 2820-0001</v>
          </cell>
          <cell r="D1839" t="str">
            <v>ШТ</v>
          </cell>
          <cell r="E1839">
            <v>1552.5</v>
          </cell>
          <cell r="F1839">
            <v>32</v>
          </cell>
          <cell r="G1839">
            <v>0</v>
          </cell>
          <cell r="H1839">
            <v>0</v>
          </cell>
          <cell r="I1839">
            <v>0</v>
          </cell>
          <cell r="J1839">
            <v>0</v>
          </cell>
          <cell r="K1839">
            <v>-32</v>
          </cell>
          <cell r="L1839">
            <v>0</v>
          </cell>
          <cell r="M1839">
            <v>49680</v>
          </cell>
          <cell r="N1839">
            <v>49680</v>
          </cell>
          <cell r="O1839">
            <v>49680</v>
          </cell>
          <cell r="P1839">
            <v>0</v>
          </cell>
          <cell r="Q1839">
            <v>0</v>
          </cell>
          <cell r="R1839">
            <v>0</v>
          </cell>
          <cell r="S1839">
            <v>0</v>
          </cell>
          <cell r="T1839">
            <v>0</v>
          </cell>
          <cell r="U1839">
            <v>0</v>
          </cell>
          <cell r="V1839">
            <v>0</v>
          </cell>
          <cell r="W1839">
            <v>32</v>
          </cell>
          <cell r="X1839">
            <v>49680</v>
          </cell>
          <cell r="Y1839">
            <v>32</v>
          </cell>
          <cell r="Z1839">
            <v>49680</v>
          </cell>
          <cell r="AA1839">
            <v>32</v>
          </cell>
        </row>
        <row r="1840">
          <cell r="B1840">
            <v>250001107</v>
          </cell>
          <cell r="C1840" t="str">
            <v>Напильник 2821-0051</v>
          </cell>
          <cell r="D1840" t="str">
            <v>ШТ</v>
          </cell>
          <cell r="E1840">
            <v>1500</v>
          </cell>
          <cell r="F1840">
            <v>28</v>
          </cell>
          <cell r="G1840">
            <v>0</v>
          </cell>
          <cell r="H1840">
            <v>0</v>
          </cell>
          <cell r="I1840">
            <v>0</v>
          </cell>
          <cell r="J1840">
            <v>0</v>
          </cell>
          <cell r="K1840">
            <v>-28</v>
          </cell>
          <cell r="L1840">
            <v>0</v>
          </cell>
          <cell r="M1840">
            <v>42000</v>
          </cell>
          <cell r="N1840">
            <v>42000</v>
          </cell>
          <cell r="O1840">
            <v>42000</v>
          </cell>
          <cell r="P1840">
            <v>0</v>
          </cell>
          <cell r="Q1840">
            <v>0</v>
          </cell>
          <cell r="R1840">
            <v>0</v>
          </cell>
          <cell r="S1840">
            <v>0</v>
          </cell>
          <cell r="T1840">
            <v>0</v>
          </cell>
          <cell r="U1840">
            <v>0</v>
          </cell>
          <cell r="V1840">
            <v>0</v>
          </cell>
          <cell r="W1840">
            <v>28</v>
          </cell>
          <cell r="X1840">
            <v>42000</v>
          </cell>
          <cell r="Y1840">
            <v>28</v>
          </cell>
          <cell r="Z1840">
            <v>42000</v>
          </cell>
          <cell r="AA1840">
            <v>28</v>
          </cell>
        </row>
        <row r="1841">
          <cell r="B1841">
            <v>250001110</v>
          </cell>
          <cell r="C1841" t="str">
            <v>Ножница ручная 2809-0011 КД 21 хр 250</v>
          </cell>
          <cell r="D1841" t="str">
            <v>ШТ</v>
          </cell>
          <cell r="E1841">
            <v>2415</v>
          </cell>
          <cell r="F1841">
            <v>31</v>
          </cell>
          <cell r="G1841">
            <v>1</v>
          </cell>
          <cell r="H1841">
            <v>0</v>
          </cell>
          <cell r="I1841">
            <v>0</v>
          </cell>
          <cell r="J1841">
            <v>0</v>
          </cell>
          <cell r="K1841">
            <v>-30</v>
          </cell>
          <cell r="L1841">
            <v>-1</v>
          </cell>
          <cell r="M1841">
            <v>74865</v>
          </cell>
          <cell r="N1841">
            <v>74750</v>
          </cell>
          <cell r="O1841">
            <v>74750</v>
          </cell>
          <cell r="P1841">
            <v>0</v>
          </cell>
          <cell r="Q1841">
            <v>0</v>
          </cell>
          <cell r="R1841">
            <v>0</v>
          </cell>
          <cell r="S1841">
            <v>2300</v>
          </cell>
          <cell r="T1841">
            <v>0</v>
          </cell>
          <cell r="U1841">
            <v>1</v>
          </cell>
          <cell r="V1841">
            <v>2300</v>
          </cell>
          <cell r="W1841">
            <v>30</v>
          </cell>
          <cell r="X1841">
            <v>72450</v>
          </cell>
          <cell r="Y1841">
            <v>31</v>
          </cell>
          <cell r="Z1841">
            <v>74750</v>
          </cell>
          <cell r="AA1841">
            <v>30</v>
          </cell>
        </row>
        <row r="1842">
          <cell r="B1842">
            <v>250001112</v>
          </cell>
          <cell r="C1842" t="str">
            <v>Полотно ножовочное 300-12,5-0,63-0,8</v>
          </cell>
          <cell r="D1842" t="str">
            <v>ШТ</v>
          </cell>
          <cell r="E1842">
            <v>656.25</v>
          </cell>
          <cell r="F1842">
            <v>137</v>
          </cell>
          <cell r="G1842">
            <v>0</v>
          </cell>
          <cell r="H1842">
            <v>0</v>
          </cell>
          <cell r="I1842">
            <v>0</v>
          </cell>
          <cell r="J1842">
            <v>0</v>
          </cell>
          <cell r="K1842">
            <v>-137</v>
          </cell>
          <cell r="L1842">
            <v>0</v>
          </cell>
          <cell r="M1842">
            <v>89906.25</v>
          </cell>
          <cell r="N1842">
            <v>89906.25</v>
          </cell>
          <cell r="O1842">
            <v>89906.25</v>
          </cell>
          <cell r="P1842">
            <v>0</v>
          </cell>
          <cell r="Q1842">
            <v>0</v>
          </cell>
          <cell r="R1842">
            <v>0</v>
          </cell>
          <cell r="S1842">
            <v>0</v>
          </cell>
          <cell r="T1842">
            <v>0</v>
          </cell>
          <cell r="U1842">
            <v>0</v>
          </cell>
          <cell r="V1842">
            <v>0</v>
          </cell>
          <cell r="W1842">
            <v>137</v>
          </cell>
          <cell r="X1842">
            <v>89906.25</v>
          </cell>
          <cell r="Y1842">
            <v>137</v>
          </cell>
          <cell r="Z1842">
            <v>89906.25</v>
          </cell>
          <cell r="AA1842">
            <v>137</v>
          </cell>
        </row>
        <row r="1843">
          <cell r="B1843">
            <v>250001167</v>
          </cell>
          <cell r="C1843" t="str">
            <v>Сверло 12,0</v>
          </cell>
          <cell r="D1843" t="str">
            <v>ШТ</v>
          </cell>
          <cell r="E1843">
            <v>1470</v>
          </cell>
          <cell r="F1843">
            <v>35</v>
          </cell>
          <cell r="G1843">
            <v>0</v>
          </cell>
          <cell r="H1843">
            <v>0</v>
          </cell>
          <cell r="I1843">
            <v>0</v>
          </cell>
          <cell r="J1843">
            <v>0</v>
          </cell>
          <cell r="K1843">
            <v>-35</v>
          </cell>
          <cell r="L1843">
            <v>35</v>
          </cell>
          <cell r="M1843">
            <v>51450</v>
          </cell>
          <cell r="N1843">
            <v>51450</v>
          </cell>
          <cell r="O1843">
            <v>51450</v>
          </cell>
          <cell r="P1843">
            <v>0</v>
          </cell>
          <cell r="Q1843">
            <v>0</v>
          </cell>
          <cell r="R1843">
            <v>0</v>
          </cell>
          <cell r="S1843">
            <v>0</v>
          </cell>
          <cell r="T1843">
            <v>0</v>
          </cell>
          <cell r="U1843">
            <v>0</v>
          </cell>
          <cell r="V1843">
            <v>0</v>
          </cell>
          <cell r="W1843">
            <v>35</v>
          </cell>
          <cell r="X1843">
            <v>51450</v>
          </cell>
          <cell r="Y1843">
            <v>35</v>
          </cell>
          <cell r="Z1843">
            <v>51450</v>
          </cell>
          <cell r="AA1843">
            <v>35</v>
          </cell>
        </row>
        <row r="1844">
          <cell r="B1844">
            <v>250001175</v>
          </cell>
          <cell r="C1844" t="str">
            <v>Сверло 14мм</v>
          </cell>
          <cell r="D1844" t="str">
            <v>ШТ</v>
          </cell>
          <cell r="E1844">
            <v>2069.5500000000002</v>
          </cell>
          <cell r="F1844">
            <v>35</v>
          </cell>
          <cell r="G1844">
            <v>0</v>
          </cell>
          <cell r="H1844">
            <v>0</v>
          </cell>
          <cell r="I1844">
            <v>0</v>
          </cell>
          <cell r="J1844">
            <v>0</v>
          </cell>
          <cell r="K1844">
            <v>-35</v>
          </cell>
          <cell r="L1844">
            <v>35</v>
          </cell>
          <cell r="M1844">
            <v>72434.25</v>
          </cell>
          <cell r="N1844">
            <v>72434.25</v>
          </cell>
          <cell r="O1844">
            <v>72434.25</v>
          </cell>
          <cell r="P1844">
            <v>0</v>
          </cell>
          <cell r="Q1844">
            <v>0</v>
          </cell>
          <cell r="R1844">
            <v>0</v>
          </cell>
          <cell r="S1844">
            <v>0</v>
          </cell>
          <cell r="T1844">
            <v>0</v>
          </cell>
          <cell r="U1844">
            <v>0</v>
          </cell>
          <cell r="V1844">
            <v>0</v>
          </cell>
          <cell r="W1844">
            <v>35</v>
          </cell>
          <cell r="X1844">
            <v>72434.25</v>
          </cell>
          <cell r="Y1844">
            <v>35</v>
          </cell>
          <cell r="Z1844">
            <v>72434.25</v>
          </cell>
          <cell r="AA1844">
            <v>35</v>
          </cell>
        </row>
        <row r="1845">
          <cell r="B1845">
            <v>250001181</v>
          </cell>
          <cell r="C1845" t="str">
            <v>Сверло 16мм</v>
          </cell>
          <cell r="D1845" t="str">
            <v>ШТ</v>
          </cell>
          <cell r="E1845">
            <v>2079</v>
          </cell>
          <cell r="F1845">
            <v>37</v>
          </cell>
          <cell r="G1845">
            <v>0</v>
          </cell>
          <cell r="H1845">
            <v>0</v>
          </cell>
          <cell r="I1845">
            <v>0</v>
          </cell>
          <cell r="J1845">
            <v>0</v>
          </cell>
          <cell r="K1845">
            <v>-37</v>
          </cell>
          <cell r="L1845">
            <v>37</v>
          </cell>
          <cell r="M1845">
            <v>76923</v>
          </cell>
          <cell r="N1845">
            <v>76923</v>
          </cell>
          <cell r="O1845">
            <v>76923</v>
          </cell>
          <cell r="P1845">
            <v>0</v>
          </cell>
          <cell r="Q1845">
            <v>0</v>
          </cell>
          <cell r="R1845">
            <v>0</v>
          </cell>
          <cell r="S1845">
            <v>0</v>
          </cell>
          <cell r="T1845">
            <v>0</v>
          </cell>
          <cell r="U1845">
            <v>0</v>
          </cell>
          <cell r="V1845">
            <v>0</v>
          </cell>
          <cell r="W1845">
            <v>37</v>
          </cell>
          <cell r="X1845">
            <v>76923</v>
          </cell>
          <cell r="Y1845">
            <v>37</v>
          </cell>
          <cell r="Z1845">
            <v>76923</v>
          </cell>
          <cell r="AA1845">
            <v>37</v>
          </cell>
        </row>
        <row r="1846">
          <cell r="B1846">
            <v>250001183</v>
          </cell>
          <cell r="C1846" t="str">
            <v>Сверло 17мм</v>
          </cell>
          <cell r="D1846" t="str">
            <v>ШТ</v>
          </cell>
          <cell r="E1846">
            <v>2000</v>
          </cell>
          <cell r="F1846">
            <v>37</v>
          </cell>
          <cell r="G1846">
            <v>0</v>
          </cell>
          <cell r="H1846">
            <v>0</v>
          </cell>
          <cell r="I1846">
            <v>0</v>
          </cell>
          <cell r="J1846">
            <v>0</v>
          </cell>
          <cell r="K1846">
            <v>-37</v>
          </cell>
          <cell r="L1846">
            <v>0</v>
          </cell>
          <cell r="M1846">
            <v>74000</v>
          </cell>
          <cell r="N1846">
            <v>74000</v>
          </cell>
          <cell r="O1846">
            <v>74000</v>
          </cell>
          <cell r="P1846">
            <v>0</v>
          </cell>
          <cell r="Q1846">
            <v>0</v>
          </cell>
          <cell r="R1846">
            <v>0</v>
          </cell>
          <cell r="S1846">
            <v>0</v>
          </cell>
          <cell r="T1846">
            <v>0</v>
          </cell>
          <cell r="U1846">
            <v>0</v>
          </cell>
          <cell r="V1846">
            <v>0</v>
          </cell>
          <cell r="W1846">
            <v>37</v>
          </cell>
          <cell r="X1846">
            <v>74000</v>
          </cell>
          <cell r="Y1846">
            <v>37</v>
          </cell>
          <cell r="Z1846">
            <v>74000</v>
          </cell>
          <cell r="AA1846">
            <v>37</v>
          </cell>
        </row>
        <row r="1847">
          <cell r="B1847">
            <v>250001209</v>
          </cell>
          <cell r="C1847" t="str">
            <v>Сверло 3мм</v>
          </cell>
          <cell r="D1847" t="str">
            <v>ШТ</v>
          </cell>
          <cell r="E1847">
            <v>367.5</v>
          </cell>
          <cell r="F1847">
            <v>55</v>
          </cell>
          <cell r="G1847">
            <v>0</v>
          </cell>
          <cell r="H1847">
            <v>0</v>
          </cell>
          <cell r="I1847">
            <v>0</v>
          </cell>
          <cell r="J1847">
            <v>0</v>
          </cell>
          <cell r="K1847">
            <v>-55</v>
          </cell>
          <cell r="L1847">
            <v>0</v>
          </cell>
          <cell r="M1847">
            <v>20212.5</v>
          </cell>
          <cell r="N1847">
            <v>20212.5</v>
          </cell>
          <cell r="O1847">
            <v>20212.5</v>
          </cell>
          <cell r="P1847">
            <v>0</v>
          </cell>
          <cell r="Q1847">
            <v>0</v>
          </cell>
          <cell r="R1847">
            <v>0</v>
          </cell>
          <cell r="S1847">
            <v>0</v>
          </cell>
          <cell r="T1847">
            <v>0</v>
          </cell>
          <cell r="U1847">
            <v>0</v>
          </cell>
          <cell r="V1847">
            <v>0</v>
          </cell>
          <cell r="W1847">
            <v>55</v>
          </cell>
          <cell r="X1847">
            <v>20212.5</v>
          </cell>
          <cell r="Y1847">
            <v>55</v>
          </cell>
          <cell r="Z1847">
            <v>20212.5</v>
          </cell>
          <cell r="AA1847">
            <v>55</v>
          </cell>
        </row>
        <row r="1848">
          <cell r="B1848">
            <v>250001491</v>
          </cell>
          <cell r="C1848" t="str">
            <v>Ключ гаечный КГКДП 19х22 Х9</v>
          </cell>
          <cell r="D1848" t="str">
            <v>ШТ</v>
          </cell>
          <cell r="E1848">
            <v>581.04</v>
          </cell>
          <cell r="F1848">
            <v>111</v>
          </cell>
          <cell r="G1848">
            <v>46</v>
          </cell>
          <cell r="H1848">
            <v>8</v>
          </cell>
          <cell r="I1848">
            <v>0</v>
          </cell>
          <cell r="J1848">
            <v>14</v>
          </cell>
          <cell r="K1848">
            <v>-57</v>
          </cell>
          <cell r="L1848">
            <v>0</v>
          </cell>
          <cell r="M1848">
            <v>64495.44</v>
          </cell>
          <cell r="N1848">
            <v>55328.4</v>
          </cell>
          <cell r="O1848">
            <v>55328.4</v>
          </cell>
          <cell r="P1848">
            <v>0</v>
          </cell>
          <cell r="Q1848">
            <v>3290.24</v>
          </cell>
          <cell r="R1848">
            <v>4</v>
          </cell>
          <cell r="S1848">
            <v>18918.88</v>
          </cell>
          <cell r="T1848">
            <v>1645.12</v>
          </cell>
          <cell r="U1848">
            <v>42</v>
          </cell>
          <cell r="V1848">
            <v>17273.759999999998</v>
          </cell>
          <cell r="W1848">
            <v>71</v>
          </cell>
          <cell r="X1848">
            <v>41253.839999999997</v>
          </cell>
          <cell r="Y1848">
            <v>103</v>
          </cell>
          <cell r="Z1848">
            <v>50393.04</v>
          </cell>
          <cell r="AA1848">
            <v>71</v>
          </cell>
        </row>
        <row r="1849">
          <cell r="B1849">
            <v>250001514</v>
          </cell>
          <cell r="C1849" t="str">
            <v>Плашка м/р 10х1,25мм</v>
          </cell>
          <cell r="D1849" t="str">
            <v>ШТ</v>
          </cell>
          <cell r="E1849">
            <v>525</v>
          </cell>
          <cell r="F1849">
            <v>21</v>
          </cell>
          <cell r="G1849">
            <v>0</v>
          </cell>
          <cell r="H1849">
            <v>0</v>
          </cell>
          <cell r="I1849">
            <v>0</v>
          </cell>
          <cell r="J1849">
            <v>0</v>
          </cell>
          <cell r="K1849">
            <v>-21</v>
          </cell>
          <cell r="L1849">
            <v>0</v>
          </cell>
          <cell r="M1849">
            <v>11025</v>
          </cell>
          <cell r="N1849">
            <v>11025</v>
          </cell>
          <cell r="O1849">
            <v>11025</v>
          </cell>
          <cell r="P1849">
            <v>0</v>
          </cell>
          <cell r="Q1849">
            <v>0</v>
          </cell>
          <cell r="R1849">
            <v>0</v>
          </cell>
          <cell r="S1849">
            <v>0</v>
          </cell>
          <cell r="T1849">
            <v>0</v>
          </cell>
          <cell r="U1849">
            <v>0</v>
          </cell>
          <cell r="V1849">
            <v>0</v>
          </cell>
          <cell r="W1849">
            <v>21</v>
          </cell>
          <cell r="X1849">
            <v>11025</v>
          </cell>
          <cell r="Y1849">
            <v>21</v>
          </cell>
          <cell r="Z1849">
            <v>11025</v>
          </cell>
          <cell r="AA1849">
            <v>21</v>
          </cell>
        </row>
        <row r="1850">
          <cell r="B1850">
            <v>250001517</v>
          </cell>
          <cell r="C1850" t="str">
            <v>Плашка м/р 12х1,25мм</v>
          </cell>
          <cell r="D1850" t="str">
            <v>ШТ</v>
          </cell>
          <cell r="E1850">
            <v>672</v>
          </cell>
          <cell r="F1850">
            <v>21</v>
          </cell>
          <cell r="G1850">
            <v>0</v>
          </cell>
          <cell r="H1850">
            <v>0</v>
          </cell>
          <cell r="I1850">
            <v>0</v>
          </cell>
          <cell r="J1850">
            <v>0</v>
          </cell>
          <cell r="K1850">
            <v>-21</v>
          </cell>
          <cell r="L1850">
            <v>0</v>
          </cell>
          <cell r="M1850">
            <v>14112</v>
          </cell>
          <cell r="N1850">
            <v>14112</v>
          </cell>
          <cell r="O1850">
            <v>14112</v>
          </cell>
          <cell r="P1850">
            <v>0</v>
          </cell>
          <cell r="Q1850">
            <v>0</v>
          </cell>
          <cell r="R1850">
            <v>0</v>
          </cell>
          <cell r="S1850">
            <v>0</v>
          </cell>
          <cell r="T1850">
            <v>0</v>
          </cell>
          <cell r="U1850">
            <v>0</v>
          </cell>
          <cell r="V1850">
            <v>0</v>
          </cell>
          <cell r="W1850">
            <v>21</v>
          </cell>
          <cell r="X1850">
            <v>14112</v>
          </cell>
          <cell r="Y1850">
            <v>21</v>
          </cell>
          <cell r="Z1850">
            <v>14112</v>
          </cell>
          <cell r="AA1850">
            <v>21</v>
          </cell>
        </row>
        <row r="1851">
          <cell r="B1851">
            <v>250001522</v>
          </cell>
          <cell r="C1851" t="str">
            <v>Плашка м/р 16х1,5мм</v>
          </cell>
          <cell r="D1851" t="str">
            <v>ШТ</v>
          </cell>
          <cell r="E1851">
            <v>955.5</v>
          </cell>
          <cell r="F1851">
            <v>23</v>
          </cell>
          <cell r="G1851">
            <v>0</v>
          </cell>
          <cell r="H1851">
            <v>0</v>
          </cell>
          <cell r="I1851">
            <v>0</v>
          </cell>
          <cell r="J1851">
            <v>0</v>
          </cell>
          <cell r="K1851">
            <v>-23</v>
          </cell>
          <cell r="L1851">
            <v>0</v>
          </cell>
          <cell r="M1851">
            <v>21976.5</v>
          </cell>
          <cell r="N1851">
            <v>21976.5</v>
          </cell>
          <cell r="O1851">
            <v>21976.5</v>
          </cell>
          <cell r="P1851">
            <v>0</v>
          </cell>
          <cell r="Q1851">
            <v>0</v>
          </cell>
          <cell r="R1851">
            <v>0</v>
          </cell>
          <cell r="S1851">
            <v>0</v>
          </cell>
          <cell r="T1851">
            <v>0</v>
          </cell>
          <cell r="U1851">
            <v>0</v>
          </cell>
          <cell r="V1851">
            <v>0</v>
          </cell>
          <cell r="W1851">
            <v>23</v>
          </cell>
          <cell r="X1851">
            <v>21976.5</v>
          </cell>
          <cell r="Y1851">
            <v>23</v>
          </cell>
          <cell r="Z1851">
            <v>21976.5</v>
          </cell>
          <cell r="AA1851">
            <v>23</v>
          </cell>
        </row>
        <row r="1852">
          <cell r="B1852">
            <v>250001560</v>
          </cell>
          <cell r="C1852" t="str">
            <v>Плашка ц/р 1дюйм</v>
          </cell>
          <cell r="D1852" t="str">
            <v>ШТ</v>
          </cell>
          <cell r="E1852">
            <v>2551.5</v>
          </cell>
          <cell r="F1852">
            <v>23</v>
          </cell>
          <cell r="G1852">
            <v>0</v>
          </cell>
          <cell r="H1852">
            <v>0</v>
          </cell>
          <cell r="I1852">
            <v>0</v>
          </cell>
          <cell r="J1852">
            <v>0</v>
          </cell>
          <cell r="K1852">
            <v>-23</v>
          </cell>
          <cell r="L1852">
            <v>0</v>
          </cell>
          <cell r="M1852">
            <v>58684.5</v>
          </cell>
          <cell r="N1852">
            <v>58684.5</v>
          </cell>
          <cell r="O1852">
            <v>58684.5</v>
          </cell>
          <cell r="P1852">
            <v>0</v>
          </cell>
          <cell r="Q1852">
            <v>0</v>
          </cell>
          <cell r="R1852">
            <v>0</v>
          </cell>
          <cell r="S1852">
            <v>0</v>
          </cell>
          <cell r="T1852">
            <v>0</v>
          </cell>
          <cell r="U1852">
            <v>0</v>
          </cell>
          <cell r="V1852">
            <v>0</v>
          </cell>
          <cell r="W1852">
            <v>23</v>
          </cell>
          <cell r="X1852">
            <v>58684.5</v>
          </cell>
          <cell r="Y1852">
            <v>23</v>
          </cell>
          <cell r="Z1852">
            <v>58684.5</v>
          </cell>
          <cell r="AA1852">
            <v>23</v>
          </cell>
        </row>
        <row r="1853">
          <cell r="B1853">
            <v>250001561</v>
          </cell>
          <cell r="C1853" t="str">
            <v>Плашка ц/р 1/2дюйм</v>
          </cell>
          <cell r="D1853" t="str">
            <v>ШТ</v>
          </cell>
          <cell r="E1853">
            <v>945</v>
          </cell>
          <cell r="F1853">
            <v>23</v>
          </cell>
          <cell r="G1853">
            <v>0</v>
          </cell>
          <cell r="H1853">
            <v>0</v>
          </cell>
          <cell r="I1853">
            <v>0</v>
          </cell>
          <cell r="J1853">
            <v>0</v>
          </cell>
          <cell r="K1853">
            <v>-23</v>
          </cell>
          <cell r="L1853">
            <v>0</v>
          </cell>
          <cell r="M1853">
            <v>21735</v>
          </cell>
          <cell r="N1853">
            <v>21735</v>
          </cell>
          <cell r="O1853">
            <v>21735</v>
          </cell>
          <cell r="P1853">
            <v>0</v>
          </cell>
          <cell r="Q1853">
            <v>0</v>
          </cell>
          <cell r="R1853">
            <v>0</v>
          </cell>
          <cell r="S1853">
            <v>0</v>
          </cell>
          <cell r="T1853">
            <v>0</v>
          </cell>
          <cell r="U1853">
            <v>0</v>
          </cell>
          <cell r="V1853">
            <v>0</v>
          </cell>
          <cell r="W1853">
            <v>23</v>
          </cell>
          <cell r="X1853">
            <v>21735</v>
          </cell>
          <cell r="Y1853">
            <v>23</v>
          </cell>
          <cell r="Z1853">
            <v>21735</v>
          </cell>
          <cell r="AA1853">
            <v>23</v>
          </cell>
        </row>
        <row r="1854">
          <cell r="B1854">
            <v>250001562</v>
          </cell>
          <cell r="C1854" t="str">
            <v>Плашка ц/р 3/4дюйм</v>
          </cell>
          <cell r="D1854" t="str">
            <v>ШТ</v>
          </cell>
          <cell r="E1854">
            <v>2446.1</v>
          </cell>
          <cell r="F1854">
            <v>23</v>
          </cell>
          <cell r="G1854">
            <v>0</v>
          </cell>
          <cell r="H1854">
            <v>0</v>
          </cell>
          <cell r="I1854">
            <v>0</v>
          </cell>
          <cell r="J1854">
            <v>0</v>
          </cell>
          <cell r="K1854">
            <v>-23</v>
          </cell>
          <cell r="L1854">
            <v>0</v>
          </cell>
          <cell r="M1854">
            <v>56260.3</v>
          </cell>
          <cell r="N1854">
            <v>56260.3</v>
          </cell>
          <cell r="O1854">
            <v>56260.3</v>
          </cell>
          <cell r="P1854">
            <v>0</v>
          </cell>
          <cell r="Q1854">
            <v>0</v>
          </cell>
          <cell r="R1854">
            <v>0</v>
          </cell>
          <cell r="S1854">
            <v>0</v>
          </cell>
          <cell r="T1854">
            <v>0</v>
          </cell>
          <cell r="U1854">
            <v>0</v>
          </cell>
          <cell r="V1854">
            <v>0</v>
          </cell>
          <cell r="W1854">
            <v>23</v>
          </cell>
          <cell r="X1854">
            <v>56260.3</v>
          </cell>
          <cell r="Y1854">
            <v>23</v>
          </cell>
          <cell r="Z1854">
            <v>56260.3</v>
          </cell>
          <cell r="AA1854">
            <v>23</v>
          </cell>
        </row>
        <row r="1855">
          <cell r="B1855">
            <v>250001571</v>
          </cell>
          <cell r="C1855" t="str">
            <v>Плашка к/р 1дюйм</v>
          </cell>
          <cell r="D1855" t="str">
            <v>ШТ</v>
          </cell>
          <cell r="E1855">
            <v>3213.75</v>
          </cell>
          <cell r="F1855">
            <v>23</v>
          </cell>
          <cell r="G1855">
            <v>0</v>
          </cell>
          <cell r="H1855">
            <v>0</v>
          </cell>
          <cell r="I1855">
            <v>0</v>
          </cell>
          <cell r="J1855">
            <v>0</v>
          </cell>
          <cell r="K1855">
            <v>-23</v>
          </cell>
          <cell r="L1855">
            <v>0</v>
          </cell>
          <cell r="M1855">
            <v>73916.25</v>
          </cell>
          <cell r="N1855">
            <v>73916.25</v>
          </cell>
          <cell r="O1855">
            <v>73916.25</v>
          </cell>
          <cell r="P1855">
            <v>0</v>
          </cell>
          <cell r="Q1855">
            <v>0</v>
          </cell>
          <cell r="R1855">
            <v>0</v>
          </cell>
          <cell r="S1855">
            <v>0</v>
          </cell>
          <cell r="T1855">
            <v>0</v>
          </cell>
          <cell r="U1855">
            <v>0</v>
          </cell>
          <cell r="V1855">
            <v>0</v>
          </cell>
          <cell r="W1855">
            <v>23</v>
          </cell>
          <cell r="X1855">
            <v>73916.25</v>
          </cell>
          <cell r="Y1855">
            <v>23</v>
          </cell>
          <cell r="Z1855">
            <v>73916.25</v>
          </cell>
          <cell r="AA1855">
            <v>23</v>
          </cell>
        </row>
        <row r="1856">
          <cell r="B1856">
            <v>250001572</v>
          </cell>
          <cell r="C1856" t="str">
            <v>Плашка к/р 1/2дюйм</v>
          </cell>
          <cell r="D1856" t="str">
            <v>ШТ</v>
          </cell>
          <cell r="E1856">
            <v>1365</v>
          </cell>
          <cell r="F1856">
            <v>23</v>
          </cell>
          <cell r="G1856">
            <v>3</v>
          </cell>
          <cell r="H1856">
            <v>0</v>
          </cell>
          <cell r="I1856">
            <v>0</v>
          </cell>
          <cell r="J1856">
            <v>3</v>
          </cell>
          <cell r="K1856">
            <v>-20</v>
          </cell>
          <cell r="L1856">
            <v>0</v>
          </cell>
          <cell r="M1856">
            <v>31395</v>
          </cell>
          <cell r="N1856">
            <v>31200</v>
          </cell>
          <cell r="O1856">
            <v>31200</v>
          </cell>
          <cell r="P1856">
            <v>0</v>
          </cell>
          <cell r="Q1856">
            <v>0</v>
          </cell>
          <cell r="R1856">
            <v>0</v>
          </cell>
          <cell r="S1856">
            <v>3900</v>
          </cell>
          <cell r="T1856">
            <v>0</v>
          </cell>
          <cell r="U1856">
            <v>3</v>
          </cell>
          <cell r="V1856">
            <v>3900</v>
          </cell>
          <cell r="W1856">
            <v>23</v>
          </cell>
          <cell r="X1856">
            <v>31395</v>
          </cell>
          <cell r="Y1856">
            <v>23</v>
          </cell>
          <cell r="Z1856">
            <v>31200</v>
          </cell>
          <cell r="AA1856">
            <v>23</v>
          </cell>
        </row>
        <row r="1857">
          <cell r="B1857">
            <v>250001573</v>
          </cell>
          <cell r="C1857" t="str">
            <v>Плашка к/р 3/4дюйм</v>
          </cell>
          <cell r="D1857" t="str">
            <v>ШТ</v>
          </cell>
          <cell r="E1857">
            <v>2205</v>
          </cell>
          <cell r="F1857">
            <v>23</v>
          </cell>
          <cell r="G1857">
            <v>3</v>
          </cell>
          <cell r="H1857">
            <v>0</v>
          </cell>
          <cell r="I1857">
            <v>0</v>
          </cell>
          <cell r="J1857">
            <v>3</v>
          </cell>
          <cell r="K1857">
            <v>-20</v>
          </cell>
          <cell r="L1857">
            <v>0</v>
          </cell>
          <cell r="M1857">
            <v>50715</v>
          </cell>
          <cell r="N1857">
            <v>50400</v>
          </cell>
          <cell r="O1857">
            <v>50400</v>
          </cell>
          <cell r="P1857">
            <v>0</v>
          </cell>
          <cell r="Q1857">
            <v>0</v>
          </cell>
          <cell r="R1857">
            <v>0</v>
          </cell>
          <cell r="S1857">
            <v>6300</v>
          </cell>
          <cell r="T1857">
            <v>0</v>
          </cell>
          <cell r="U1857">
            <v>3</v>
          </cell>
          <cell r="V1857">
            <v>6300</v>
          </cell>
          <cell r="W1857">
            <v>23</v>
          </cell>
          <cell r="X1857">
            <v>50715</v>
          </cell>
          <cell r="Y1857">
            <v>23</v>
          </cell>
          <cell r="Z1857">
            <v>50400</v>
          </cell>
          <cell r="AA1857">
            <v>23</v>
          </cell>
        </row>
        <row r="1858">
          <cell r="B1858">
            <v>250001780</v>
          </cell>
          <cell r="C1858" t="str">
            <v>Ключ гаечный КГКП 22х22 Х9</v>
          </cell>
          <cell r="D1858" t="str">
            <v>ШТ</v>
          </cell>
          <cell r="E1858">
            <v>933</v>
          </cell>
          <cell r="F1858">
            <v>156</v>
          </cell>
          <cell r="G1858">
            <v>149</v>
          </cell>
          <cell r="H1858">
            <v>29</v>
          </cell>
          <cell r="I1858">
            <v>0</v>
          </cell>
          <cell r="J1858">
            <v>50</v>
          </cell>
          <cell r="K1858">
            <v>22</v>
          </cell>
          <cell r="L1858">
            <v>0</v>
          </cell>
          <cell r="M1858">
            <v>145548</v>
          </cell>
          <cell r="N1858">
            <v>101474.88</v>
          </cell>
          <cell r="O1858">
            <v>101474.88</v>
          </cell>
          <cell r="P1858">
            <v>0</v>
          </cell>
          <cell r="Q1858">
            <v>18863.919999999998</v>
          </cell>
          <cell r="R1858">
            <v>11</v>
          </cell>
          <cell r="S1858">
            <v>96921.52</v>
          </cell>
          <cell r="T1858">
            <v>7155.28</v>
          </cell>
          <cell r="U1858">
            <v>138</v>
          </cell>
          <cell r="V1858">
            <v>89766.24</v>
          </cell>
          <cell r="W1858">
            <v>28</v>
          </cell>
          <cell r="X1858">
            <v>26124</v>
          </cell>
          <cell r="Y1858">
            <v>127</v>
          </cell>
          <cell r="Z1858">
            <v>75455.679999999993</v>
          </cell>
          <cell r="AA1858">
            <v>28</v>
          </cell>
        </row>
        <row r="1859">
          <cell r="B1859">
            <v>250001781</v>
          </cell>
          <cell r="C1859" t="str">
            <v>Ключ гаечный КГКДК 24х27 М</v>
          </cell>
          <cell r="D1859" t="str">
            <v>ШТ</v>
          </cell>
          <cell r="E1859">
            <v>668.5</v>
          </cell>
          <cell r="F1859">
            <v>177</v>
          </cell>
          <cell r="G1859">
            <v>8</v>
          </cell>
          <cell r="H1859">
            <v>2</v>
          </cell>
          <cell r="I1859">
            <v>0</v>
          </cell>
          <cell r="J1859">
            <v>60</v>
          </cell>
          <cell r="K1859">
            <v>-167</v>
          </cell>
          <cell r="L1859">
            <v>0</v>
          </cell>
          <cell r="M1859">
            <v>118324.5</v>
          </cell>
          <cell r="N1859">
            <v>129801.2</v>
          </cell>
          <cell r="O1859">
            <v>129801.2</v>
          </cell>
          <cell r="P1859">
            <v>0</v>
          </cell>
          <cell r="Q1859">
            <v>3632.34</v>
          </cell>
          <cell r="R1859">
            <v>8</v>
          </cell>
          <cell r="S1859">
            <v>14529.36</v>
          </cell>
          <cell r="T1859">
            <v>14529.36</v>
          </cell>
          <cell r="U1859">
            <v>0</v>
          </cell>
          <cell r="V1859">
            <v>0</v>
          </cell>
          <cell r="W1859">
            <v>227</v>
          </cell>
          <cell r="X1859">
            <v>151749.5</v>
          </cell>
          <cell r="Y1859">
            <v>175</v>
          </cell>
          <cell r="Z1859">
            <v>126168.86</v>
          </cell>
          <cell r="AA1859">
            <v>227</v>
          </cell>
        </row>
        <row r="1860">
          <cell r="B1860">
            <v>250001782</v>
          </cell>
          <cell r="C1860" t="str">
            <v>Ключ гаечный КГКДК 30х32 М</v>
          </cell>
          <cell r="D1860" t="str">
            <v>ШТ</v>
          </cell>
          <cell r="E1860">
            <v>2517.9</v>
          </cell>
          <cell r="F1860">
            <v>172</v>
          </cell>
          <cell r="G1860">
            <v>0</v>
          </cell>
          <cell r="H1860">
            <v>0</v>
          </cell>
          <cell r="I1860">
            <v>0</v>
          </cell>
          <cell r="J1860">
            <v>0</v>
          </cell>
          <cell r="K1860">
            <v>-172</v>
          </cell>
          <cell r="L1860">
            <v>0</v>
          </cell>
          <cell r="M1860">
            <v>433078.8</v>
          </cell>
          <cell r="N1860">
            <v>433078.8</v>
          </cell>
          <cell r="O1860">
            <v>433078.8</v>
          </cell>
          <cell r="P1860">
            <v>0</v>
          </cell>
          <cell r="Q1860">
            <v>0</v>
          </cell>
          <cell r="R1860">
            <v>0</v>
          </cell>
          <cell r="S1860">
            <v>0</v>
          </cell>
          <cell r="T1860">
            <v>0</v>
          </cell>
          <cell r="U1860">
            <v>0</v>
          </cell>
          <cell r="V1860">
            <v>0</v>
          </cell>
          <cell r="W1860">
            <v>172</v>
          </cell>
          <cell r="X1860">
            <v>433078.8</v>
          </cell>
          <cell r="Y1860">
            <v>172</v>
          </cell>
          <cell r="Z1860">
            <v>433078.8</v>
          </cell>
          <cell r="AA1860">
            <v>172</v>
          </cell>
        </row>
        <row r="1861">
          <cell r="B1861">
            <v>250001783</v>
          </cell>
          <cell r="C1861" t="str">
            <v>Ключ гаечный КГКДК 36х41 М</v>
          </cell>
          <cell r="D1861" t="str">
            <v>ШТ</v>
          </cell>
          <cell r="E1861">
            <v>6163.76</v>
          </cell>
          <cell r="F1861">
            <v>135</v>
          </cell>
          <cell r="G1861">
            <v>56</v>
          </cell>
          <cell r="H1861">
            <v>0</v>
          </cell>
          <cell r="I1861">
            <v>0</v>
          </cell>
          <cell r="J1861">
            <v>81</v>
          </cell>
          <cell r="K1861">
            <v>-79</v>
          </cell>
          <cell r="L1861">
            <v>0</v>
          </cell>
          <cell r="M1861">
            <v>832107.6</v>
          </cell>
          <cell r="N1861">
            <v>783082.96</v>
          </cell>
          <cell r="O1861">
            <v>783082.96</v>
          </cell>
          <cell r="P1861">
            <v>0</v>
          </cell>
          <cell r="Q1861">
            <v>0</v>
          </cell>
          <cell r="R1861">
            <v>10</v>
          </cell>
          <cell r="S1861">
            <v>296145.91999999998</v>
          </cell>
          <cell r="T1861">
            <v>52883.199999999997</v>
          </cell>
          <cell r="U1861">
            <v>46</v>
          </cell>
          <cell r="V1861">
            <v>243262.72</v>
          </cell>
          <cell r="W1861">
            <v>160</v>
          </cell>
          <cell r="X1861">
            <v>986201.59999999998</v>
          </cell>
          <cell r="Y1861">
            <v>135</v>
          </cell>
          <cell r="Z1861">
            <v>730199.76</v>
          </cell>
          <cell r="AA1861">
            <v>160</v>
          </cell>
        </row>
        <row r="1862">
          <cell r="B1862">
            <v>250001784</v>
          </cell>
          <cell r="C1862" t="str">
            <v>Ключ гаечный КГКДК 46х50 М</v>
          </cell>
          <cell r="D1862" t="str">
            <v>ШТ</v>
          </cell>
          <cell r="E1862">
            <v>10913.71</v>
          </cell>
          <cell r="F1862">
            <v>82</v>
          </cell>
          <cell r="G1862">
            <v>50</v>
          </cell>
          <cell r="H1862">
            <v>0</v>
          </cell>
          <cell r="I1862">
            <v>0</v>
          </cell>
          <cell r="J1862">
            <v>36</v>
          </cell>
          <cell r="K1862">
            <v>-32</v>
          </cell>
          <cell r="L1862">
            <v>0</v>
          </cell>
          <cell r="M1862">
            <v>894924.22</v>
          </cell>
          <cell r="N1862">
            <v>868939.22</v>
          </cell>
          <cell r="O1862">
            <v>868939.22</v>
          </cell>
          <cell r="P1862">
            <v>0</v>
          </cell>
          <cell r="Q1862">
            <v>0</v>
          </cell>
          <cell r="R1862">
            <v>0</v>
          </cell>
          <cell r="S1862">
            <v>519700.5</v>
          </cell>
          <cell r="T1862">
            <v>0</v>
          </cell>
          <cell r="U1862">
            <v>50</v>
          </cell>
          <cell r="V1862">
            <v>519700.5</v>
          </cell>
          <cell r="W1862">
            <v>68</v>
          </cell>
          <cell r="X1862">
            <v>742132.28</v>
          </cell>
          <cell r="Y1862">
            <v>82</v>
          </cell>
          <cell r="Z1862">
            <v>868939.22</v>
          </cell>
          <cell r="AA1862">
            <v>68</v>
          </cell>
        </row>
        <row r="1863">
          <cell r="B1863">
            <v>250001785</v>
          </cell>
          <cell r="C1863" t="str">
            <v>Ключ гаечный КГКДК 50х55 М</v>
          </cell>
          <cell r="D1863" t="str">
            <v>ШТ</v>
          </cell>
          <cell r="E1863">
            <v>13112.4</v>
          </cell>
          <cell r="F1863">
            <v>72</v>
          </cell>
          <cell r="G1863">
            <v>30</v>
          </cell>
          <cell r="H1863">
            <v>0</v>
          </cell>
          <cell r="I1863">
            <v>0</v>
          </cell>
          <cell r="J1863">
            <v>30</v>
          </cell>
          <cell r="K1863">
            <v>-42</v>
          </cell>
          <cell r="L1863">
            <v>0</v>
          </cell>
          <cell r="M1863">
            <v>944092.8</v>
          </cell>
          <cell r="N1863">
            <v>925360.8</v>
          </cell>
          <cell r="O1863">
            <v>925360.8</v>
          </cell>
          <cell r="P1863">
            <v>0</v>
          </cell>
          <cell r="Q1863">
            <v>0</v>
          </cell>
          <cell r="R1863">
            <v>2</v>
          </cell>
          <cell r="S1863">
            <v>374640</v>
          </cell>
          <cell r="T1863">
            <v>24976</v>
          </cell>
          <cell r="U1863">
            <v>28</v>
          </cell>
          <cell r="V1863">
            <v>349664</v>
          </cell>
          <cell r="W1863">
            <v>72</v>
          </cell>
          <cell r="X1863">
            <v>944092.8</v>
          </cell>
          <cell r="Y1863">
            <v>72</v>
          </cell>
          <cell r="Z1863">
            <v>925360.8</v>
          </cell>
          <cell r="AA1863">
            <v>72</v>
          </cell>
        </row>
        <row r="1864">
          <cell r="B1864">
            <v>250001795</v>
          </cell>
          <cell r="C1864" t="str">
            <v>Метчик м/р 12Х1,5мм</v>
          </cell>
          <cell r="D1864" t="str">
            <v>ШТ</v>
          </cell>
          <cell r="E1864">
            <v>1270.5</v>
          </cell>
          <cell r="F1864">
            <v>13</v>
          </cell>
          <cell r="G1864">
            <v>0</v>
          </cell>
          <cell r="H1864">
            <v>0</v>
          </cell>
          <cell r="I1864">
            <v>0</v>
          </cell>
          <cell r="J1864">
            <v>0</v>
          </cell>
          <cell r="K1864">
            <v>-13</v>
          </cell>
          <cell r="L1864">
            <v>0</v>
          </cell>
          <cell r="M1864">
            <v>16516.5</v>
          </cell>
          <cell r="N1864">
            <v>16516.5</v>
          </cell>
          <cell r="O1864">
            <v>16516.5</v>
          </cell>
          <cell r="P1864">
            <v>0</v>
          </cell>
          <cell r="Q1864">
            <v>0</v>
          </cell>
          <cell r="R1864">
            <v>0</v>
          </cell>
          <cell r="S1864">
            <v>0</v>
          </cell>
          <cell r="T1864">
            <v>0</v>
          </cell>
          <cell r="U1864">
            <v>0</v>
          </cell>
          <cell r="V1864">
            <v>0</v>
          </cell>
          <cell r="W1864">
            <v>13</v>
          </cell>
          <cell r="X1864">
            <v>16516.5</v>
          </cell>
          <cell r="Y1864">
            <v>13</v>
          </cell>
          <cell r="Z1864">
            <v>16516.5</v>
          </cell>
          <cell r="AA1864">
            <v>13</v>
          </cell>
        </row>
        <row r="1865">
          <cell r="B1865">
            <v>250001796</v>
          </cell>
          <cell r="C1865" t="str">
            <v>Метчик м/р 12Х1,75мм</v>
          </cell>
          <cell r="D1865" t="str">
            <v>ШТ</v>
          </cell>
          <cell r="E1865">
            <v>1270.5</v>
          </cell>
          <cell r="F1865">
            <v>17</v>
          </cell>
          <cell r="G1865">
            <v>0</v>
          </cell>
          <cell r="H1865">
            <v>0</v>
          </cell>
          <cell r="I1865">
            <v>0</v>
          </cell>
          <cell r="J1865">
            <v>0</v>
          </cell>
          <cell r="K1865">
            <v>-17</v>
          </cell>
          <cell r="L1865">
            <v>0</v>
          </cell>
          <cell r="M1865">
            <v>21598.5</v>
          </cell>
          <cell r="N1865">
            <v>21598.5</v>
          </cell>
          <cell r="O1865">
            <v>21598.5</v>
          </cell>
          <cell r="P1865">
            <v>0</v>
          </cell>
          <cell r="Q1865">
            <v>0</v>
          </cell>
          <cell r="R1865">
            <v>0</v>
          </cell>
          <cell r="S1865">
            <v>0</v>
          </cell>
          <cell r="T1865">
            <v>0</v>
          </cell>
          <cell r="U1865">
            <v>0</v>
          </cell>
          <cell r="V1865">
            <v>0</v>
          </cell>
          <cell r="W1865">
            <v>17</v>
          </cell>
          <cell r="X1865">
            <v>21598.5</v>
          </cell>
          <cell r="Y1865">
            <v>17</v>
          </cell>
          <cell r="Z1865">
            <v>21598.5</v>
          </cell>
          <cell r="AA1865">
            <v>17</v>
          </cell>
        </row>
        <row r="1866">
          <cell r="B1866">
            <v>250001806</v>
          </cell>
          <cell r="C1866" t="str">
            <v>Плашка м/р 6х1,25мм</v>
          </cell>
          <cell r="D1866" t="str">
            <v>ШТ</v>
          </cell>
          <cell r="E1866">
            <v>924</v>
          </cell>
          <cell r="F1866">
            <v>2</v>
          </cell>
          <cell r="G1866">
            <v>0</v>
          </cell>
          <cell r="H1866">
            <v>0</v>
          </cell>
          <cell r="I1866">
            <v>0</v>
          </cell>
          <cell r="J1866">
            <v>0</v>
          </cell>
          <cell r="K1866">
            <v>-2</v>
          </cell>
          <cell r="L1866">
            <v>0</v>
          </cell>
          <cell r="M1866">
            <v>1848</v>
          </cell>
          <cell r="N1866">
            <v>1848</v>
          </cell>
          <cell r="O1866">
            <v>1848</v>
          </cell>
          <cell r="P1866">
            <v>0</v>
          </cell>
          <cell r="Q1866">
            <v>0</v>
          </cell>
          <cell r="R1866">
            <v>0</v>
          </cell>
          <cell r="S1866">
            <v>0</v>
          </cell>
          <cell r="T1866">
            <v>0</v>
          </cell>
          <cell r="U1866">
            <v>0</v>
          </cell>
          <cell r="V1866">
            <v>0</v>
          </cell>
          <cell r="W1866">
            <v>2</v>
          </cell>
          <cell r="X1866">
            <v>1848</v>
          </cell>
          <cell r="Y1866">
            <v>2</v>
          </cell>
          <cell r="Z1866">
            <v>1848</v>
          </cell>
          <cell r="AA1866">
            <v>2</v>
          </cell>
        </row>
        <row r="1867">
          <cell r="B1867">
            <v>250001911</v>
          </cell>
          <cell r="C1867" t="str">
            <v>Ключ трубный КТР 7813-0002</v>
          </cell>
          <cell r="D1867" t="str">
            <v>ШТ</v>
          </cell>
          <cell r="E1867">
            <v>12500</v>
          </cell>
          <cell r="F1867">
            <v>7</v>
          </cell>
          <cell r="G1867">
            <v>0</v>
          </cell>
          <cell r="H1867">
            <v>0</v>
          </cell>
          <cell r="I1867">
            <v>0</v>
          </cell>
          <cell r="J1867">
            <v>0</v>
          </cell>
          <cell r="K1867">
            <v>-7</v>
          </cell>
          <cell r="L1867">
            <v>0</v>
          </cell>
          <cell r="M1867">
            <v>87500</v>
          </cell>
          <cell r="N1867">
            <v>87500</v>
          </cell>
          <cell r="O1867">
            <v>87500</v>
          </cell>
          <cell r="P1867">
            <v>0</v>
          </cell>
          <cell r="Q1867">
            <v>0</v>
          </cell>
          <cell r="R1867">
            <v>0</v>
          </cell>
          <cell r="S1867">
            <v>0</v>
          </cell>
          <cell r="T1867">
            <v>0</v>
          </cell>
          <cell r="U1867">
            <v>0</v>
          </cell>
          <cell r="V1867">
            <v>0</v>
          </cell>
          <cell r="W1867">
            <v>7</v>
          </cell>
          <cell r="X1867">
            <v>87500</v>
          </cell>
          <cell r="Y1867">
            <v>7</v>
          </cell>
          <cell r="Z1867">
            <v>87500</v>
          </cell>
          <cell r="AA1867">
            <v>7</v>
          </cell>
        </row>
        <row r="1868">
          <cell r="B1868">
            <v>250001930</v>
          </cell>
          <cell r="C1868" t="str">
            <v>Плашка м/р 8х1.25мм</v>
          </cell>
          <cell r="D1868" t="str">
            <v>ШТ</v>
          </cell>
          <cell r="E1868">
            <v>441</v>
          </cell>
          <cell r="F1868">
            <v>14</v>
          </cell>
          <cell r="G1868">
            <v>0</v>
          </cell>
          <cell r="H1868">
            <v>0</v>
          </cell>
          <cell r="I1868">
            <v>0</v>
          </cell>
          <cell r="J1868">
            <v>0</v>
          </cell>
          <cell r="K1868">
            <v>-14</v>
          </cell>
          <cell r="L1868">
            <v>0</v>
          </cell>
          <cell r="M1868">
            <v>6174</v>
          </cell>
          <cell r="N1868">
            <v>6174</v>
          </cell>
          <cell r="O1868">
            <v>6174</v>
          </cell>
          <cell r="P1868">
            <v>0</v>
          </cell>
          <cell r="Q1868">
            <v>0</v>
          </cell>
          <cell r="R1868">
            <v>0</v>
          </cell>
          <cell r="S1868">
            <v>0</v>
          </cell>
          <cell r="T1868">
            <v>0</v>
          </cell>
          <cell r="U1868">
            <v>0</v>
          </cell>
          <cell r="V1868">
            <v>0</v>
          </cell>
          <cell r="W1868">
            <v>14</v>
          </cell>
          <cell r="X1868">
            <v>6174</v>
          </cell>
          <cell r="Y1868">
            <v>14</v>
          </cell>
          <cell r="Z1868">
            <v>6174</v>
          </cell>
          <cell r="AA1868">
            <v>14</v>
          </cell>
        </row>
        <row r="1869">
          <cell r="B1869">
            <v>250001931</v>
          </cell>
          <cell r="C1869" t="str">
            <v>Метчик м/р 6х1мм</v>
          </cell>
          <cell r="D1869" t="str">
            <v>ШТ</v>
          </cell>
          <cell r="E1869">
            <v>525</v>
          </cell>
          <cell r="F1869">
            <v>16</v>
          </cell>
          <cell r="G1869">
            <v>0</v>
          </cell>
          <cell r="H1869">
            <v>0</v>
          </cell>
          <cell r="I1869">
            <v>0</v>
          </cell>
          <cell r="J1869">
            <v>0</v>
          </cell>
          <cell r="K1869">
            <v>-16</v>
          </cell>
          <cell r="L1869">
            <v>0</v>
          </cell>
          <cell r="M1869">
            <v>8400</v>
          </cell>
          <cell r="N1869">
            <v>8400</v>
          </cell>
          <cell r="O1869">
            <v>8400</v>
          </cell>
          <cell r="P1869">
            <v>0</v>
          </cell>
          <cell r="Q1869">
            <v>0</v>
          </cell>
          <cell r="R1869">
            <v>0</v>
          </cell>
          <cell r="S1869">
            <v>0</v>
          </cell>
          <cell r="T1869">
            <v>0</v>
          </cell>
          <cell r="U1869">
            <v>0</v>
          </cell>
          <cell r="V1869">
            <v>0</v>
          </cell>
          <cell r="W1869">
            <v>16</v>
          </cell>
          <cell r="X1869">
            <v>8400</v>
          </cell>
          <cell r="Y1869">
            <v>16</v>
          </cell>
          <cell r="Z1869">
            <v>8400</v>
          </cell>
          <cell r="AA1869">
            <v>16</v>
          </cell>
        </row>
        <row r="1870">
          <cell r="B1870">
            <v>250001944</v>
          </cell>
          <cell r="C1870" t="str">
            <v>Сверло 19мм</v>
          </cell>
          <cell r="D1870" t="str">
            <v>ШТ</v>
          </cell>
          <cell r="E1870">
            <v>1260</v>
          </cell>
          <cell r="F1870">
            <v>21</v>
          </cell>
          <cell r="G1870">
            <v>0</v>
          </cell>
          <cell r="H1870">
            <v>0</v>
          </cell>
          <cell r="I1870">
            <v>0</v>
          </cell>
          <cell r="J1870">
            <v>0</v>
          </cell>
          <cell r="K1870">
            <v>-21</v>
          </cell>
          <cell r="L1870">
            <v>0</v>
          </cell>
          <cell r="M1870">
            <v>26460</v>
          </cell>
          <cell r="N1870">
            <v>26460</v>
          </cell>
          <cell r="O1870">
            <v>26460</v>
          </cell>
          <cell r="P1870">
            <v>0</v>
          </cell>
          <cell r="Q1870">
            <v>0</v>
          </cell>
          <cell r="R1870">
            <v>0</v>
          </cell>
          <cell r="S1870">
            <v>0</v>
          </cell>
          <cell r="T1870">
            <v>0</v>
          </cell>
          <cell r="U1870">
            <v>0</v>
          </cell>
          <cell r="V1870">
            <v>0</v>
          </cell>
          <cell r="W1870">
            <v>21</v>
          </cell>
          <cell r="X1870">
            <v>26460</v>
          </cell>
          <cell r="Y1870">
            <v>21</v>
          </cell>
          <cell r="Z1870">
            <v>26460</v>
          </cell>
          <cell r="AA1870">
            <v>21</v>
          </cell>
        </row>
        <row r="1871">
          <cell r="B1871">
            <v>250001945</v>
          </cell>
          <cell r="C1871" t="str">
            <v>Сверло 20мм</v>
          </cell>
          <cell r="D1871" t="str">
            <v>ШТ</v>
          </cell>
          <cell r="E1871">
            <v>840</v>
          </cell>
          <cell r="F1871">
            <v>16</v>
          </cell>
          <cell r="G1871">
            <v>0</v>
          </cell>
          <cell r="H1871">
            <v>0</v>
          </cell>
          <cell r="I1871">
            <v>0</v>
          </cell>
          <cell r="J1871">
            <v>0</v>
          </cell>
          <cell r="K1871">
            <v>-16</v>
          </cell>
          <cell r="L1871">
            <v>0</v>
          </cell>
          <cell r="M1871">
            <v>13440</v>
          </cell>
          <cell r="N1871">
            <v>13440</v>
          </cell>
          <cell r="O1871">
            <v>13440</v>
          </cell>
          <cell r="P1871">
            <v>0</v>
          </cell>
          <cell r="Q1871">
            <v>0</v>
          </cell>
          <cell r="R1871">
            <v>0</v>
          </cell>
          <cell r="S1871">
            <v>0</v>
          </cell>
          <cell r="T1871">
            <v>0</v>
          </cell>
          <cell r="U1871">
            <v>0</v>
          </cell>
          <cell r="V1871">
            <v>0</v>
          </cell>
          <cell r="W1871">
            <v>16</v>
          </cell>
          <cell r="X1871">
            <v>13440</v>
          </cell>
          <cell r="Y1871">
            <v>16</v>
          </cell>
          <cell r="Z1871">
            <v>13440</v>
          </cell>
          <cell r="AA1871">
            <v>16</v>
          </cell>
        </row>
        <row r="1872">
          <cell r="B1872">
            <v>250001946</v>
          </cell>
          <cell r="C1872" t="str">
            <v>Сверло 24мм</v>
          </cell>
          <cell r="D1872" t="str">
            <v>ШТ</v>
          </cell>
          <cell r="E1872">
            <v>4200</v>
          </cell>
          <cell r="F1872">
            <v>16</v>
          </cell>
          <cell r="G1872">
            <v>3</v>
          </cell>
          <cell r="H1872">
            <v>0</v>
          </cell>
          <cell r="I1872">
            <v>0</v>
          </cell>
          <cell r="J1872">
            <v>3</v>
          </cell>
          <cell r="K1872">
            <v>-13</v>
          </cell>
          <cell r="L1872">
            <v>0</v>
          </cell>
          <cell r="M1872">
            <v>67200</v>
          </cell>
          <cell r="N1872">
            <v>63600</v>
          </cell>
          <cell r="O1872">
            <v>63600</v>
          </cell>
          <cell r="P1872">
            <v>0</v>
          </cell>
          <cell r="Q1872">
            <v>0</v>
          </cell>
          <cell r="R1872">
            <v>0</v>
          </cell>
          <cell r="S1872">
            <v>9000</v>
          </cell>
          <cell r="T1872">
            <v>0</v>
          </cell>
          <cell r="U1872">
            <v>3</v>
          </cell>
          <cell r="V1872">
            <v>9000</v>
          </cell>
          <cell r="W1872">
            <v>16</v>
          </cell>
          <cell r="X1872">
            <v>67200</v>
          </cell>
          <cell r="Y1872">
            <v>16</v>
          </cell>
          <cell r="Z1872">
            <v>63600</v>
          </cell>
          <cell r="AA1872">
            <v>16</v>
          </cell>
        </row>
        <row r="1873">
          <cell r="B1873">
            <v>250001947</v>
          </cell>
          <cell r="C1873" t="str">
            <v>Сверло 27мм</v>
          </cell>
          <cell r="D1873" t="str">
            <v>ШТ</v>
          </cell>
          <cell r="E1873">
            <v>1050</v>
          </cell>
          <cell r="F1873">
            <v>16</v>
          </cell>
          <cell r="G1873">
            <v>10</v>
          </cell>
          <cell r="H1873">
            <v>0</v>
          </cell>
          <cell r="I1873">
            <v>0</v>
          </cell>
          <cell r="J1873">
            <v>3</v>
          </cell>
          <cell r="K1873">
            <v>-6</v>
          </cell>
          <cell r="L1873">
            <v>0</v>
          </cell>
          <cell r="M1873">
            <v>16800</v>
          </cell>
          <cell r="N1873">
            <v>36300</v>
          </cell>
          <cell r="O1873">
            <v>36300</v>
          </cell>
          <cell r="P1873">
            <v>0</v>
          </cell>
          <cell r="Q1873">
            <v>0</v>
          </cell>
          <cell r="R1873">
            <v>0</v>
          </cell>
          <cell r="S1873">
            <v>30000</v>
          </cell>
          <cell r="T1873">
            <v>0</v>
          </cell>
          <cell r="U1873">
            <v>10</v>
          </cell>
          <cell r="V1873">
            <v>30000</v>
          </cell>
          <cell r="W1873">
            <v>9</v>
          </cell>
          <cell r="X1873">
            <v>9450</v>
          </cell>
          <cell r="Y1873">
            <v>16</v>
          </cell>
          <cell r="Z1873">
            <v>36300</v>
          </cell>
          <cell r="AA1873">
            <v>9</v>
          </cell>
        </row>
        <row r="1874">
          <cell r="B1874">
            <v>250001959</v>
          </cell>
          <cell r="C1874" t="str">
            <v>Сверло 10.6мм</v>
          </cell>
          <cell r="D1874" t="str">
            <v>ШТ</v>
          </cell>
          <cell r="E1874">
            <v>678</v>
          </cell>
          <cell r="F1874">
            <v>36</v>
          </cell>
          <cell r="G1874">
            <v>0</v>
          </cell>
          <cell r="H1874">
            <v>0</v>
          </cell>
          <cell r="I1874">
            <v>0</v>
          </cell>
          <cell r="J1874">
            <v>0</v>
          </cell>
          <cell r="K1874">
            <v>-36</v>
          </cell>
          <cell r="L1874">
            <v>36</v>
          </cell>
          <cell r="M1874">
            <v>24408</v>
          </cell>
          <cell r="N1874">
            <v>24408</v>
          </cell>
          <cell r="O1874">
            <v>24408</v>
          </cell>
          <cell r="P1874">
            <v>0</v>
          </cell>
          <cell r="Q1874">
            <v>0</v>
          </cell>
          <cell r="R1874">
            <v>0</v>
          </cell>
          <cell r="S1874">
            <v>0</v>
          </cell>
          <cell r="T1874">
            <v>0</v>
          </cell>
          <cell r="U1874">
            <v>0</v>
          </cell>
          <cell r="V1874">
            <v>0</v>
          </cell>
          <cell r="W1874">
            <v>36</v>
          </cell>
          <cell r="X1874">
            <v>24408</v>
          </cell>
          <cell r="Y1874">
            <v>36</v>
          </cell>
          <cell r="Z1874">
            <v>24408</v>
          </cell>
          <cell r="AA1874">
            <v>36</v>
          </cell>
        </row>
        <row r="1875">
          <cell r="B1875">
            <v>250001961</v>
          </cell>
          <cell r="C1875" t="str">
            <v>Сверло 12,5мм</v>
          </cell>
          <cell r="D1875" t="str">
            <v>ШТ</v>
          </cell>
          <cell r="E1875">
            <v>735</v>
          </cell>
          <cell r="F1875">
            <v>36</v>
          </cell>
          <cell r="G1875">
            <v>28</v>
          </cell>
          <cell r="H1875">
            <v>0</v>
          </cell>
          <cell r="I1875">
            <v>0</v>
          </cell>
          <cell r="J1875">
            <v>0</v>
          </cell>
          <cell r="K1875">
            <v>-8</v>
          </cell>
          <cell r="L1875">
            <v>0</v>
          </cell>
          <cell r="M1875">
            <v>26460</v>
          </cell>
          <cell r="N1875">
            <v>25480</v>
          </cell>
          <cell r="O1875">
            <v>25480</v>
          </cell>
          <cell r="P1875">
            <v>0</v>
          </cell>
          <cell r="Q1875">
            <v>0</v>
          </cell>
          <cell r="R1875">
            <v>0</v>
          </cell>
          <cell r="S1875">
            <v>19600</v>
          </cell>
          <cell r="T1875">
            <v>0</v>
          </cell>
          <cell r="U1875">
            <v>28</v>
          </cell>
          <cell r="V1875">
            <v>19600</v>
          </cell>
          <cell r="W1875">
            <v>8</v>
          </cell>
          <cell r="X1875">
            <v>5880</v>
          </cell>
          <cell r="Y1875">
            <v>36</v>
          </cell>
          <cell r="Z1875">
            <v>25480</v>
          </cell>
          <cell r="AA1875">
            <v>8</v>
          </cell>
        </row>
        <row r="1876">
          <cell r="B1876">
            <v>250001963</v>
          </cell>
          <cell r="C1876" t="str">
            <v>Сверло 14,5мм</v>
          </cell>
          <cell r="D1876" t="str">
            <v>ШТ</v>
          </cell>
          <cell r="E1876">
            <v>840</v>
          </cell>
          <cell r="F1876">
            <v>36</v>
          </cell>
          <cell r="G1876">
            <v>0</v>
          </cell>
          <cell r="H1876">
            <v>0</v>
          </cell>
          <cell r="I1876">
            <v>0</v>
          </cell>
          <cell r="J1876">
            <v>0</v>
          </cell>
          <cell r="K1876">
            <v>-36</v>
          </cell>
          <cell r="L1876">
            <v>0</v>
          </cell>
          <cell r="M1876">
            <v>30240</v>
          </cell>
          <cell r="N1876">
            <v>30240</v>
          </cell>
          <cell r="O1876">
            <v>30240</v>
          </cell>
          <cell r="P1876">
            <v>0</v>
          </cell>
          <cell r="Q1876">
            <v>0</v>
          </cell>
          <cell r="R1876">
            <v>0</v>
          </cell>
          <cell r="S1876">
            <v>0</v>
          </cell>
          <cell r="T1876">
            <v>0</v>
          </cell>
          <cell r="U1876">
            <v>0</v>
          </cell>
          <cell r="V1876">
            <v>0</v>
          </cell>
          <cell r="W1876">
            <v>36</v>
          </cell>
          <cell r="X1876">
            <v>30240</v>
          </cell>
          <cell r="Y1876">
            <v>36</v>
          </cell>
          <cell r="Z1876">
            <v>30240</v>
          </cell>
          <cell r="AA1876">
            <v>36</v>
          </cell>
        </row>
        <row r="1877">
          <cell r="B1877">
            <v>250001964</v>
          </cell>
          <cell r="C1877" t="str">
            <v>Сверло 15,3мм</v>
          </cell>
          <cell r="D1877" t="str">
            <v>ШТ</v>
          </cell>
          <cell r="E1877">
            <v>1002.8</v>
          </cell>
          <cell r="F1877">
            <v>34</v>
          </cell>
          <cell r="G1877">
            <v>0</v>
          </cell>
          <cell r="H1877">
            <v>0</v>
          </cell>
          <cell r="I1877">
            <v>0</v>
          </cell>
          <cell r="J1877">
            <v>0</v>
          </cell>
          <cell r="K1877">
            <v>-34</v>
          </cell>
          <cell r="L1877">
            <v>34</v>
          </cell>
          <cell r="M1877">
            <v>34095.199999999997</v>
          </cell>
          <cell r="N1877">
            <v>34095.199999999997</v>
          </cell>
          <cell r="O1877">
            <v>34095.199999999997</v>
          </cell>
          <cell r="P1877">
            <v>0</v>
          </cell>
          <cell r="Q1877">
            <v>0</v>
          </cell>
          <cell r="R1877">
            <v>0</v>
          </cell>
          <cell r="S1877">
            <v>0</v>
          </cell>
          <cell r="T1877">
            <v>0</v>
          </cell>
          <cell r="U1877">
            <v>0</v>
          </cell>
          <cell r="V1877">
            <v>0</v>
          </cell>
          <cell r="W1877">
            <v>34</v>
          </cell>
          <cell r="X1877">
            <v>34095.199999999997</v>
          </cell>
          <cell r="Y1877">
            <v>34</v>
          </cell>
          <cell r="Z1877">
            <v>34095.199999999997</v>
          </cell>
          <cell r="AA1877">
            <v>34</v>
          </cell>
        </row>
        <row r="1878">
          <cell r="B1878">
            <v>250001967</v>
          </cell>
          <cell r="C1878" t="str">
            <v>Сверло 30,5мм</v>
          </cell>
          <cell r="D1878" t="str">
            <v>ШТ</v>
          </cell>
          <cell r="E1878">
            <v>3885</v>
          </cell>
          <cell r="F1878">
            <v>19</v>
          </cell>
          <cell r="G1878">
            <v>0</v>
          </cell>
          <cell r="H1878">
            <v>0</v>
          </cell>
          <cell r="I1878">
            <v>0</v>
          </cell>
          <cell r="J1878">
            <v>0</v>
          </cell>
          <cell r="K1878">
            <v>-19</v>
          </cell>
          <cell r="L1878">
            <v>19</v>
          </cell>
          <cell r="M1878">
            <v>73815</v>
          </cell>
          <cell r="N1878">
            <v>73815</v>
          </cell>
          <cell r="O1878">
            <v>73815</v>
          </cell>
          <cell r="P1878">
            <v>0</v>
          </cell>
          <cell r="Q1878">
            <v>0</v>
          </cell>
          <cell r="R1878">
            <v>0</v>
          </cell>
          <cell r="S1878">
            <v>0</v>
          </cell>
          <cell r="T1878">
            <v>0</v>
          </cell>
          <cell r="U1878">
            <v>0</v>
          </cell>
          <cell r="V1878">
            <v>0</v>
          </cell>
          <cell r="W1878">
            <v>19</v>
          </cell>
          <cell r="X1878">
            <v>73815</v>
          </cell>
          <cell r="Y1878">
            <v>19</v>
          </cell>
          <cell r="Z1878">
            <v>73815</v>
          </cell>
          <cell r="AA1878">
            <v>19</v>
          </cell>
        </row>
        <row r="1879">
          <cell r="B1879">
            <v>250002229</v>
          </cell>
          <cell r="C1879" t="str">
            <v>Рулетка Р5Н2К</v>
          </cell>
          <cell r="D1879" t="str">
            <v>ШТ</v>
          </cell>
          <cell r="E1879">
            <v>966</v>
          </cell>
          <cell r="F1879">
            <v>33</v>
          </cell>
          <cell r="G1879">
            <v>0</v>
          </cell>
          <cell r="H1879">
            <v>0</v>
          </cell>
          <cell r="I1879">
            <v>0</v>
          </cell>
          <cell r="J1879">
            <v>0</v>
          </cell>
          <cell r="K1879">
            <v>-33</v>
          </cell>
          <cell r="L1879">
            <v>0</v>
          </cell>
          <cell r="M1879">
            <v>31878</v>
          </cell>
          <cell r="N1879">
            <v>31878</v>
          </cell>
          <cell r="O1879">
            <v>31878</v>
          </cell>
          <cell r="P1879">
            <v>0</v>
          </cell>
          <cell r="Q1879">
            <v>0</v>
          </cell>
          <cell r="R1879">
            <v>0</v>
          </cell>
          <cell r="S1879">
            <v>0</v>
          </cell>
          <cell r="T1879">
            <v>0</v>
          </cell>
          <cell r="U1879">
            <v>0</v>
          </cell>
          <cell r="V1879">
            <v>0</v>
          </cell>
          <cell r="W1879">
            <v>33</v>
          </cell>
          <cell r="X1879">
            <v>31878</v>
          </cell>
          <cell r="Y1879">
            <v>33</v>
          </cell>
          <cell r="Z1879">
            <v>31878</v>
          </cell>
          <cell r="AA1879">
            <v>33</v>
          </cell>
        </row>
        <row r="1880">
          <cell r="B1880">
            <v>250002283</v>
          </cell>
          <cell r="C1880" t="str">
            <v>Тиски 7827-0259</v>
          </cell>
          <cell r="D1880" t="str">
            <v>ШТ</v>
          </cell>
          <cell r="E1880">
            <v>28875</v>
          </cell>
          <cell r="F1880">
            <v>30</v>
          </cell>
          <cell r="G1880">
            <v>0</v>
          </cell>
          <cell r="H1880">
            <v>0</v>
          </cell>
          <cell r="I1880">
            <v>0</v>
          </cell>
          <cell r="J1880">
            <v>0</v>
          </cell>
          <cell r="K1880">
            <v>-30</v>
          </cell>
          <cell r="L1880">
            <v>0</v>
          </cell>
          <cell r="M1880">
            <v>866250</v>
          </cell>
          <cell r="N1880">
            <v>866250</v>
          </cell>
          <cell r="O1880">
            <v>866250</v>
          </cell>
          <cell r="P1880">
            <v>0</v>
          </cell>
          <cell r="Q1880">
            <v>0</v>
          </cell>
          <cell r="R1880">
            <v>0</v>
          </cell>
          <cell r="S1880">
            <v>0</v>
          </cell>
          <cell r="T1880">
            <v>0</v>
          </cell>
          <cell r="U1880">
            <v>0</v>
          </cell>
          <cell r="V1880">
            <v>0</v>
          </cell>
          <cell r="W1880">
            <v>30</v>
          </cell>
          <cell r="X1880">
            <v>866250</v>
          </cell>
          <cell r="Y1880">
            <v>30</v>
          </cell>
          <cell r="Z1880">
            <v>866250</v>
          </cell>
          <cell r="AA1880">
            <v>30</v>
          </cell>
        </row>
        <row r="1881">
          <cell r="B1881">
            <v>250002382</v>
          </cell>
          <cell r="C1881" t="str">
            <v>Троссорез гидравлический СРС-50А</v>
          </cell>
          <cell r="D1881" t="str">
            <v>ШТ</v>
          </cell>
          <cell r="E1881">
            <v>117600</v>
          </cell>
          <cell r="F1881">
            <v>7</v>
          </cell>
          <cell r="G1881">
            <v>2</v>
          </cell>
          <cell r="H1881">
            <v>0</v>
          </cell>
          <cell r="I1881">
            <v>0</v>
          </cell>
          <cell r="J1881">
            <v>0</v>
          </cell>
          <cell r="K1881">
            <v>-5</v>
          </cell>
          <cell r="L1881">
            <v>-2</v>
          </cell>
          <cell r="M1881">
            <v>823200</v>
          </cell>
          <cell r="N1881">
            <v>812000</v>
          </cell>
          <cell r="O1881">
            <v>812000</v>
          </cell>
          <cell r="P1881">
            <v>0</v>
          </cell>
          <cell r="Q1881">
            <v>0</v>
          </cell>
          <cell r="R1881">
            <v>0</v>
          </cell>
          <cell r="S1881">
            <v>224000</v>
          </cell>
          <cell r="T1881">
            <v>0</v>
          </cell>
          <cell r="U1881">
            <v>2</v>
          </cell>
          <cell r="V1881">
            <v>224000</v>
          </cell>
          <cell r="W1881">
            <v>5</v>
          </cell>
          <cell r="X1881">
            <v>588000</v>
          </cell>
          <cell r="Y1881">
            <v>7</v>
          </cell>
          <cell r="Z1881">
            <v>812000</v>
          </cell>
          <cell r="AA1881">
            <v>5</v>
          </cell>
        </row>
        <row r="1882">
          <cell r="B1882">
            <v>250002441</v>
          </cell>
          <cell r="C1882" t="str">
            <v>Шкурка шлифовальная 830х50 №3</v>
          </cell>
          <cell r="D1882" t="str">
            <v>М2</v>
          </cell>
          <cell r="E1882">
            <v>1504.1</v>
          </cell>
          <cell r="F1882">
            <v>33</v>
          </cell>
          <cell r="G1882">
            <v>0</v>
          </cell>
          <cell r="H1882">
            <v>0</v>
          </cell>
          <cell r="I1882">
            <v>0</v>
          </cell>
          <cell r="J1882">
            <v>10</v>
          </cell>
          <cell r="K1882">
            <v>-33</v>
          </cell>
          <cell r="L1882">
            <v>0</v>
          </cell>
          <cell r="M1882">
            <v>49635.3</v>
          </cell>
          <cell r="N1882">
            <v>49635.3</v>
          </cell>
          <cell r="O1882">
            <v>49635.3</v>
          </cell>
          <cell r="P1882">
            <v>0</v>
          </cell>
          <cell r="Q1882">
            <v>0</v>
          </cell>
          <cell r="R1882">
            <v>0</v>
          </cell>
          <cell r="S1882">
            <v>0</v>
          </cell>
          <cell r="T1882">
            <v>0</v>
          </cell>
          <cell r="U1882">
            <v>0</v>
          </cell>
          <cell r="V1882">
            <v>0</v>
          </cell>
          <cell r="W1882">
            <v>43</v>
          </cell>
          <cell r="X1882">
            <v>64676.3</v>
          </cell>
          <cell r="Y1882">
            <v>33</v>
          </cell>
          <cell r="Z1882">
            <v>49635.3</v>
          </cell>
          <cell r="AA1882">
            <v>43</v>
          </cell>
        </row>
        <row r="1883">
          <cell r="B1883">
            <v>250002442</v>
          </cell>
          <cell r="C1883" t="str">
            <v>Шкурка шлифовальная 830х50 №5</v>
          </cell>
          <cell r="D1883" t="str">
            <v>М2</v>
          </cell>
          <cell r="E1883">
            <v>1504.1</v>
          </cell>
          <cell r="F1883">
            <v>13</v>
          </cell>
          <cell r="G1883">
            <v>0</v>
          </cell>
          <cell r="H1883">
            <v>0</v>
          </cell>
          <cell r="I1883">
            <v>0</v>
          </cell>
          <cell r="J1883">
            <v>10</v>
          </cell>
          <cell r="K1883">
            <v>-13</v>
          </cell>
          <cell r="L1883">
            <v>0</v>
          </cell>
          <cell r="M1883">
            <v>19553.3</v>
          </cell>
          <cell r="N1883">
            <v>19553.3</v>
          </cell>
          <cell r="O1883">
            <v>19553.3</v>
          </cell>
          <cell r="P1883">
            <v>0</v>
          </cell>
          <cell r="Q1883">
            <v>0</v>
          </cell>
          <cell r="R1883">
            <v>0</v>
          </cell>
          <cell r="S1883">
            <v>0</v>
          </cell>
          <cell r="T1883">
            <v>0</v>
          </cell>
          <cell r="U1883">
            <v>0</v>
          </cell>
          <cell r="V1883">
            <v>0</v>
          </cell>
          <cell r="W1883">
            <v>23</v>
          </cell>
          <cell r="X1883">
            <v>34594.300000000003</v>
          </cell>
          <cell r="Y1883">
            <v>13</v>
          </cell>
          <cell r="Z1883">
            <v>19553.3</v>
          </cell>
          <cell r="AA1883">
            <v>23</v>
          </cell>
        </row>
        <row r="1884">
          <cell r="B1884">
            <v>250002447</v>
          </cell>
          <cell r="C1884" t="str">
            <v>Лебедка ручная 750 кг.</v>
          </cell>
          <cell r="D1884" t="str">
            <v>ШТ</v>
          </cell>
          <cell r="E1884">
            <v>29400</v>
          </cell>
          <cell r="F1884">
            <v>1</v>
          </cell>
          <cell r="G1884">
            <v>0</v>
          </cell>
          <cell r="H1884">
            <v>0</v>
          </cell>
          <cell r="I1884">
            <v>0</v>
          </cell>
          <cell r="J1884">
            <v>0</v>
          </cell>
          <cell r="K1884">
            <v>-1</v>
          </cell>
          <cell r="L1884">
            <v>0</v>
          </cell>
          <cell r="M1884">
            <v>29400</v>
          </cell>
          <cell r="N1884">
            <v>29400</v>
          </cell>
          <cell r="O1884">
            <v>29400</v>
          </cell>
          <cell r="P1884">
            <v>0</v>
          </cell>
          <cell r="Q1884">
            <v>0</v>
          </cell>
          <cell r="R1884">
            <v>0</v>
          </cell>
          <cell r="S1884">
            <v>0</v>
          </cell>
          <cell r="T1884">
            <v>0</v>
          </cell>
          <cell r="U1884">
            <v>0</v>
          </cell>
          <cell r="V1884">
            <v>0</v>
          </cell>
          <cell r="W1884">
            <v>1</v>
          </cell>
          <cell r="X1884">
            <v>29400</v>
          </cell>
          <cell r="Y1884">
            <v>1</v>
          </cell>
          <cell r="Z1884">
            <v>29400</v>
          </cell>
          <cell r="AA1884">
            <v>1</v>
          </cell>
        </row>
        <row r="1885">
          <cell r="B1885">
            <v>250002478</v>
          </cell>
          <cell r="C1885" t="str">
            <v>Напильник 2822-0051</v>
          </cell>
          <cell r="D1885" t="str">
            <v>ШТ</v>
          </cell>
          <cell r="E1885">
            <v>1860</v>
          </cell>
          <cell r="F1885">
            <v>27</v>
          </cell>
          <cell r="G1885">
            <v>0</v>
          </cell>
          <cell r="H1885">
            <v>0</v>
          </cell>
          <cell r="I1885">
            <v>0</v>
          </cell>
          <cell r="J1885">
            <v>0</v>
          </cell>
          <cell r="K1885">
            <v>-27</v>
          </cell>
          <cell r="L1885">
            <v>0</v>
          </cell>
          <cell r="M1885">
            <v>50220</v>
          </cell>
          <cell r="N1885">
            <v>50220</v>
          </cell>
          <cell r="O1885">
            <v>50220</v>
          </cell>
          <cell r="P1885">
            <v>0</v>
          </cell>
          <cell r="Q1885">
            <v>0</v>
          </cell>
          <cell r="R1885">
            <v>0</v>
          </cell>
          <cell r="S1885">
            <v>0</v>
          </cell>
          <cell r="T1885">
            <v>0</v>
          </cell>
          <cell r="U1885">
            <v>0</v>
          </cell>
          <cell r="V1885">
            <v>0</v>
          </cell>
          <cell r="W1885">
            <v>27</v>
          </cell>
          <cell r="X1885">
            <v>50220</v>
          </cell>
          <cell r="Y1885">
            <v>27</v>
          </cell>
          <cell r="Z1885">
            <v>50220</v>
          </cell>
          <cell r="AA1885">
            <v>27</v>
          </cell>
        </row>
        <row r="1886">
          <cell r="B1886">
            <v>250003181</v>
          </cell>
          <cell r="C1886" t="str">
            <v>Ключ гаечный КГР 19мм Х1Н12</v>
          </cell>
          <cell r="D1886" t="str">
            <v>ШТ</v>
          </cell>
          <cell r="E1886">
            <v>1764.6</v>
          </cell>
          <cell r="F1886">
            <v>14</v>
          </cell>
          <cell r="G1886">
            <v>0</v>
          </cell>
          <cell r="H1886">
            <v>0</v>
          </cell>
          <cell r="I1886">
            <v>0</v>
          </cell>
          <cell r="J1886">
            <v>10</v>
          </cell>
          <cell r="K1886">
            <v>-14</v>
          </cell>
          <cell r="L1886">
            <v>0</v>
          </cell>
          <cell r="M1886">
            <v>24704.400000000001</v>
          </cell>
          <cell r="N1886">
            <v>24704.400000000001</v>
          </cell>
          <cell r="O1886">
            <v>24704.400000000001</v>
          </cell>
          <cell r="P1886">
            <v>0</v>
          </cell>
          <cell r="Q1886">
            <v>0</v>
          </cell>
          <cell r="R1886">
            <v>0</v>
          </cell>
          <cell r="S1886">
            <v>0</v>
          </cell>
          <cell r="T1886">
            <v>0</v>
          </cell>
          <cell r="U1886">
            <v>0</v>
          </cell>
          <cell r="V1886">
            <v>0</v>
          </cell>
          <cell r="W1886">
            <v>24</v>
          </cell>
          <cell r="X1886">
            <v>42350.400000000001</v>
          </cell>
          <cell r="Y1886">
            <v>14</v>
          </cell>
          <cell r="Z1886">
            <v>24704.400000000001</v>
          </cell>
          <cell r="AA1886">
            <v>24</v>
          </cell>
        </row>
        <row r="1887">
          <cell r="B1887">
            <v>250003182</v>
          </cell>
          <cell r="C1887" t="str">
            <v>Ключ гаечный КГР 30мм Х1Н12</v>
          </cell>
          <cell r="D1887" t="str">
            <v>ШТ</v>
          </cell>
          <cell r="E1887">
            <v>2455.9</v>
          </cell>
          <cell r="F1887">
            <v>14</v>
          </cell>
          <cell r="G1887">
            <v>0</v>
          </cell>
          <cell r="H1887">
            <v>0</v>
          </cell>
          <cell r="I1887">
            <v>0</v>
          </cell>
          <cell r="J1887">
            <v>10</v>
          </cell>
          <cell r="K1887">
            <v>-14</v>
          </cell>
          <cell r="L1887">
            <v>0</v>
          </cell>
          <cell r="M1887">
            <v>34382.6</v>
          </cell>
          <cell r="N1887">
            <v>34382.6</v>
          </cell>
          <cell r="O1887">
            <v>34382.6</v>
          </cell>
          <cell r="P1887">
            <v>0</v>
          </cell>
          <cell r="Q1887">
            <v>0</v>
          </cell>
          <cell r="R1887">
            <v>0</v>
          </cell>
          <cell r="S1887">
            <v>0</v>
          </cell>
          <cell r="T1887">
            <v>0</v>
          </cell>
          <cell r="U1887">
            <v>0</v>
          </cell>
          <cell r="V1887">
            <v>0</v>
          </cell>
          <cell r="W1887">
            <v>24</v>
          </cell>
          <cell r="X1887">
            <v>58941.599999999999</v>
          </cell>
          <cell r="Y1887">
            <v>14</v>
          </cell>
          <cell r="Z1887">
            <v>34382.6</v>
          </cell>
          <cell r="AA1887">
            <v>24</v>
          </cell>
        </row>
        <row r="1888">
          <cell r="B1888">
            <v>250003366</v>
          </cell>
          <cell r="C1888" t="str">
            <v>Метчик м/р 6х0,75мм</v>
          </cell>
          <cell r="D1888" t="str">
            <v>ШТ</v>
          </cell>
          <cell r="E1888">
            <v>417.9</v>
          </cell>
          <cell r="F1888">
            <v>13</v>
          </cell>
          <cell r="G1888">
            <v>0</v>
          </cell>
          <cell r="H1888">
            <v>0</v>
          </cell>
          <cell r="I1888">
            <v>0</v>
          </cell>
          <cell r="J1888">
            <v>0</v>
          </cell>
          <cell r="K1888">
            <v>-13</v>
          </cell>
          <cell r="L1888">
            <v>0</v>
          </cell>
          <cell r="M1888">
            <v>5432.7</v>
          </cell>
          <cell r="N1888">
            <v>5432.7</v>
          </cell>
          <cell r="O1888">
            <v>5432.7</v>
          </cell>
          <cell r="P1888">
            <v>0</v>
          </cell>
          <cell r="Q1888">
            <v>0</v>
          </cell>
          <cell r="R1888">
            <v>0</v>
          </cell>
          <cell r="S1888">
            <v>0</v>
          </cell>
          <cell r="T1888">
            <v>0</v>
          </cell>
          <cell r="U1888">
            <v>0</v>
          </cell>
          <cell r="V1888">
            <v>0</v>
          </cell>
          <cell r="W1888">
            <v>13</v>
          </cell>
          <cell r="X1888">
            <v>5432.7</v>
          </cell>
          <cell r="Y1888">
            <v>13</v>
          </cell>
          <cell r="Z1888">
            <v>5432.7</v>
          </cell>
          <cell r="AA1888">
            <v>13</v>
          </cell>
        </row>
        <row r="1889">
          <cell r="B1889">
            <v>250003368</v>
          </cell>
          <cell r="C1889" t="str">
            <v>Метчик м/р 14х1,25мм</v>
          </cell>
          <cell r="D1889" t="str">
            <v>ШТ</v>
          </cell>
          <cell r="E1889">
            <v>1386</v>
          </cell>
          <cell r="F1889">
            <v>13</v>
          </cell>
          <cell r="G1889">
            <v>0</v>
          </cell>
          <cell r="H1889">
            <v>0</v>
          </cell>
          <cell r="I1889">
            <v>0</v>
          </cell>
          <cell r="J1889">
            <v>0</v>
          </cell>
          <cell r="K1889">
            <v>-13</v>
          </cell>
          <cell r="L1889">
            <v>0</v>
          </cell>
          <cell r="M1889">
            <v>18018</v>
          </cell>
          <cell r="N1889">
            <v>18018</v>
          </cell>
          <cell r="O1889">
            <v>18018</v>
          </cell>
          <cell r="P1889">
            <v>0</v>
          </cell>
          <cell r="Q1889">
            <v>0</v>
          </cell>
          <cell r="R1889">
            <v>0</v>
          </cell>
          <cell r="S1889">
            <v>0</v>
          </cell>
          <cell r="T1889">
            <v>0</v>
          </cell>
          <cell r="U1889">
            <v>0</v>
          </cell>
          <cell r="V1889">
            <v>0</v>
          </cell>
          <cell r="W1889">
            <v>13</v>
          </cell>
          <cell r="X1889">
            <v>18018</v>
          </cell>
          <cell r="Y1889">
            <v>13</v>
          </cell>
          <cell r="Z1889">
            <v>18018</v>
          </cell>
          <cell r="AA1889">
            <v>13</v>
          </cell>
        </row>
        <row r="1890">
          <cell r="B1890">
            <v>250003385</v>
          </cell>
          <cell r="C1890" t="str">
            <v>Тиски 7827-0258</v>
          </cell>
          <cell r="D1890" t="str">
            <v>ШТ</v>
          </cell>
          <cell r="E1890">
            <v>20183.099999999999</v>
          </cell>
          <cell r="F1890">
            <v>15</v>
          </cell>
          <cell r="G1890">
            <v>0</v>
          </cell>
          <cell r="H1890">
            <v>0</v>
          </cell>
          <cell r="I1890">
            <v>0</v>
          </cell>
          <cell r="J1890">
            <v>0</v>
          </cell>
          <cell r="K1890">
            <v>-15</v>
          </cell>
          <cell r="L1890">
            <v>0</v>
          </cell>
          <cell r="M1890">
            <v>302746.5</v>
          </cell>
          <cell r="N1890">
            <v>302746.5</v>
          </cell>
          <cell r="O1890">
            <v>302746.5</v>
          </cell>
          <cell r="P1890">
            <v>0</v>
          </cell>
          <cell r="Q1890">
            <v>0</v>
          </cell>
          <cell r="R1890">
            <v>0</v>
          </cell>
          <cell r="S1890">
            <v>0</v>
          </cell>
          <cell r="T1890">
            <v>0</v>
          </cell>
          <cell r="U1890">
            <v>0</v>
          </cell>
          <cell r="V1890">
            <v>0</v>
          </cell>
          <cell r="W1890">
            <v>15</v>
          </cell>
          <cell r="X1890">
            <v>302746.5</v>
          </cell>
          <cell r="Y1890">
            <v>15</v>
          </cell>
          <cell r="Z1890">
            <v>302746.5</v>
          </cell>
          <cell r="AA1890">
            <v>15</v>
          </cell>
        </row>
        <row r="1891">
          <cell r="B1891">
            <v>250003413</v>
          </cell>
          <cell r="C1891" t="str">
            <v>Патрон ток. самоц.3-х кулач315х110,тип3</v>
          </cell>
          <cell r="D1891" t="str">
            <v>ШТ</v>
          </cell>
          <cell r="E1891">
            <v>170770</v>
          </cell>
          <cell r="F1891">
            <v>6</v>
          </cell>
          <cell r="G1891">
            <v>0</v>
          </cell>
          <cell r="H1891">
            <v>0</v>
          </cell>
          <cell r="I1891">
            <v>0</v>
          </cell>
          <cell r="J1891">
            <v>0</v>
          </cell>
          <cell r="K1891">
            <v>-6</v>
          </cell>
          <cell r="L1891">
            <v>0</v>
          </cell>
          <cell r="M1891">
            <v>1024620</v>
          </cell>
          <cell r="N1891">
            <v>1024620</v>
          </cell>
          <cell r="O1891">
            <v>1024620</v>
          </cell>
          <cell r="P1891">
            <v>0</v>
          </cell>
          <cell r="Q1891">
            <v>0</v>
          </cell>
          <cell r="R1891">
            <v>0</v>
          </cell>
          <cell r="S1891">
            <v>0</v>
          </cell>
          <cell r="T1891">
            <v>0</v>
          </cell>
          <cell r="U1891">
            <v>0</v>
          </cell>
          <cell r="V1891">
            <v>0</v>
          </cell>
          <cell r="W1891">
            <v>6</v>
          </cell>
          <cell r="X1891">
            <v>1024620</v>
          </cell>
          <cell r="Y1891">
            <v>6</v>
          </cell>
          <cell r="Z1891">
            <v>1024620</v>
          </cell>
          <cell r="AA1891">
            <v>6</v>
          </cell>
        </row>
        <row r="1892">
          <cell r="B1892">
            <v>250003416</v>
          </cell>
          <cell r="C1892" t="str">
            <v>Ключ гаечный КГОЗД 12х14 Ц15</v>
          </cell>
          <cell r="D1892" t="str">
            <v>ШТ</v>
          </cell>
          <cell r="E1892">
            <v>276.74</v>
          </cell>
          <cell r="F1892">
            <v>109</v>
          </cell>
          <cell r="G1892">
            <v>3</v>
          </cell>
          <cell r="H1892">
            <v>15</v>
          </cell>
          <cell r="I1892">
            <v>0</v>
          </cell>
          <cell r="J1892">
            <v>36</v>
          </cell>
          <cell r="K1892">
            <v>-91</v>
          </cell>
          <cell r="L1892">
            <v>0</v>
          </cell>
          <cell r="M1892">
            <v>30164.66</v>
          </cell>
          <cell r="N1892">
            <v>29927.45</v>
          </cell>
          <cell r="O1892">
            <v>29927.45</v>
          </cell>
          <cell r="P1892">
            <v>0</v>
          </cell>
          <cell r="Q1892">
            <v>3953.43</v>
          </cell>
          <cell r="R1892">
            <v>0</v>
          </cell>
          <cell r="S1892">
            <v>790.69</v>
          </cell>
          <cell r="T1892">
            <v>0</v>
          </cell>
          <cell r="U1892">
            <v>3</v>
          </cell>
          <cell r="V1892">
            <v>790.68</v>
          </cell>
          <cell r="W1892">
            <v>127</v>
          </cell>
          <cell r="X1892">
            <v>35145.980000000003</v>
          </cell>
          <cell r="Y1892">
            <v>94</v>
          </cell>
          <cell r="Z1892">
            <v>25974.02</v>
          </cell>
          <cell r="AA1892">
            <v>127</v>
          </cell>
        </row>
        <row r="1893">
          <cell r="B1893">
            <v>250003417</v>
          </cell>
          <cell r="C1893" t="str">
            <v>Ключ гаечный КГОЗД 14х17 Х9</v>
          </cell>
          <cell r="D1893" t="str">
            <v>ШТ</v>
          </cell>
          <cell r="E1893">
            <v>532.14</v>
          </cell>
          <cell r="F1893">
            <v>109</v>
          </cell>
          <cell r="G1893">
            <v>125</v>
          </cell>
          <cell r="H1893">
            <v>13</v>
          </cell>
          <cell r="I1893">
            <v>0</v>
          </cell>
          <cell r="J1893">
            <v>40</v>
          </cell>
          <cell r="K1893">
            <v>29</v>
          </cell>
          <cell r="L1893">
            <v>0</v>
          </cell>
          <cell r="M1893">
            <v>58003.26</v>
          </cell>
          <cell r="N1893">
            <v>55241.2</v>
          </cell>
          <cell r="O1893">
            <v>55241.2</v>
          </cell>
          <cell r="P1893">
            <v>0</v>
          </cell>
          <cell r="Q1893">
            <v>6588.4</v>
          </cell>
          <cell r="R1893">
            <v>2</v>
          </cell>
          <cell r="S1893">
            <v>63350</v>
          </cell>
          <cell r="T1893">
            <v>1013.6</v>
          </cell>
          <cell r="U1893">
            <v>123</v>
          </cell>
          <cell r="V1893">
            <v>62336.4</v>
          </cell>
          <cell r="W1893">
            <v>11</v>
          </cell>
          <cell r="X1893">
            <v>5853.54</v>
          </cell>
          <cell r="Y1893">
            <v>96</v>
          </cell>
          <cell r="Z1893">
            <v>47639.199999999997</v>
          </cell>
          <cell r="AA1893">
            <v>11</v>
          </cell>
        </row>
        <row r="1894">
          <cell r="B1894">
            <v>250003419</v>
          </cell>
          <cell r="C1894" t="str">
            <v>Ключ гаечный КГОЗД 19х22 Х9</v>
          </cell>
          <cell r="D1894" t="str">
            <v>ШТ</v>
          </cell>
          <cell r="E1894">
            <v>683</v>
          </cell>
          <cell r="F1894">
            <v>107</v>
          </cell>
          <cell r="G1894">
            <v>136</v>
          </cell>
          <cell r="H1894">
            <v>13</v>
          </cell>
          <cell r="I1894">
            <v>0</v>
          </cell>
          <cell r="J1894">
            <v>40</v>
          </cell>
          <cell r="K1894">
            <v>42</v>
          </cell>
          <cell r="L1894">
            <v>0</v>
          </cell>
          <cell r="M1894">
            <v>73081</v>
          </cell>
          <cell r="N1894">
            <v>48364.2</v>
          </cell>
          <cell r="O1894">
            <v>48364.2</v>
          </cell>
          <cell r="P1894">
            <v>0</v>
          </cell>
          <cell r="Q1894">
            <v>8619</v>
          </cell>
          <cell r="R1894">
            <v>2</v>
          </cell>
          <cell r="S1894">
            <v>57284.4</v>
          </cell>
          <cell r="T1894">
            <v>1326</v>
          </cell>
          <cell r="U1894">
            <v>132</v>
          </cell>
          <cell r="V1894">
            <v>55123.199999999997</v>
          </cell>
          <cell r="W1894">
            <v>0</v>
          </cell>
          <cell r="X1894">
            <v>0</v>
          </cell>
          <cell r="Y1894">
            <v>94</v>
          </cell>
          <cell r="Z1894">
            <v>38419.199999999997</v>
          </cell>
          <cell r="AA1894">
            <v>0</v>
          </cell>
        </row>
        <row r="1895">
          <cell r="B1895">
            <v>250003420</v>
          </cell>
          <cell r="C1895" t="str">
            <v>Ключ гаечный КГОЗД 22х24 Х9</v>
          </cell>
          <cell r="D1895" t="str">
            <v>ШТ</v>
          </cell>
          <cell r="E1895">
            <v>704.8</v>
          </cell>
          <cell r="F1895">
            <v>108</v>
          </cell>
          <cell r="G1895">
            <v>17</v>
          </cell>
          <cell r="H1895">
            <v>12</v>
          </cell>
          <cell r="I1895">
            <v>0</v>
          </cell>
          <cell r="J1895">
            <v>13</v>
          </cell>
          <cell r="K1895">
            <v>-79</v>
          </cell>
          <cell r="L1895">
            <v>0</v>
          </cell>
          <cell r="M1895">
            <v>76118.399999999994</v>
          </cell>
          <cell r="N1895">
            <v>77556.800000000003</v>
          </cell>
          <cell r="O1895">
            <v>77556.800000000003</v>
          </cell>
          <cell r="P1895">
            <v>0</v>
          </cell>
          <cell r="Q1895">
            <v>9052.7999999999993</v>
          </cell>
          <cell r="R1895">
            <v>3</v>
          </cell>
          <cell r="S1895">
            <v>12824.8</v>
          </cell>
          <cell r="T1895">
            <v>2263.1999999999998</v>
          </cell>
          <cell r="U1895">
            <v>14</v>
          </cell>
          <cell r="V1895">
            <v>10561.6</v>
          </cell>
          <cell r="W1895">
            <v>92</v>
          </cell>
          <cell r="X1895">
            <v>64841.599999999999</v>
          </cell>
          <cell r="Y1895">
            <v>96</v>
          </cell>
          <cell r="Z1895">
            <v>66240.800000000003</v>
          </cell>
          <cell r="AA1895">
            <v>92</v>
          </cell>
        </row>
        <row r="1896">
          <cell r="B1896">
            <v>250003421</v>
          </cell>
          <cell r="C1896" t="str">
            <v>Ключ гаечный КГОЗД 27х30 Х9</v>
          </cell>
          <cell r="D1896" t="str">
            <v>ШТ</v>
          </cell>
          <cell r="E1896">
            <v>2215</v>
          </cell>
          <cell r="F1896">
            <v>108</v>
          </cell>
          <cell r="G1896">
            <v>0</v>
          </cell>
          <cell r="H1896">
            <v>0</v>
          </cell>
          <cell r="I1896">
            <v>0</v>
          </cell>
          <cell r="J1896">
            <v>17</v>
          </cell>
          <cell r="K1896">
            <v>-108</v>
          </cell>
          <cell r="L1896">
            <v>0</v>
          </cell>
          <cell r="M1896">
            <v>239220</v>
          </cell>
          <cell r="N1896">
            <v>239220</v>
          </cell>
          <cell r="O1896">
            <v>239220</v>
          </cell>
          <cell r="P1896">
            <v>0</v>
          </cell>
          <cell r="Q1896">
            <v>0</v>
          </cell>
          <cell r="R1896">
            <v>0</v>
          </cell>
          <cell r="S1896">
            <v>0</v>
          </cell>
          <cell r="T1896">
            <v>0</v>
          </cell>
          <cell r="U1896">
            <v>0</v>
          </cell>
          <cell r="V1896">
            <v>0</v>
          </cell>
          <cell r="W1896">
            <v>125</v>
          </cell>
          <cell r="X1896">
            <v>276875</v>
          </cell>
          <cell r="Y1896">
            <v>108</v>
          </cell>
          <cell r="Z1896">
            <v>239220</v>
          </cell>
          <cell r="AA1896">
            <v>125</v>
          </cell>
        </row>
        <row r="1897">
          <cell r="B1897">
            <v>250003463</v>
          </cell>
          <cell r="C1897" t="str">
            <v>Набор сверл 13-17мм</v>
          </cell>
          <cell r="D1897" t="str">
            <v>ШТ</v>
          </cell>
          <cell r="E1897">
            <v>17324</v>
          </cell>
          <cell r="F1897">
            <v>22</v>
          </cell>
          <cell r="G1897">
            <v>0</v>
          </cell>
          <cell r="H1897">
            <v>0</v>
          </cell>
          <cell r="I1897">
            <v>0</v>
          </cell>
          <cell r="J1897">
            <v>0</v>
          </cell>
          <cell r="K1897">
            <v>-22</v>
          </cell>
          <cell r="L1897">
            <v>22</v>
          </cell>
          <cell r="M1897">
            <v>381128</v>
          </cell>
          <cell r="N1897">
            <v>381128</v>
          </cell>
          <cell r="O1897">
            <v>381128</v>
          </cell>
          <cell r="P1897">
            <v>0</v>
          </cell>
          <cell r="Q1897">
            <v>0</v>
          </cell>
          <cell r="R1897">
            <v>0</v>
          </cell>
          <cell r="S1897">
            <v>0</v>
          </cell>
          <cell r="T1897">
            <v>0</v>
          </cell>
          <cell r="U1897">
            <v>0</v>
          </cell>
          <cell r="V1897">
            <v>0</v>
          </cell>
          <cell r="W1897">
            <v>22</v>
          </cell>
          <cell r="X1897">
            <v>381128</v>
          </cell>
          <cell r="Y1897">
            <v>22</v>
          </cell>
          <cell r="Z1897">
            <v>381128</v>
          </cell>
          <cell r="AA1897">
            <v>22</v>
          </cell>
        </row>
        <row r="1898">
          <cell r="B1898">
            <v>250003483</v>
          </cell>
          <cell r="C1898" t="str">
            <v>Круг отрезной 41 180х3,2х22</v>
          </cell>
          <cell r="D1898" t="str">
            <v>ШТ</v>
          </cell>
          <cell r="E1898">
            <v>1034.25</v>
          </cell>
          <cell r="F1898">
            <v>290</v>
          </cell>
          <cell r="G1898">
            <v>0</v>
          </cell>
          <cell r="H1898">
            <v>0</v>
          </cell>
          <cell r="I1898">
            <v>0</v>
          </cell>
          <cell r="J1898">
            <v>0</v>
          </cell>
          <cell r="K1898">
            <v>-290</v>
          </cell>
          <cell r="L1898">
            <v>0</v>
          </cell>
          <cell r="M1898">
            <v>299932.5</v>
          </cell>
          <cell r="N1898">
            <v>299932.5</v>
          </cell>
          <cell r="O1898">
            <v>299932.5</v>
          </cell>
          <cell r="P1898">
            <v>0</v>
          </cell>
          <cell r="Q1898">
            <v>0</v>
          </cell>
          <cell r="R1898">
            <v>0</v>
          </cell>
          <cell r="S1898">
            <v>0</v>
          </cell>
          <cell r="T1898">
            <v>0</v>
          </cell>
          <cell r="U1898">
            <v>0</v>
          </cell>
          <cell r="V1898">
            <v>0</v>
          </cell>
          <cell r="W1898">
            <v>290</v>
          </cell>
          <cell r="X1898">
            <v>299932.5</v>
          </cell>
          <cell r="Y1898">
            <v>290</v>
          </cell>
          <cell r="Z1898">
            <v>299932.5</v>
          </cell>
          <cell r="AA1898">
            <v>290</v>
          </cell>
        </row>
        <row r="1899">
          <cell r="B1899">
            <v>250003486</v>
          </cell>
          <cell r="C1899" t="str">
            <v>Метчик м/р 18х1,5мм</v>
          </cell>
          <cell r="D1899" t="str">
            <v>ШТ</v>
          </cell>
          <cell r="E1899">
            <v>1575</v>
          </cell>
          <cell r="F1899">
            <v>17</v>
          </cell>
          <cell r="G1899">
            <v>0</v>
          </cell>
          <cell r="H1899">
            <v>0</v>
          </cell>
          <cell r="I1899">
            <v>0</v>
          </cell>
          <cell r="J1899">
            <v>0</v>
          </cell>
          <cell r="K1899">
            <v>-17</v>
          </cell>
          <cell r="L1899">
            <v>0</v>
          </cell>
          <cell r="M1899">
            <v>26775</v>
          </cell>
          <cell r="N1899">
            <v>26775</v>
          </cell>
          <cell r="O1899">
            <v>26775</v>
          </cell>
          <cell r="P1899">
            <v>0</v>
          </cell>
          <cell r="Q1899">
            <v>0</v>
          </cell>
          <cell r="R1899">
            <v>0</v>
          </cell>
          <cell r="S1899">
            <v>0</v>
          </cell>
          <cell r="T1899">
            <v>0</v>
          </cell>
          <cell r="U1899">
            <v>0</v>
          </cell>
          <cell r="V1899">
            <v>0</v>
          </cell>
          <cell r="W1899">
            <v>17</v>
          </cell>
          <cell r="X1899">
            <v>26775</v>
          </cell>
          <cell r="Y1899">
            <v>17</v>
          </cell>
          <cell r="Z1899">
            <v>26775</v>
          </cell>
          <cell r="AA1899">
            <v>17</v>
          </cell>
        </row>
        <row r="1900">
          <cell r="B1900">
            <v>250003503</v>
          </cell>
          <cell r="C1900" t="str">
            <v>Резец 2140-0006</v>
          </cell>
          <cell r="D1900" t="str">
            <v>ШТ</v>
          </cell>
          <cell r="E1900">
            <v>8925</v>
          </cell>
          <cell r="F1900">
            <v>10</v>
          </cell>
          <cell r="G1900">
            <v>0</v>
          </cell>
          <cell r="H1900">
            <v>0</v>
          </cell>
          <cell r="I1900">
            <v>0</v>
          </cell>
          <cell r="J1900">
            <v>0</v>
          </cell>
          <cell r="K1900">
            <v>-10</v>
          </cell>
          <cell r="L1900">
            <v>0</v>
          </cell>
          <cell r="M1900">
            <v>89250</v>
          </cell>
          <cell r="N1900">
            <v>89250</v>
          </cell>
          <cell r="O1900">
            <v>89250</v>
          </cell>
          <cell r="P1900">
            <v>0</v>
          </cell>
          <cell r="Q1900">
            <v>0</v>
          </cell>
          <cell r="R1900">
            <v>0</v>
          </cell>
          <cell r="S1900">
            <v>0</v>
          </cell>
          <cell r="T1900">
            <v>0</v>
          </cell>
          <cell r="U1900">
            <v>0</v>
          </cell>
          <cell r="V1900">
            <v>0</v>
          </cell>
          <cell r="W1900">
            <v>10</v>
          </cell>
          <cell r="X1900">
            <v>89250</v>
          </cell>
          <cell r="Y1900">
            <v>10</v>
          </cell>
          <cell r="Z1900">
            <v>89250</v>
          </cell>
          <cell r="AA1900">
            <v>10</v>
          </cell>
        </row>
        <row r="1901">
          <cell r="B1901">
            <v>250003545</v>
          </cell>
          <cell r="C1901" t="str">
            <v>Ключ гаечный КГОЗД 30х32 Х9</v>
          </cell>
          <cell r="D1901" t="str">
            <v>ШТ</v>
          </cell>
          <cell r="E1901">
            <v>2443.39</v>
          </cell>
          <cell r="F1901">
            <v>48</v>
          </cell>
          <cell r="G1901">
            <v>0</v>
          </cell>
          <cell r="H1901">
            <v>0</v>
          </cell>
          <cell r="I1901">
            <v>0</v>
          </cell>
          <cell r="J1901">
            <v>14</v>
          </cell>
          <cell r="K1901">
            <v>-48</v>
          </cell>
          <cell r="L1901">
            <v>0</v>
          </cell>
          <cell r="M1901">
            <v>117282.72</v>
          </cell>
          <cell r="N1901">
            <v>117282.72</v>
          </cell>
          <cell r="O1901">
            <v>117282.72</v>
          </cell>
          <cell r="P1901">
            <v>0</v>
          </cell>
          <cell r="Q1901">
            <v>0</v>
          </cell>
          <cell r="R1901">
            <v>0</v>
          </cell>
          <cell r="S1901">
            <v>0</v>
          </cell>
          <cell r="T1901">
            <v>0</v>
          </cell>
          <cell r="U1901">
            <v>0</v>
          </cell>
          <cell r="V1901">
            <v>0</v>
          </cell>
          <cell r="W1901">
            <v>62</v>
          </cell>
          <cell r="X1901">
            <v>151490.18</v>
          </cell>
          <cell r="Y1901">
            <v>48</v>
          </cell>
          <cell r="Z1901">
            <v>117282.72</v>
          </cell>
          <cell r="AA1901">
            <v>62</v>
          </cell>
        </row>
        <row r="1902">
          <cell r="B1902">
            <v>250003547</v>
          </cell>
          <cell r="C1902" t="str">
            <v>Ключ гаечный КГОЗД 46х50 Х9</v>
          </cell>
          <cell r="D1902" t="str">
            <v>ШТ</v>
          </cell>
          <cell r="E1902">
            <v>7498</v>
          </cell>
          <cell r="F1902">
            <v>14</v>
          </cell>
          <cell r="G1902">
            <v>0</v>
          </cell>
          <cell r="H1902">
            <v>0</v>
          </cell>
          <cell r="I1902">
            <v>0</v>
          </cell>
          <cell r="J1902">
            <v>0</v>
          </cell>
          <cell r="K1902">
            <v>-14</v>
          </cell>
          <cell r="L1902">
            <v>0</v>
          </cell>
          <cell r="M1902">
            <v>104972</v>
          </cell>
          <cell r="N1902">
            <v>104972</v>
          </cell>
          <cell r="O1902">
            <v>104972</v>
          </cell>
          <cell r="P1902">
            <v>0</v>
          </cell>
          <cell r="Q1902">
            <v>0</v>
          </cell>
          <cell r="R1902">
            <v>0</v>
          </cell>
          <cell r="S1902">
            <v>0</v>
          </cell>
          <cell r="T1902">
            <v>0</v>
          </cell>
          <cell r="U1902">
            <v>0</v>
          </cell>
          <cell r="V1902">
            <v>0</v>
          </cell>
          <cell r="W1902">
            <v>14</v>
          </cell>
          <cell r="X1902">
            <v>104972</v>
          </cell>
          <cell r="Y1902">
            <v>14</v>
          </cell>
          <cell r="Z1902">
            <v>104972</v>
          </cell>
          <cell r="AA1902">
            <v>14</v>
          </cell>
        </row>
        <row r="1903">
          <cell r="B1903">
            <v>250003580</v>
          </cell>
          <cell r="C1903" t="str">
            <v>Рулетка Р10Н2К</v>
          </cell>
          <cell r="D1903" t="str">
            <v>ШТ</v>
          </cell>
          <cell r="E1903">
            <v>2625</v>
          </cell>
          <cell r="F1903">
            <v>18</v>
          </cell>
          <cell r="G1903">
            <v>2</v>
          </cell>
          <cell r="H1903">
            <v>0</v>
          </cell>
          <cell r="I1903">
            <v>0</v>
          </cell>
          <cell r="J1903">
            <v>0</v>
          </cell>
          <cell r="K1903">
            <v>-16</v>
          </cell>
          <cell r="L1903">
            <v>0</v>
          </cell>
          <cell r="M1903">
            <v>47250</v>
          </cell>
          <cell r="N1903">
            <v>47000</v>
          </cell>
          <cell r="O1903">
            <v>47000</v>
          </cell>
          <cell r="P1903">
            <v>0</v>
          </cell>
          <cell r="Q1903">
            <v>0</v>
          </cell>
          <cell r="R1903">
            <v>0</v>
          </cell>
          <cell r="S1903">
            <v>5000</v>
          </cell>
          <cell r="T1903">
            <v>0</v>
          </cell>
          <cell r="U1903">
            <v>2</v>
          </cell>
          <cell r="V1903">
            <v>5000</v>
          </cell>
          <cell r="W1903">
            <v>16</v>
          </cell>
          <cell r="X1903">
            <v>42000</v>
          </cell>
          <cell r="Y1903">
            <v>18</v>
          </cell>
          <cell r="Z1903">
            <v>47000</v>
          </cell>
          <cell r="AA1903">
            <v>16</v>
          </cell>
        </row>
        <row r="1904">
          <cell r="B1904">
            <v>250003627</v>
          </cell>
          <cell r="C1904" t="str">
            <v>Резец 2141-0007</v>
          </cell>
          <cell r="D1904" t="str">
            <v>ШТ</v>
          </cell>
          <cell r="E1904">
            <v>2467.5</v>
          </cell>
          <cell r="F1904">
            <v>15</v>
          </cell>
          <cell r="G1904">
            <v>12</v>
          </cell>
          <cell r="H1904">
            <v>0</v>
          </cell>
          <cell r="I1904">
            <v>0</v>
          </cell>
          <cell r="J1904">
            <v>6</v>
          </cell>
          <cell r="K1904">
            <v>-3</v>
          </cell>
          <cell r="L1904">
            <v>-6</v>
          </cell>
          <cell r="M1904">
            <v>37012.5</v>
          </cell>
          <cell r="N1904">
            <v>35602.5</v>
          </cell>
          <cell r="O1904">
            <v>35602.5</v>
          </cell>
          <cell r="P1904">
            <v>0</v>
          </cell>
          <cell r="Q1904">
            <v>0</v>
          </cell>
          <cell r="R1904">
            <v>0</v>
          </cell>
          <cell r="S1904">
            <v>28200</v>
          </cell>
          <cell r="T1904">
            <v>0</v>
          </cell>
          <cell r="U1904">
            <v>12</v>
          </cell>
          <cell r="V1904">
            <v>28200</v>
          </cell>
          <cell r="W1904">
            <v>9</v>
          </cell>
          <cell r="X1904">
            <v>22207.5</v>
          </cell>
          <cell r="Y1904">
            <v>15</v>
          </cell>
          <cell r="Z1904">
            <v>35602.5</v>
          </cell>
          <cell r="AA1904">
            <v>9</v>
          </cell>
        </row>
        <row r="1905">
          <cell r="B1905">
            <v>250003656</v>
          </cell>
          <cell r="C1905" t="str">
            <v>Шприц смазочный</v>
          </cell>
          <cell r="D1905" t="str">
            <v>ШТ</v>
          </cell>
          <cell r="E1905">
            <v>5977.13</v>
          </cell>
          <cell r="F1905">
            <v>64</v>
          </cell>
          <cell r="G1905">
            <v>0</v>
          </cell>
          <cell r="H1905">
            <v>0</v>
          </cell>
          <cell r="I1905">
            <v>0</v>
          </cell>
          <cell r="J1905">
            <v>0</v>
          </cell>
          <cell r="K1905">
            <v>-64</v>
          </cell>
          <cell r="L1905">
            <v>0</v>
          </cell>
          <cell r="M1905">
            <v>382536.32</v>
          </cell>
          <cell r="N1905">
            <v>382536.32</v>
          </cell>
          <cell r="O1905">
            <v>382536.32</v>
          </cell>
          <cell r="P1905">
            <v>0</v>
          </cell>
          <cell r="Q1905">
            <v>0</v>
          </cell>
          <cell r="R1905">
            <v>0</v>
          </cell>
          <cell r="S1905">
            <v>0</v>
          </cell>
          <cell r="T1905">
            <v>0</v>
          </cell>
          <cell r="U1905">
            <v>0</v>
          </cell>
          <cell r="V1905">
            <v>0</v>
          </cell>
          <cell r="W1905">
            <v>64</v>
          </cell>
          <cell r="X1905">
            <v>382536.32</v>
          </cell>
          <cell r="Y1905">
            <v>64</v>
          </cell>
          <cell r="Z1905">
            <v>382536.32</v>
          </cell>
          <cell r="AA1905">
            <v>64</v>
          </cell>
        </row>
        <row r="1906">
          <cell r="B1906">
            <v>250003716</v>
          </cell>
          <cell r="C1906" t="str">
            <v>Резец 2100-0017</v>
          </cell>
          <cell r="D1906" t="str">
            <v>ШТ</v>
          </cell>
          <cell r="E1906">
            <v>2257.5</v>
          </cell>
          <cell r="F1906">
            <v>61</v>
          </cell>
          <cell r="G1906">
            <v>0</v>
          </cell>
          <cell r="H1906">
            <v>6</v>
          </cell>
          <cell r="I1906">
            <v>0</v>
          </cell>
          <cell r="J1906">
            <v>6</v>
          </cell>
          <cell r="K1906">
            <v>-55</v>
          </cell>
          <cell r="L1906">
            <v>0</v>
          </cell>
          <cell r="M1906">
            <v>137707.5</v>
          </cell>
          <cell r="N1906">
            <v>137062.5</v>
          </cell>
          <cell r="O1906">
            <v>137062.5</v>
          </cell>
          <cell r="P1906">
            <v>0</v>
          </cell>
          <cell r="Q1906">
            <v>12900</v>
          </cell>
          <cell r="R1906">
            <v>0</v>
          </cell>
          <cell r="S1906">
            <v>0</v>
          </cell>
          <cell r="T1906">
            <v>0</v>
          </cell>
          <cell r="U1906">
            <v>0</v>
          </cell>
          <cell r="V1906">
            <v>0</v>
          </cell>
          <cell r="W1906">
            <v>61</v>
          </cell>
          <cell r="X1906">
            <v>137707.5</v>
          </cell>
          <cell r="Y1906">
            <v>55</v>
          </cell>
          <cell r="Z1906">
            <v>124162.5</v>
          </cell>
          <cell r="AA1906">
            <v>61</v>
          </cell>
        </row>
        <row r="1907">
          <cell r="B1907">
            <v>250003717</v>
          </cell>
          <cell r="C1907" t="str">
            <v>Резец 2102-0005</v>
          </cell>
          <cell r="D1907" t="str">
            <v>ШТ</v>
          </cell>
          <cell r="E1907">
            <v>2257.5</v>
          </cell>
          <cell r="F1907">
            <v>61</v>
          </cell>
          <cell r="G1907">
            <v>0</v>
          </cell>
          <cell r="H1907">
            <v>6</v>
          </cell>
          <cell r="I1907">
            <v>0</v>
          </cell>
          <cell r="J1907">
            <v>6</v>
          </cell>
          <cell r="K1907">
            <v>-55</v>
          </cell>
          <cell r="L1907">
            <v>0</v>
          </cell>
          <cell r="M1907">
            <v>137707.5</v>
          </cell>
          <cell r="N1907">
            <v>137062.5</v>
          </cell>
          <cell r="O1907">
            <v>137062.5</v>
          </cell>
          <cell r="P1907">
            <v>0</v>
          </cell>
          <cell r="Q1907">
            <v>12900</v>
          </cell>
          <cell r="R1907">
            <v>0</v>
          </cell>
          <cell r="S1907">
            <v>0</v>
          </cell>
          <cell r="T1907">
            <v>0</v>
          </cell>
          <cell r="U1907">
            <v>0</v>
          </cell>
          <cell r="V1907">
            <v>0</v>
          </cell>
          <cell r="W1907">
            <v>61</v>
          </cell>
          <cell r="X1907">
            <v>137707.5</v>
          </cell>
          <cell r="Y1907">
            <v>55</v>
          </cell>
          <cell r="Z1907">
            <v>124162.5</v>
          </cell>
          <cell r="AA1907">
            <v>61</v>
          </cell>
        </row>
        <row r="1908">
          <cell r="B1908">
            <v>250003719</v>
          </cell>
          <cell r="C1908" t="str">
            <v>Резец 2141-0201</v>
          </cell>
          <cell r="D1908" t="str">
            <v>ШТ</v>
          </cell>
          <cell r="E1908">
            <v>2257.5</v>
          </cell>
          <cell r="F1908">
            <v>51</v>
          </cell>
          <cell r="G1908">
            <v>0</v>
          </cell>
          <cell r="H1908">
            <v>6</v>
          </cell>
          <cell r="I1908">
            <v>0</v>
          </cell>
          <cell r="J1908">
            <v>6</v>
          </cell>
          <cell r="K1908">
            <v>-45</v>
          </cell>
          <cell r="L1908">
            <v>0</v>
          </cell>
          <cell r="M1908">
            <v>115132.5</v>
          </cell>
          <cell r="N1908">
            <v>114487.5</v>
          </cell>
          <cell r="O1908">
            <v>114487.5</v>
          </cell>
          <cell r="P1908">
            <v>0</v>
          </cell>
          <cell r="Q1908">
            <v>12900</v>
          </cell>
          <cell r="R1908">
            <v>0</v>
          </cell>
          <cell r="S1908">
            <v>0</v>
          </cell>
          <cell r="T1908">
            <v>0</v>
          </cell>
          <cell r="U1908">
            <v>0</v>
          </cell>
          <cell r="V1908">
            <v>0</v>
          </cell>
          <cell r="W1908">
            <v>51</v>
          </cell>
          <cell r="X1908">
            <v>115132.5</v>
          </cell>
          <cell r="Y1908">
            <v>45</v>
          </cell>
          <cell r="Z1908">
            <v>101587.5</v>
          </cell>
          <cell r="AA1908">
            <v>51</v>
          </cell>
        </row>
        <row r="1909">
          <cell r="B1909">
            <v>250003720</v>
          </cell>
          <cell r="C1909" t="str">
            <v>Резец 2131-4009</v>
          </cell>
          <cell r="D1909" t="str">
            <v>ШТ</v>
          </cell>
          <cell r="E1909">
            <v>2257.5</v>
          </cell>
          <cell r="F1909">
            <v>31</v>
          </cell>
          <cell r="G1909">
            <v>0</v>
          </cell>
          <cell r="H1909">
            <v>6</v>
          </cell>
          <cell r="I1909">
            <v>0</v>
          </cell>
          <cell r="J1909">
            <v>6</v>
          </cell>
          <cell r="K1909">
            <v>-25</v>
          </cell>
          <cell r="L1909">
            <v>0</v>
          </cell>
          <cell r="M1909">
            <v>69982.5</v>
          </cell>
          <cell r="N1909">
            <v>69337.5</v>
          </cell>
          <cell r="O1909">
            <v>69337.5</v>
          </cell>
          <cell r="P1909">
            <v>0</v>
          </cell>
          <cell r="Q1909">
            <v>12900</v>
          </cell>
          <cell r="R1909">
            <v>0</v>
          </cell>
          <cell r="S1909">
            <v>0</v>
          </cell>
          <cell r="T1909">
            <v>0</v>
          </cell>
          <cell r="U1909">
            <v>0</v>
          </cell>
          <cell r="V1909">
            <v>0</v>
          </cell>
          <cell r="W1909">
            <v>31</v>
          </cell>
          <cell r="X1909">
            <v>69982.5</v>
          </cell>
          <cell r="Y1909">
            <v>25</v>
          </cell>
          <cell r="Z1909">
            <v>56437.5</v>
          </cell>
          <cell r="AA1909">
            <v>31</v>
          </cell>
        </row>
        <row r="1910">
          <cell r="B1910">
            <v>250003721</v>
          </cell>
          <cell r="C1910" t="str">
            <v>Резец 2131-4007</v>
          </cell>
          <cell r="D1910" t="str">
            <v>ШТ</v>
          </cell>
          <cell r="E1910">
            <v>577.5</v>
          </cell>
          <cell r="F1910">
            <v>35</v>
          </cell>
          <cell r="G1910">
            <v>0</v>
          </cell>
          <cell r="H1910">
            <v>6</v>
          </cell>
          <cell r="I1910">
            <v>0</v>
          </cell>
          <cell r="J1910">
            <v>6</v>
          </cell>
          <cell r="K1910">
            <v>-29</v>
          </cell>
          <cell r="L1910">
            <v>0</v>
          </cell>
          <cell r="M1910">
            <v>20212.5</v>
          </cell>
          <cell r="N1910">
            <v>20047.5</v>
          </cell>
          <cell r="O1910">
            <v>20047.5</v>
          </cell>
          <cell r="P1910">
            <v>0</v>
          </cell>
          <cell r="Q1910">
            <v>3300</v>
          </cell>
          <cell r="R1910">
            <v>0</v>
          </cell>
          <cell r="S1910">
            <v>0</v>
          </cell>
          <cell r="T1910">
            <v>0</v>
          </cell>
          <cell r="U1910">
            <v>0</v>
          </cell>
          <cell r="V1910">
            <v>0</v>
          </cell>
          <cell r="W1910">
            <v>35</v>
          </cell>
          <cell r="X1910">
            <v>20212.5</v>
          </cell>
          <cell r="Y1910">
            <v>29</v>
          </cell>
          <cell r="Z1910">
            <v>16747.5</v>
          </cell>
          <cell r="AA1910">
            <v>35</v>
          </cell>
        </row>
        <row r="1911">
          <cell r="B1911">
            <v>250003747</v>
          </cell>
          <cell r="C1911" t="str">
            <v>Ключ гаечный КГКДК 14х17 Ц15</v>
          </cell>
          <cell r="D1911" t="str">
            <v>ШТ</v>
          </cell>
          <cell r="E1911">
            <v>506.1</v>
          </cell>
          <cell r="F1911">
            <v>88</v>
          </cell>
          <cell r="G1911">
            <v>0</v>
          </cell>
          <cell r="H1911">
            <v>0</v>
          </cell>
          <cell r="I1911">
            <v>0</v>
          </cell>
          <cell r="J1911">
            <v>30</v>
          </cell>
          <cell r="K1911">
            <v>-88</v>
          </cell>
          <cell r="L1911">
            <v>0</v>
          </cell>
          <cell r="M1911">
            <v>44536.800000000003</v>
          </cell>
          <cell r="N1911">
            <v>44536.800000000003</v>
          </cell>
          <cell r="O1911">
            <v>44536.800000000003</v>
          </cell>
          <cell r="P1911">
            <v>0</v>
          </cell>
          <cell r="Q1911">
            <v>0</v>
          </cell>
          <cell r="R1911">
            <v>0</v>
          </cell>
          <cell r="S1911">
            <v>0</v>
          </cell>
          <cell r="T1911">
            <v>0</v>
          </cell>
          <cell r="U1911">
            <v>0</v>
          </cell>
          <cell r="V1911">
            <v>0</v>
          </cell>
          <cell r="W1911">
            <v>118</v>
          </cell>
          <cell r="X1911">
            <v>59719.8</v>
          </cell>
          <cell r="Y1911">
            <v>88</v>
          </cell>
          <cell r="Z1911">
            <v>44536.800000000003</v>
          </cell>
          <cell r="AA1911">
            <v>118</v>
          </cell>
        </row>
        <row r="1912">
          <cell r="B1912">
            <v>250003748</v>
          </cell>
          <cell r="C1912" t="str">
            <v>Ключ гаечный КГКДК 19х22 Х9</v>
          </cell>
          <cell r="D1912" t="str">
            <v>ШТ</v>
          </cell>
          <cell r="E1912">
            <v>750.75</v>
          </cell>
          <cell r="F1912">
            <v>50</v>
          </cell>
          <cell r="G1912">
            <v>14</v>
          </cell>
          <cell r="H1912">
            <v>0</v>
          </cell>
          <cell r="I1912">
            <v>0</v>
          </cell>
          <cell r="J1912">
            <v>50</v>
          </cell>
          <cell r="K1912">
            <v>-36</v>
          </cell>
          <cell r="L1912">
            <v>0</v>
          </cell>
          <cell r="M1912">
            <v>37537.5</v>
          </cell>
          <cell r="N1912">
            <v>37037</v>
          </cell>
          <cell r="O1912">
            <v>37037</v>
          </cell>
          <cell r="P1912">
            <v>0</v>
          </cell>
          <cell r="Q1912">
            <v>0</v>
          </cell>
          <cell r="R1912">
            <v>0</v>
          </cell>
          <cell r="S1912">
            <v>10010</v>
          </cell>
          <cell r="T1912">
            <v>0</v>
          </cell>
          <cell r="U1912">
            <v>14</v>
          </cell>
          <cell r="V1912">
            <v>10010</v>
          </cell>
          <cell r="W1912">
            <v>86</v>
          </cell>
          <cell r="X1912">
            <v>64564.5</v>
          </cell>
          <cell r="Y1912">
            <v>50</v>
          </cell>
          <cell r="Z1912">
            <v>37037</v>
          </cell>
          <cell r="AA1912">
            <v>86</v>
          </cell>
        </row>
        <row r="1913">
          <cell r="B1913">
            <v>250003749</v>
          </cell>
          <cell r="C1913" t="str">
            <v>Ключ гаечный КГКДК 30х32 Х9</v>
          </cell>
          <cell r="D1913" t="str">
            <v>ШТ</v>
          </cell>
          <cell r="E1913">
            <v>2148.3000000000002</v>
          </cell>
          <cell r="F1913">
            <v>40</v>
          </cell>
          <cell r="G1913">
            <v>14</v>
          </cell>
          <cell r="H1913">
            <v>0</v>
          </cell>
          <cell r="I1913">
            <v>0</v>
          </cell>
          <cell r="J1913">
            <v>14</v>
          </cell>
          <cell r="K1913">
            <v>-26</v>
          </cell>
          <cell r="L1913">
            <v>0</v>
          </cell>
          <cell r="M1913">
            <v>85932</v>
          </cell>
          <cell r="N1913">
            <v>84499.8</v>
          </cell>
          <cell r="O1913">
            <v>84499.8</v>
          </cell>
          <cell r="P1913">
            <v>0</v>
          </cell>
          <cell r="Q1913">
            <v>0</v>
          </cell>
          <cell r="R1913">
            <v>0</v>
          </cell>
          <cell r="S1913">
            <v>28644</v>
          </cell>
          <cell r="T1913">
            <v>0</v>
          </cell>
          <cell r="U1913">
            <v>14</v>
          </cell>
          <cell r="V1913">
            <v>28644</v>
          </cell>
          <cell r="W1913">
            <v>40</v>
          </cell>
          <cell r="X1913">
            <v>85932</v>
          </cell>
          <cell r="Y1913">
            <v>40</v>
          </cell>
          <cell r="Z1913">
            <v>84499.8</v>
          </cell>
          <cell r="AA1913">
            <v>40</v>
          </cell>
        </row>
        <row r="1914">
          <cell r="B1914">
            <v>250003750</v>
          </cell>
          <cell r="C1914" t="str">
            <v>Ключ гаечный КГКДК 36х41 Х9</v>
          </cell>
          <cell r="D1914" t="str">
            <v>ШТ</v>
          </cell>
          <cell r="E1914">
            <v>5053.67</v>
          </cell>
          <cell r="F1914">
            <v>61</v>
          </cell>
          <cell r="G1914">
            <v>35</v>
          </cell>
          <cell r="H1914">
            <v>0</v>
          </cell>
          <cell r="I1914">
            <v>0</v>
          </cell>
          <cell r="J1914">
            <v>20</v>
          </cell>
          <cell r="K1914">
            <v>-26</v>
          </cell>
          <cell r="L1914">
            <v>-2</v>
          </cell>
          <cell r="M1914">
            <v>308273.87</v>
          </cell>
          <cell r="N1914">
            <v>299851.12</v>
          </cell>
          <cell r="O1914">
            <v>299851.12</v>
          </cell>
          <cell r="P1914">
            <v>0</v>
          </cell>
          <cell r="Q1914">
            <v>0</v>
          </cell>
          <cell r="R1914">
            <v>0</v>
          </cell>
          <cell r="S1914">
            <v>168455.7</v>
          </cell>
          <cell r="T1914">
            <v>0</v>
          </cell>
          <cell r="U1914">
            <v>35</v>
          </cell>
          <cell r="V1914">
            <v>168455.7</v>
          </cell>
          <cell r="W1914">
            <v>46</v>
          </cell>
          <cell r="X1914">
            <v>232468.82</v>
          </cell>
          <cell r="Y1914">
            <v>61</v>
          </cell>
          <cell r="Z1914">
            <v>299851.12</v>
          </cell>
          <cell r="AA1914">
            <v>46</v>
          </cell>
        </row>
        <row r="1915">
          <cell r="B1915">
            <v>250003757</v>
          </cell>
          <cell r="C1915" t="str">
            <v>Метчик м/р 16х1.25мм</v>
          </cell>
          <cell r="D1915" t="str">
            <v>КМП</v>
          </cell>
          <cell r="E1915">
            <v>1650.6</v>
          </cell>
          <cell r="F1915">
            <v>11</v>
          </cell>
          <cell r="G1915">
            <v>0</v>
          </cell>
          <cell r="H1915">
            <v>0</v>
          </cell>
          <cell r="I1915">
            <v>0</v>
          </cell>
          <cell r="J1915">
            <v>0</v>
          </cell>
          <cell r="K1915">
            <v>-11</v>
          </cell>
          <cell r="L1915">
            <v>0</v>
          </cell>
          <cell r="M1915">
            <v>18156.599999999999</v>
          </cell>
          <cell r="N1915">
            <v>18156.599999999999</v>
          </cell>
          <cell r="O1915">
            <v>18156.599999999999</v>
          </cell>
          <cell r="P1915">
            <v>0</v>
          </cell>
          <cell r="Q1915">
            <v>0</v>
          </cell>
          <cell r="R1915">
            <v>0</v>
          </cell>
          <cell r="S1915">
            <v>0</v>
          </cell>
          <cell r="T1915">
            <v>0</v>
          </cell>
          <cell r="U1915">
            <v>0</v>
          </cell>
          <cell r="V1915">
            <v>0</v>
          </cell>
          <cell r="W1915">
            <v>11</v>
          </cell>
          <cell r="X1915">
            <v>18156.599999999999</v>
          </cell>
          <cell r="Y1915">
            <v>11</v>
          </cell>
          <cell r="Z1915">
            <v>18156.599999999999</v>
          </cell>
          <cell r="AA1915">
            <v>11</v>
          </cell>
        </row>
        <row r="1916">
          <cell r="B1916">
            <v>250003760</v>
          </cell>
          <cell r="C1916" t="str">
            <v>Метчик м/р 1/2дюйм</v>
          </cell>
          <cell r="D1916" t="str">
            <v>КМП</v>
          </cell>
          <cell r="E1916">
            <v>3024</v>
          </cell>
          <cell r="F1916">
            <v>11</v>
          </cell>
          <cell r="G1916">
            <v>0</v>
          </cell>
          <cell r="H1916">
            <v>0</v>
          </cell>
          <cell r="I1916">
            <v>0</v>
          </cell>
          <cell r="J1916">
            <v>0</v>
          </cell>
          <cell r="K1916">
            <v>-11</v>
          </cell>
          <cell r="L1916">
            <v>0</v>
          </cell>
          <cell r="M1916">
            <v>33264</v>
          </cell>
          <cell r="N1916">
            <v>33264</v>
          </cell>
          <cell r="O1916">
            <v>33264</v>
          </cell>
          <cell r="P1916">
            <v>0</v>
          </cell>
          <cell r="Q1916">
            <v>0</v>
          </cell>
          <cell r="R1916">
            <v>0</v>
          </cell>
          <cell r="S1916">
            <v>0</v>
          </cell>
          <cell r="T1916">
            <v>0</v>
          </cell>
          <cell r="U1916">
            <v>0</v>
          </cell>
          <cell r="V1916">
            <v>0</v>
          </cell>
          <cell r="W1916">
            <v>11</v>
          </cell>
          <cell r="X1916">
            <v>33264</v>
          </cell>
          <cell r="Y1916">
            <v>11</v>
          </cell>
          <cell r="Z1916">
            <v>33264</v>
          </cell>
          <cell r="AA1916">
            <v>11</v>
          </cell>
        </row>
        <row r="1917">
          <cell r="B1917">
            <v>250003762</v>
          </cell>
          <cell r="C1917" t="str">
            <v>Метчик м/р 10х1.25мм</v>
          </cell>
          <cell r="D1917" t="str">
            <v>КМП</v>
          </cell>
          <cell r="E1917">
            <v>3000</v>
          </cell>
          <cell r="F1917">
            <v>9</v>
          </cell>
          <cell r="G1917">
            <v>0</v>
          </cell>
          <cell r="H1917">
            <v>0</v>
          </cell>
          <cell r="I1917">
            <v>0</v>
          </cell>
          <cell r="J1917">
            <v>0</v>
          </cell>
          <cell r="K1917">
            <v>-9</v>
          </cell>
          <cell r="L1917">
            <v>0</v>
          </cell>
          <cell r="M1917">
            <v>27000</v>
          </cell>
          <cell r="N1917">
            <v>27000</v>
          </cell>
          <cell r="O1917">
            <v>27000</v>
          </cell>
          <cell r="P1917">
            <v>0</v>
          </cell>
          <cell r="Q1917">
            <v>0</v>
          </cell>
          <cell r="R1917">
            <v>0</v>
          </cell>
          <cell r="S1917">
            <v>0</v>
          </cell>
          <cell r="T1917">
            <v>0</v>
          </cell>
          <cell r="U1917">
            <v>0</v>
          </cell>
          <cell r="V1917">
            <v>0</v>
          </cell>
          <cell r="W1917">
            <v>9</v>
          </cell>
          <cell r="X1917">
            <v>27000</v>
          </cell>
          <cell r="Y1917">
            <v>9</v>
          </cell>
          <cell r="Z1917">
            <v>27000</v>
          </cell>
          <cell r="AA1917">
            <v>9</v>
          </cell>
        </row>
        <row r="1918">
          <cell r="B1918">
            <v>250003764</v>
          </cell>
          <cell r="C1918" t="str">
            <v>Метчик м/р 16х1.5мм</v>
          </cell>
          <cell r="D1918" t="str">
            <v>КМП</v>
          </cell>
          <cell r="E1918">
            <v>3097.5</v>
          </cell>
          <cell r="F1918">
            <v>13</v>
          </cell>
          <cell r="G1918">
            <v>0</v>
          </cell>
          <cell r="H1918">
            <v>0</v>
          </cell>
          <cell r="I1918">
            <v>0</v>
          </cell>
          <cell r="J1918">
            <v>5</v>
          </cell>
          <cell r="K1918">
            <v>-13</v>
          </cell>
          <cell r="L1918">
            <v>0</v>
          </cell>
          <cell r="M1918">
            <v>40267.5</v>
          </cell>
          <cell r="N1918">
            <v>40267.5</v>
          </cell>
          <cell r="O1918">
            <v>40267.5</v>
          </cell>
          <cell r="P1918">
            <v>0</v>
          </cell>
          <cell r="Q1918">
            <v>0</v>
          </cell>
          <cell r="R1918">
            <v>0</v>
          </cell>
          <cell r="S1918">
            <v>0</v>
          </cell>
          <cell r="T1918">
            <v>0</v>
          </cell>
          <cell r="U1918">
            <v>0</v>
          </cell>
          <cell r="V1918">
            <v>0</v>
          </cell>
          <cell r="W1918">
            <v>18</v>
          </cell>
          <cell r="X1918">
            <v>55755</v>
          </cell>
          <cell r="Y1918">
            <v>13</v>
          </cell>
          <cell r="Z1918">
            <v>40267.5</v>
          </cell>
          <cell r="AA1918">
            <v>18</v>
          </cell>
        </row>
        <row r="1919">
          <cell r="B1919">
            <v>250003765</v>
          </cell>
          <cell r="C1919" t="str">
            <v>Метчик м/р 16х1.75мм</v>
          </cell>
          <cell r="D1919" t="str">
            <v>КМП</v>
          </cell>
          <cell r="E1919">
            <v>6182.4</v>
          </cell>
          <cell r="F1919">
            <v>13</v>
          </cell>
          <cell r="G1919">
            <v>0</v>
          </cell>
          <cell r="H1919">
            <v>0</v>
          </cell>
          <cell r="I1919">
            <v>0</v>
          </cell>
          <cell r="J1919">
            <v>0</v>
          </cell>
          <cell r="K1919">
            <v>-13</v>
          </cell>
          <cell r="L1919">
            <v>0</v>
          </cell>
          <cell r="M1919">
            <v>80371.199999999997</v>
          </cell>
          <cell r="N1919">
            <v>80371.199999999997</v>
          </cell>
          <cell r="O1919">
            <v>80371.199999999997</v>
          </cell>
          <cell r="P1919">
            <v>0</v>
          </cell>
          <cell r="Q1919">
            <v>0</v>
          </cell>
          <cell r="R1919">
            <v>0</v>
          </cell>
          <cell r="S1919">
            <v>0</v>
          </cell>
          <cell r="T1919">
            <v>0</v>
          </cell>
          <cell r="U1919">
            <v>0</v>
          </cell>
          <cell r="V1919">
            <v>0</v>
          </cell>
          <cell r="W1919">
            <v>13</v>
          </cell>
          <cell r="X1919">
            <v>80371.199999999997</v>
          </cell>
          <cell r="Y1919">
            <v>13</v>
          </cell>
          <cell r="Z1919">
            <v>80371.199999999997</v>
          </cell>
          <cell r="AA1919">
            <v>13</v>
          </cell>
        </row>
        <row r="1920">
          <cell r="B1920">
            <v>250003770</v>
          </cell>
          <cell r="C1920" t="str">
            <v>Набивка сальниковая АСП-31 14х14</v>
          </cell>
          <cell r="D1920" t="str">
            <v>КГ</v>
          </cell>
          <cell r="E1920">
            <v>1745.1</v>
          </cell>
          <cell r="F1920">
            <v>60.5</v>
          </cell>
          <cell r="G1920">
            <v>60.5</v>
          </cell>
          <cell r="H1920">
            <v>0</v>
          </cell>
          <cell r="I1920">
            <v>0</v>
          </cell>
          <cell r="J1920">
            <v>25</v>
          </cell>
          <cell r="K1920">
            <v>0</v>
          </cell>
          <cell r="L1920">
            <v>25</v>
          </cell>
          <cell r="M1920">
            <v>105578.55</v>
          </cell>
          <cell r="N1920">
            <v>46070.75</v>
          </cell>
          <cell r="O1920">
            <v>46070.75</v>
          </cell>
          <cell r="P1920">
            <v>0</v>
          </cell>
          <cell r="Q1920">
            <v>0</v>
          </cell>
          <cell r="R1920">
            <v>0</v>
          </cell>
          <cell r="S1920">
            <v>46070.53</v>
          </cell>
          <cell r="T1920">
            <v>0</v>
          </cell>
          <cell r="U1920">
            <v>60.5</v>
          </cell>
          <cell r="V1920">
            <v>46070.75</v>
          </cell>
          <cell r="W1920">
            <v>25</v>
          </cell>
          <cell r="X1920">
            <v>43627.5</v>
          </cell>
          <cell r="Y1920">
            <v>60.5</v>
          </cell>
          <cell r="Z1920">
            <v>46070.75</v>
          </cell>
          <cell r="AA1920">
            <v>25</v>
          </cell>
        </row>
        <row r="1921">
          <cell r="B1921">
            <v>250003782</v>
          </cell>
          <cell r="C1921" t="str">
            <v>Сверло 4мм</v>
          </cell>
          <cell r="D1921" t="str">
            <v>ШТ</v>
          </cell>
          <cell r="E1921">
            <v>2625</v>
          </cell>
          <cell r="F1921">
            <v>26</v>
          </cell>
          <cell r="G1921">
            <v>10</v>
          </cell>
          <cell r="H1921">
            <v>0</v>
          </cell>
          <cell r="I1921">
            <v>0</v>
          </cell>
          <cell r="J1921">
            <v>0</v>
          </cell>
          <cell r="K1921">
            <v>-16</v>
          </cell>
          <cell r="L1921">
            <v>16</v>
          </cell>
          <cell r="M1921">
            <v>68250</v>
          </cell>
          <cell r="N1921">
            <v>43000</v>
          </cell>
          <cell r="O1921">
            <v>43000</v>
          </cell>
          <cell r="P1921">
            <v>0</v>
          </cell>
          <cell r="Q1921">
            <v>0</v>
          </cell>
          <cell r="R1921">
            <v>0</v>
          </cell>
          <cell r="S1921">
            <v>1000</v>
          </cell>
          <cell r="T1921">
            <v>0</v>
          </cell>
          <cell r="U1921">
            <v>10</v>
          </cell>
          <cell r="V1921">
            <v>1000</v>
          </cell>
          <cell r="W1921">
            <v>16</v>
          </cell>
          <cell r="X1921">
            <v>42000</v>
          </cell>
          <cell r="Y1921">
            <v>26</v>
          </cell>
          <cell r="Z1921">
            <v>43000</v>
          </cell>
          <cell r="AA1921">
            <v>16</v>
          </cell>
        </row>
        <row r="1922">
          <cell r="B1922">
            <v>250003783</v>
          </cell>
          <cell r="C1922" t="str">
            <v>Сверло 5мм</v>
          </cell>
          <cell r="D1922" t="str">
            <v>ШТ</v>
          </cell>
          <cell r="E1922">
            <v>105</v>
          </cell>
          <cell r="F1922">
            <v>66</v>
          </cell>
          <cell r="G1922">
            <v>10</v>
          </cell>
          <cell r="H1922">
            <v>0</v>
          </cell>
          <cell r="I1922">
            <v>0</v>
          </cell>
          <cell r="J1922">
            <v>0</v>
          </cell>
          <cell r="K1922">
            <v>-56</v>
          </cell>
          <cell r="L1922">
            <v>-10</v>
          </cell>
          <cell r="M1922">
            <v>6930</v>
          </cell>
          <cell r="N1922">
            <v>6880</v>
          </cell>
          <cell r="O1922">
            <v>6880</v>
          </cell>
          <cell r="P1922">
            <v>0</v>
          </cell>
          <cell r="Q1922">
            <v>0</v>
          </cell>
          <cell r="R1922">
            <v>0</v>
          </cell>
          <cell r="S1922">
            <v>1000</v>
          </cell>
          <cell r="T1922">
            <v>0</v>
          </cell>
          <cell r="U1922">
            <v>10</v>
          </cell>
          <cell r="V1922">
            <v>1000</v>
          </cell>
          <cell r="W1922">
            <v>56</v>
          </cell>
          <cell r="X1922">
            <v>5880</v>
          </cell>
          <cell r="Y1922">
            <v>66</v>
          </cell>
          <cell r="Z1922">
            <v>6880</v>
          </cell>
          <cell r="AA1922">
            <v>56</v>
          </cell>
        </row>
        <row r="1923">
          <cell r="B1923">
            <v>250003794</v>
          </cell>
          <cell r="C1923" t="str">
            <v>Щетка стальная 6-ти рядная</v>
          </cell>
          <cell r="D1923" t="str">
            <v>ШТ</v>
          </cell>
          <cell r="E1923">
            <v>483</v>
          </cell>
          <cell r="F1923">
            <v>385</v>
          </cell>
          <cell r="G1923">
            <v>0</v>
          </cell>
          <cell r="H1923">
            <v>0</v>
          </cell>
          <cell r="I1923">
            <v>0</v>
          </cell>
          <cell r="J1923">
            <v>0</v>
          </cell>
          <cell r="K1923">
            <v>-385</v>
          </cell>
          <cell r="L1923">
            <v>0</v>
          </cell>
          <cell r="M1923">
            <v>185955</v>
          </cell>
          <cell r="N1923">
            <v>185955</v>
          </cell>
          <cell r="O1923">
            <v>185955</v>
          </cell>
          <cell r="P1923">
            <v>0</v>
          </cell>
          <cell r="Q1923">
            <v>0</v>
          </cell>
          <cell r="R1923">
            <v>0</v>
          </cell>
          <cell r="S1923">
            <v>0</v>
          </cell>
          <cell r="T1923">
            <v>0</v>
          </cell>
          <cell r="U1923">
            <v>0</v>
          </cell>
          <cell r="V1923">
            <v>0</v>
          </cell>
          <cell r="W1923">
            <v>385</v>
          </cell>
          <cell r="X1923">
            <v>185955</v>
          </cell>
          <cell r="Y1923">
            <v>385</v>
          </cell>
          <cell r="Z1923">
            <v>185955</v>
          </cell>
          <cell r="AA1923">
            <v>385</v>
          </cell>
        </row>
        <row r="1924">
          <cell r="B1924">
            <v>250003795</v>
          </cell>
          <cell r="C1924" t="str">
            <v>Электрододержатель ЭД-3117 У1</v>
          </cell>
          <cell r="D1924" t="str">
            <v>ШТ</v>
          </cell>
          <cell r="E1924">
            <v>1863</v>
          </cell>
          <cell r="F1924">
            <v>65</v>
          </cell>
          <cell r="G1924">
            <v>0</v>
          </cell>
          <cell r="H1924">
            <v>0</v>
          </cell>
          <cell r="I1924">
            <v>0</v>
          </cell>
          <cell r="J1924">
            <v>0</v>
          </cell>
          <cell r="K1924">
            <v>-65</v>
          </cell>
          <cell r="L1924">
            <v>0</v>
          </cell>
          <cell r="M1924">
            <v>121095</v>
          </cell>
          <cell r="N1924">
            <v>121095</v>
          </cell>
          <cell r="O1924">
            <v>121095</v>
          </cell>
          <cell r="P1924">
            <v>0</v>
          </cell>
          <cell r="Q1924">
            <v>0</v>
          </cell>
          <cell r="R1924">
            <v>0</v>
          </cell>
          <cell r="S1924">
            <v>0</v>
          </cell>
          <cell r="T1924">
            <v>0</v>
          </cell>
          <cell r="U1924">
            <v>0</v>
          </cell>
          <cell r="V1924">
            <v>0</v>
          </cell>
          <cell r="W1924">
            <v>65</v>
          </cell>
          <cell r="X1924">
            <v>121095</v>
          </cell>
          <cell r="Y1924">
            <v>65</v>
          </cell>
          <cell r="Z1924">
            <v>121095</v>
          </cell>
          <cell r="AA1924">
            <v>65</v>
          </cell>
        </row>
        <row r="1925">
          <cell r="B1925">
            <v>250003955</v>
          </cell>
          <cell r="C1925" t="str">
            <v>Метчик м/р 20х1,5мм</v>
          </cell>
          <cell r="D1925" t="str">
            <v>ШТ</v>
          </cell>
          <cell r="E1925">
            <v>1408.95</v>
          </cell>
          <cell r="F1925">
            <v>35</v>
          </cell>
          <cell r="G1925">
            <v>0</v>
          </cell>
          <cell r="H1925">
            <v>0</v>
          </cell>
          <cell r="I1925">
            <v>0</v>
          </cell>
          <cell r="J1925">
            <v>0</v>
          </cell>
          <cell r="K1925">
            <v>-35</v>
          </cell>
          <cell r="L1925">
            <v>0</v>
          </cell>
          <cell r="M1925">
            <v>49313.25</v>
          </cell>
          <cell r="N1925">
            <v>49313.25</v>
          </cell>
          <cell r="O1925">
            <v>49313.25</v>
          </cell>
          <cell r="P1925">
            <v>0</v>
          </cell>
          <cell r="Q1925">
            <v>0</v>
          </cell>
          <cell r="R1925">
            <v>0</v>
          </cell>
          <cell r="S1925">
            <v>0</v>
          </cell>
          <cell r="T1925">
            <v>0</v>
          </cell>
          <cell r="U1925">
            <v>0</v>
          </cell>
          <cell r="V1925">
            <v>0</v>
          </cell>
          <cell r="W1925">
            <v>35</v>
          </cell>
          <cell r="X1925">
            <v>49313.25</v>
          </cell>
          <cell r="Y1925">
            <v>35</v>
          </cell>
          <cell r="Z1925">
            <v>49313.25</v>
          </cell>
          <cell r="AA1925">
            <v>35</v>
          </cell>
        </row>
        <row r="1926">
          <cell r="B1926">
            <v>250003956</v>
          </cell>
          <cell r="C1926" t="str">
            <v>Метчик м/р 8мм</v>
          </cell>
          <cell r="D1926" t="str">
            <v>ШТ</v>
          </cell>
          <cell r="E1926">
            <v>451.5</v>
          </cell>
          <cell r="F1926">
            <v>17</v>
          </cell>
          <cell r="G1926">
            <v>3</v>
          </cell>
          <cell r="H1926">
            <v>0</v>
          </cell>
          <cell r="I1926">
            <v>0</v>
          </cell>
          <cell r="J1926">
            <v>0</v>
          </cell>
          <cell r="K1926">
            <v>-14</v>
          </cell>
          <cell r="L1926">
            <v>-3</v>
          </cell>
          <cell r="M1926">
            <v>7675.5</v>
          </cell>
          <cell r="N1926">
            <v>7611</v>
          </cell>
          <cell r="O1926">
            <v>7611</v>
          </cell>
          <cell r="P1926">
            <v>0</v>
          </cell>
          <cell r="Q1926">
            <v>0</v>
          </cell>
          <cell r="R1926">
            <v>0</v>
          </cell>
          <cell r="S1926">
            <v>1290</v>
          </cell>
          <cell r="T1926">
            <v>0</v>
          </cell>
          <cell r="U1926">
            <v>3</v>
          </cell>
          <cell r="V1926">
            <v>1290</v>
          </cell>
          <cell r="W1926">
            <v>14</v>
          </cell>
          <cell r="X1926">
            <v>6321</v>
          </cell>
          <cell r="Y1926">
            <v>17</v>
          </cell>
          <cell r="Z1926">
            <v>7611</v>
          </cell>
          <cell r="AA1926">
            <v>14</v>
          </cell>
        </row>
        <row r="1927">
          <cell r="B1927">
            <v>250003957</v>
          </cell>
          <cell r="C1927" t="str">
            <v>Набор слесарномонтажный 150 предметов</v>
          </cell>
          <cell r="D1927" t="str">
            <v>КМП</v>
          </cell>
          <cell r="E1927">
            <v>99086</v>
          </cell>
          <cell r="F1927">
            <v>42</v>
          </cell>
          <cell r="G1927">
            <v>0</v>
          </cell>
          <cell r="H1927">
            <v>0</v>
          </cell>
          <cell r="I1927">
            <v>0</v>
          </cell>
          <cell r="J1927">
            <v>4</v>
          </cell>
          <cell r="K1927">
            <v>-42</v>
          </cell>
          <cell r="L1927">
            <v>0</v>
          </cell>
          <cell r="M1927">
            <v>4161612</v>
          </cell>
          <cell r="N1927">
            <v>4161612</v>
          </cell>
          <cell r="O1927">
            <v>4161612</v>
          </cell>
          <cell r="P1927">
            <v>0</v>
          </cell>
          <cell r="Q1927">
            <v>0</v>
          </cell>
          <cell r="R1927">
            <v>0</v>
          </cell>
          <cell r="S1927">
            <v>0</v>
          </cell>
          <cell r="T1927">
            <v>0</v>
          </cell>
          <cell r="U1927">
            <v>0</v>
          </cell>
          <cell r="V1927">
            <v>0</v>
          </cell>
          <cell r="W1927">
            <v>46</v>
          </cell>
          <cell r="X1927">
            <v>4557956</v>
          </cell>
          <cell r="Y1927">
            <v>42</v>
          </cell>
          <cell r="Z1927">
            <v>4161612</v>
          </cell>
          <cell r="AA1927">
            <v>46</v>
          </cell>
        </row>
        <row r="1928">
          <cell r="B1928">
            <v>250003961</v>
          </cell>
          <cell r="C1928" t="str">
            <v>Метчик м/р 12х1,5мм правый</v>
          </cell>
          <cell r="D1928" t="str">
            <v>ШТ</v>
          </cell>
          <cell r="E1928">
            <v>1312.5</v>
          </cell>
          <cell r="F1928">
            <v>15</v>
          </cell>
          <cell r="G1928">
            <v>0</v>
          </cell>
          <cell r="H1928">
            <v>0</v>
          </cell>
          <cell r="I1928">
            <v>0</v>
          </cell>
          <cell r="J1928">
            <v>0</v>
          </cell>
          <cell r="K1928">
            <v>-15</v>
          </cell>
          <cell r="L1928">
            <v>0</v>
          </cell>
          <cell r="M1928">
            <v>19687.5</v>
          </cell>
          <cell r="N1928">
            <v>19687.5</v>
          </cell>
          <cell r="O1928">
            <v>19687.5</v>
          </cell>
          <cell r="P1928">
            <v>0</v>
          </cell>
          <cell r="Q1928">
            <v>0</v>
          </cell>
          <cell r="R1928">
            <v>0</v>
          </cell>
          <cell r="S1928">
            <v>0</v>
          </cell>
          <cell r="T1928">
            <v>0</v>
          </cell>
          <cell r="U1928">
            <v>0</v>
          </cell>
          <cell r="V1928">
            <v>0</v>
          </cell>
          <cell r="W1928">
            <v>15</v>
          </cell>
          <cell r="X1928">
            <v>19687.5</v>
          </cell>
          <cell r="Y1928">
            <v>15</v>
          </cell>
          <cell r="Z1928">
            <v>19687.5</v>
          </cell>
          <cell r="AA1928">
            <v>15</v>
          </cell>
        </row>
        <row r="1929">
          <cell r="B1929">
            <v>250004060</v>
          </cell>
          <cell r="C1929" t="str">
            <v>Полотно ножовочное 300-12,5-0,63-1</v>
          </cell>
          <cell r="D1929" t="str">
            <v>ШТ</v>
          </cell>
          <cell r="E1929">
            <v>157.5</v>
          </cell>
          <cell r="F1929">
            <v>102</v>
          </cell>
          <cell r="G1929">
            <v>0</v>
          </cell>
          <cell r="H1929">
            <v>0</v>
          </cell>
          <cell r="I1929">
            <v>0</v>
          </cell>
          <cell r="J1929">
            <v>0</v>
          </cell>
          <cell r="K1929">
            <v>-102</v>
          </cell>
          <cell r="L1929">
            <v>0</v>
          </cell>
          <cell r="M1929">
            <v>16065</v>
          </cell>
          <cell r="N1929">
            <v>16065</v>
          </cell>
          <cell r="O1929">
            <v>16065</v>
          </cell>
          <cell r="P1929">
            <v>0</v>
          </cell>
          <cell r="Q1929">
            <v>0</v>
          </cell>
          <cell r="R1929">
            <v>0</v>
          </cell>
          <cell r="S1929">
            <v>0</v>
          </cell>
          <cell r="T1929">
            <v>0</v>
          </cell>
          <cell r="U1929">
            <v>0</v>
          </cell>
          <cell r="V1929">
            <v>0</v>
          </cell>
          <cell r="W1929">
            <v>102</v>
          </cell>
          <cell r="X1929">
            <v>16065</v>
          </cell>
          <cell r="Y1929">
            <v>102</v>
          </cell>
          <cell r="Z1929">
            <v>16065</v>
          </cell>
          <cell r="AA1929">
            <v>102</v>
          </cell>
        </row>
        <row r="1930">
          <cell r="B1930">
            <v>250004105</v>
          </cell>
          <cell r="C1930" t="str">
            <v>Штангенциркуль ШЦ-II-0,05-0-250 1</v>
          </cell>
          <cell r="D1930" t="str">
            <v>ШТ</v>
          </cell>
          <cell r="E1930">
            <v>14835.45</v>
          </cell>
          <cell r="F1930">
            <v>24</v>
          </cell>
          <cell r="G1930">
            <v>0</v>
          </cell>
          <cell r="H1930">
            <v>0</v>
          </cell>
          <cell r="I1930">
            <v>0</v>
          </cell>
          <cell r="J1930">
            <v>0</v>
          </cell>
          <cell r="K1930">
            <v>-24</v>
          </cell>
          <cell r="L1930">
            <v>0</v>
          </cell>
          <cell r="M1930">
            <v>356050.8</v>
          </cell>
          <cell r="N1930">
            <v>356050.8</v>
          </cell>
          <cell r="O1930">
            <v>356050.8</v>
          </cell>
          <cell r="P1930">
            <v>0</v>
          </cell>
          <cell r="Q1930">
            <v>0</v>
          </cell>
          <cell r="R1930">
            <v>0</v>
          </cell>
          <cell r="S1930">
            <v>0</v>
          </cell>
          <cell r="T1930">
            <v>0</v>
          </cell>
          <cell r="U1930">
            <v>0</v>
          </cell>
          <cell r="V1930">
            <v>0</v>
          </cell>
          <cell r="W1930">
            <v>24</v>
          </cell>
          <cell r="X1930">
            <v>356050.8</v>
          </cell>
          <cell r="Y1930">
            <v>24</v>
          </cell>
          <cell r="Z1930">
            <v>356050.8</v>
          </cell>
          <cell r="AA1930">
            <v>24</v>
          </cell>
        </row>
        <row r="1931">
          <cell r="B1931">
            <v>250004106</v>
          </cell>
          <cell r="C1931" t="str">
            <v>Штангенциркуль ШЦ-I-300-0,05</v>
          </cell>
          <cell r="D1931" t="str">
            <v>ШТ</v>
          </cell>
          <cell r="E1931">
            <v>16833.599999999999</v>
          </cell>
          <cell r="F1931">
            <v>23</v>
          </cell>
          <cell r="G1931">
            <v>0</v>
          </cell>
          <cell r="H1931">
            <v>0</v>
          </cell>
          <cell r="I1931">
            <v>0</v>
          </cell>
          <cell r="J1931">
            <v>0</v>
          </cell>
          <cell r="K1931">
            <v>-23</v>
          </cell>
          <cell r="L1931">
            <v>0</v>
          </cell>
          <cell r="M1931">
            <v>387172.8</v>
          </cell>
          <cell r="N1931">
            <v>387172.8</v>
          </cell>
          <cell r="O1931">
            <v>387172.8</v>
          </cell>
          <cell r="P1931">
            <v>0</v>
          </cell>
          <cell r="Q1931">
            <v>0</v>
          </cell>
          <cell r="R1931">
            <v>0</v>
          </cell>
          <cell r="S1931">
            <v>0</v>
          </cell>
          <cell r="T1931">
            <v>0</v>
          </cell>
          <cell r="U1931">
            <v>0</v>
          </cell>
          <cell r="V1931">
            <v>0</v>
          </cell>
          <cell r="W1931">
            <v>23</v>
          </cell>
          <cell r="X1931">
            <v>387172.8</v>
          </cell>
          <cell r="Y1931">
            <v>23</v>
          </cell>
          <cell r="Z1931">
            <v>387172.8</v>
          </cell>
          <cell r="AA1931">
            <v>23</v>
          </cell>
        </row>
        <row r="1932">
          <cell r="B1932">
            <v>250004115</v>
          </cell>
          <cell r="C1932" t="str">
            <v>Ключ гаечный КГОЗУ 27мм Х9</v>
          </cell>
          <cell r="D1932" t="str">
            <v>ШТ</v>
          </cell>
          <cell r="E1932">
            <v>4075</v>
          </cell>
          <cell r="F1932">
            <v>104</v>
          </cell>
          <cell r="G1932">
            <v>0</v>
          </cell>
          <cell r="H1932">
            <v>0</v>
          </cell>
          <cell r="I1932">
            <v>0</v>
          </cell>
          <cell r="J1932">
            <v>0</v>
          </cell>
          <cell r="K1932">
            <v>-104</v>
          </cell>
          <cell r="L1932">
            <v>0</v>
          </cell>
          <cell r="M1932">
            <v>423800</v>
          </cell>
          <cell r="N1932">
            <v>423800</v>
          </cell>
          <cell r="O1932">
            <v>423800</v>
          </cell>
          <cell r="P1932">
            <v>0</v>
          </cell>
          <cell r="Q1932">
            <v>0</v>
          </cell>
          <cell r="R1932">
            <v>0</v>
          </cell>
          <cell r="S1932">
            <v>0</v>
          </cell>
          <cell r="T1932">
            <v>0</v>
          </cell>
          <cell r="U1932">
            <v>0</v>
          </cell>
          <cell r="V1932">
            <v>0</v>
          </cell>
          <cell r="W1932">
            <v>104</v>
          </cell>
          <cell r="X1932">
            <v>423800</v>
          </cell>
          <cell r="Y1932">
            <v>104</v>
          </cell>
          <cell r="Z1932">
            <v>423800</v>
          </cell>
          <cell r="AA1932">
            <v>104</v>
          </cell>
        </row>
        <row r="1933">
          <cell r="B1933">
            <v>250004116</v>
          </cell>
          <cell r="C1933" t="str">
            <v>Ключ гаечный КГОЗУ 30мм Х9</v>
          </cell>
          <cell r="D1933" t="str">
            <v>ШТ</v>
          </cell>
          <cell r="E1933">
            <v>4830</v>
          </cell>
          <cell r="F1933">
            <v>105</v>
          </cell>
          <cell r="G1933">
            <v>0</v>
          </cell>
          <cell r="H1933">
            <v>0</v>
          </cell>
          <cell r="I1933">
            <v>0</v>
          </cell>
          <cell r="J1933">
            <v>0</v>
          </cell>
          <cell r="K1933">
            <v>-105</v>
          </cell>
          <cell r="L1933">
            <v>0</v>
          </cell>
          <cell r="M1933">
            <v>507150</v>
          </cell>
          <cell r="N1933">
            <v>507150</v>
          </cell>
          <cell r="O1933">
            <v>507150</v>
          </cell>
          <cell r="P1933">
            <v>0</v>
          </cell>
          <cell r="Q1933">
            <v>0</v>
          </cell>
          <cell r="R1933">
            <v>0</v>
          </cell>
          <cell r="S1933">
            <v>0</v>
          </cell>
          <cell r="T1933">
            <v>0</v>
          </cell>
          <cell r="U1933">
            <v>0</v>
          </cell>
          <cell r="V1933">
            <v>0</v>
          </cell>
          <cell r="W1933">
            <v>105</v>
          </cell>
          <cell r="X1933">
            <v>507150</v>
          </cell>
          <cell r="Y1933">
            <v>105</v>
          </cell>
          <cell r="Z1933">
            <v>507150</v>
          </cell>
          <cell r="AA1933">
            <v>105</v>
          </cell>
        </row>
        <row r="1934">
          <cell r="B1934">
            <v>250004117</v>
          </cell>
          <cell r="C1934" t="str">
            <v>Ключ гаечный КГОЗУ 32мм Х9</v>
          </cell>
          <cell r="D1934" t="str">
            <v>ШТ</v>
          </cell>
          <cell r="E1934">
            <v>4918</v>
          </cell>
          <cell r="F1934">
            <v>112</v>
          </cell>
          <cell r="G1934">
            <v>0</v>
          </cell>
          <cell r="H1934">
            <v>0</v>
          </cell>
          <cell r="I1934">
            <v>0</v>
          </cell>
          <cell r="J1934">
            <v>0</v>
          </cell>
          <cell r="K1934">
            <v>-112</v>
          </cell>
          <cell r="L1934">
            <v>0</v>
          </cell>
          <cell r="M1934">
            <v>550816</v>
          </cell>
          <cell r="N1934">
            <v>550816</v>
          </cell>
          <cell r="O1934">
            <v>550816</v>
          </cell>
          <cell r="P1934">
            <v>0</v>
          </cell>
          <cell r="Q1934">
            <v>0</v>
          </cell>
          <cell r="R1934">
            <v>0</v>
          </cell>
          <cell r="S1934">
            <v>0</v>
          </cell>
          <cell r="T1934">
            <v>0</v>
          </cell>
          <cell r="U1934">
            <v>0</v>
          </cell>
          <cell r="V1934">
            <v>0</v>
          </cell>
          <cell r="W1934">
            <v>112</v>
          </cell>
          <cell r="X1934">
            <v>550816</v>
          </cell>
          <cell r="Y1934">
            <v>112</v>
          </cell>
          <cell r="Z1934">
            <v>550816</v>
          </cell>
          <cell r="AA1934">
            <v>112</v>
          </cell>
        </row>
        <row r="1935">
          <cell r="B1935">
            <v>250004118</v>
          </cell>
          <cell r="C1935" t="str">
            <v>Ключ гаечный КГОЗУ 36мм Х9</v>
          </cell>
          <cell r="D1935" t="str">
            <v>ШТ</v>
          </cell>
          <cell r="E1935">
            <v>6466</v>
          </cell>
          <cell r="F1935">
            <v>112</v>
          </cell>
          <cell r="G1935">
            <v>0</v>
          </cell>
          <cell r="H1935">
            <v>0</v>
          </cell>
          <cell r="I1935">
            <v>0</v>
          </cell>
          <cell r="J1935">
            <v>0</v>
          </cell>
          <cell r="K1935">
            <v>-112</v>
          </cell>
          <cell r="L1935">
            <v>0</v>
          </cell>
          <cell r="M1935">
            <v>724192</v>
          </cell>
          <cell r="N1935">
            <v>724192</v>
          </cell>
          <cell r="O1935">
            <v>724192</v>
          </cell>
          <cell r="P1935">
            <v>0</v>
          </cell>
          <cell r="Q1935">
            <v>0</v>
          </cell>
          <cell r="R1935">
            <v>0</v>
          </cell>
          <cell r="S1935">
            <v>0</v>
          </cell>
          <cell r="T1935">
            <v>0</v>
          </cell>
          <cell r="U1935">
            <v>0</v>
          </cell>
          <cell r="V1935">
            <v>0</v>
          </cell>
          <cell r="W1935">
            <v>112</v>
          </cell>
          <cell r="X1935">
            <v>724192</v>
          </cell>
          <cell r="Y1935">
            <v>112</v>
          </cell>
          <cell r="Z1935">
            <v>724192</v>
          </cell>
          <cell r="AA1935">
            <v>112</v>
          </cell>
        </row>
        <row r="1936">
          <cell r="B1936">
            <v>250004119</v>
          </cell>
          <cell r="C1936" t="str">
            <v>Ключ гаечный КГОЗУ 41мм Х9</v>
          </cell>
          <cell r="D1936" t="str">
            <v>ШТ</v>
          </cell>
          <cell r="E1936">
            <v>7782</v>
          </cell>
          <cell r="F1936">
            <v>87</v>
          </cell>
          <cell r="G1936">
            <v>0</v>
          </cell>
          <cell r="H1936">
            <v>0</v>
          </cell>
          <cell r="I1936">
            <v>0</v>
          </cell>
          <cell r="J1936">
            <v>0</v>
          </cell>
          <cell r="K1936">
            <v>-87</v>
          </cell>
          <cell r="L1936">
            <v>0</v>
          </cell>
          <cell r="M1936">
            <v>677034</v>
          </cell>
          <cell r="N1936">
            <v>677034</v>
          </cell>
          <cell r="O1936">
            <v>677034</v>
          </cell>
          <cell r="P1936">
            <v>0</v>
          </cell>
          <cell r="Q1936">
            <v>0</v>
          </cell>
          <cell r="R1936">
            <v>0</v>
          </cell>
          <cell r="S1936">
            <v>0</v>
          </cell>
          <cell r="T1936">
            <v>0</v>
          </cell>
          <cell r="U1936">
            <v>0</v>
          </cell>
          <cell r="V1936">
            <v>0</v>
          </cell>
          <cell r="W1936">
            <v>87</v>
          </cell>
          <cell r="X1936">
            <v>677034</v>
          </cell>
          <cell r="Y1936">
            <v>87</v>
          </cell>
          <cell r="Z1936">
            <v>677034</v>
          </cell>
          <cell r="AA1936">
            <v>87</v>
          </cell>
        </row>
        <row r="1937">
          <cell r="B1937">
            <v>250004120</v>
          </cell>
          <cell r="C1937" t="str">
            <v>Ключ гаечный КГОЗУ 46мм Х9</v>
          </cell>
          <cell r="D1937" t="str">
            <v>ШТ</v>
          </cell>
          <cell r="E1937">
            <v>2260.91</v>
          </cell>
          <cell r="F1937">
            <v>87</v>
          </cell>
          <cell r="G1937">
            <v>1</v>
          </cell>
          <cell r="H1937">
            <v>0</v>
          </cell>
          <cell r="I1937">
            <v>0</v>
          </cell>
          <cell r="J1937">
            <v>0</v>
          </cell>
          <cell r="K1937">
            <v>-86</v>
          </cell>
          <cell r="L1937">
            <v>0</v>
          </cell>
          <cell r="M1937">
            <v>196699.17</v>
          </cell>
          <cell r="N1937">
            <v>196591.51</v>
          </cell>
          <cell r="O1937">
            <v>196591.51</v>
          </cell>
          <cell r="P1937">
            <v>0</v>
          </cell>
          <cell r="Q1937">
            <v>0</v>
          </cell>
          <cell r="R1937">
            <v>1</v>
          </cell>
          <cell r="S1937">
            <v>2153.25</v>
          </cell>
          <cell r="T1937">
            <v>2153.25</v>
          </cell>
          <cell r="U1937">
            <v>0</v>
          </cell>
          <cell r="V1937">
            <v>0</v>
          </cell>
          <cell r="W1937">
            <v>86</v>
          </cell>
          <cell r="X1937">
            <v>194438.26</v>
          </cell>
          <cell r="Y1937">
            <v>87</v>
          </cell>
          <cell r="Z1937">
            <v>196591.51</v>
          </cell>
          <cell r="AA1937">
            <v>86</v>
          </cell>
        </row>
        <row r="1938">
          <cell r="B1938">
            <v>250004121</v>
          </cell>
          <cell r="C1938" t="str">
            <v>Ключ гаечный КГОЗУ 50мм Х9</v>
          </cell>
          <cell r="D1938" t="str">
            <v>ШТ</v>
          </cell>
          <cell r="E1938">
            <v>9917</v>
          </cell>
          <cell r="F1938">
            <v>52</v>
          </cell>
          <cell r="G1938">
            <v>0</v>
          </cell>
          <cell r="H1938">
            <v>0</v>
          </cell>
          <cell r="I1938">
            <v>0</v>
          </cell>
          <cell r="J1938">
            <v>0</v>
          </cell>
          <cell r="K1938">
            <v>-52</v>
          </cell>
          <cell r="L1938">
            <v>0</v>
          </cell>
          <cell r="M1938">
            <v>515684</v>
          </cell>
          <cell r="N1938">
            <v>515684</v>
          </cell>
          <cell r="O1938">
            <v>515684</v>
          </cell>
          <cell r="P1938">
            <v>0</v>
          </cell>
          <cell r="Q1938">
            <v>0</v>
          </cell>
          <cell r="R1938">
            <v>0</v>
          </cell>
          <cell r="S1938">
            <v>0</v>
          </cell>
          <cell r="T1938">
            <v>0</v>
          </cell>
          <cell r="U1938">
            <v>0</v>
          </cell>
          <cell r="V1938">
            <v>0</v>
          </cell>
          <cell r="W1938">
            <v>52</v>
          </cell>
          <cell r="X1938">
            <v>515684</v>
          </cell>
          <cell r="Y1938">
            <v>52</v>
          </cell>
          <cell r="Z1938">
            <v>515684</v>
          </cell>
          <cell r="AA1938">
            <v>52</v>
          </cell>
        </row>
        <row r="1939">
          <cell r="B1939">
            <v>250004122</v>
          </cell>
          <cell r="C1939" t="str">
            <v>Ключ гаечный КГОЗУ 55мм Х9</v>
          </cell>
          <cell r="D1939" t="str">
            <v>ШТ</v>
          </cell>
          <cell r="E1939">
            <v>11830</v>
          </cell>
          <cell r="F1939">
            <v>52</v>
          </cell>
          <cell r="G1939">
            <v>0</v>
          </cell>
          <cell r="H1939">
            <v>0</v>
          </cell>
          <cell r="I1939">
            <v>0</v>
          </cell>
          <cell r="J1939">
            <v>0</v>
          </cell>
          <cell r="K1939">
            <v>-52</v>
          </cell>
          <cell r="L1939">
            <v>0</v>
          </cell>
          <cell r="M1939">
            <v>615160</v>
          </cell>
          <cell r="N1939">
            <v>615160</v>
          </cell>
          <cell r="O1939">
            <v>615160</v>
          </cell>
          <cell r="P1939">
            <v>0</v>
          </cell>
          <cell r="Q1939">
            <v>0</v>
          </cell>
          <cell r="R1939">
            <v>0</v>
          </cell>
          <cell r="S1939">
            <v>0</v>
          </cell>
          <cell r="T1939">
            <v>0</v>
          </cell>
          <cell r="U1939">
            <v>0</v>
          </cell>
          <cell r="V1939">
            <v>0</v>
          </cell>
          <cell r="W1939">
            <v>52</v>
          </cell>
          <cell r="X1939">
            <v>615160</v>
          </cell>
          <cell r="Y1939">
            <v>52</v>
          </cell>
          <cell r="Z1939">
            <v>615160</v>
          </cell>
          <cell r="AA1939">
            <v>52</v>
          </cell>
        </row>
        <row r="1940">
          <cell r="B1940">
            <v>250004123</v>
          </cell>
          <cell r="C1940" t="str">
            <v>Ключ гаечный КГОЗУ 60мм Х9</v>
          </cell>
          <cell r="D1940" t="str">
            <v>ШТ</v>
          </cell>
          <cell r="E1940">
            <v>17800</v>
          </cell>
          <cell r="F1940">
            <v>47</v>
          </cell>
          <cell r="G1940">
            <v>0</v>
          </cell>
          <cell r="H1940">
            <v>0</v>
          </cell>
          <cell r="I1940">
            <v>0</v>
          </cell>
          <cell r="J1940">
            <v>0</v>
          </cell>
          <cell r="K1940">
            <v>-47</v>
          </cell>
          <cell r="L1940">
            <v>0</v>
          </cell>
          <cell r="M1940">
            <v>836600</v>
          </cell>
          <cell r="N1940">
            <v>836600</v>
          </cell>
          <cell r="O1940">
            <v>836600</v>
          </cell>
          <cell r="P1940">
            <v>0</v>
          </cell>
          <cell r="Q1940">
            <v>0</v>
          </cell>
          <cell r="R1940">
            <v>0</v>
          </cell>
          <cell r="S1940">
            <v>0</v>
          </cell>
          <cell r="T1940">
            <v>0</v>
          </cell>
          <cell r="U1940">
            <v>0</v>
          </cell>
          <cell r="V1940">
            <v>0</v>
          </cell>
          <cell r="W1940">
            <v>47</v>
          </cell>
          <cell r="X1940">
            <v>836600</v>
          </cell>
          <cell r="Y1940">
            <v>47</v>
          </cell>
          <cell r="Z1940">
            <v>836600</v>
          </cell>
          <cell r="AA1940">
            <v>47</v>
          </cell>
        </row>
        <row r="1941">
          <cell r="B1941">
            <v>250004124</v>
          </cell>
          <cell r="C1941" t="str">
            <v>Ключ гаечный КГОЗУ 65мм Х9</v>
          </cell>
          <cell r="D1941" t="str">
            <v>ШТ</v>
          </cell>
          <cell r="E1941">
            <v>19996</v>
          </cell>
          <cell r="F1941">
            <v>47</v>
          </cell>
          <cell r="G1941">
            <v>0</v>
          </cell>
          <cell r="H1941">
            <v>0</v>
          </cell>
          <cell r="I1941">
            <v>0</v>
          </cell>
          <cell r="J1941">
            <v>0</v>
          </cell>
          <cell r="K1941">
            <v>-47</v>
          </cell>
          <cell r="L1941">
            <v>0</v>
          </cell>
          <cell r="M1941">
            <v>939812</v>
          </cell>
          <cell r="N1941">
            <v>939812</v>
          </cell>
          <cell r="O1941">
            <v>939812</v>
          </cell>
          <cell r="P1941">
            <v>0</v>
          </cell>
          <cell r="Q1941">
            <v>0</v>
          </cell>
          <cell r="R1941">
            <v>0</v>
          </cell>
          <cell r="S1941">
            <v>0</v>
          </cell>
          <cell r="T1941">
            <v>0</v>
          </cell>
          <cell r="U1941">
            <v>0</v>
          </cell>
          <cell r="V1941">
            <v>0</v>
          </cell>
          <cell r="W1941">
            <v>47</v>
          </cell>
          <cell r="X1941">
            <v>939812</v>
          </cell>
          <cell r="Y1941">
            <v>47</v>
          </cell>
          <cell r="Z1941">
            <v>939812</v>
          </cell>
          <cell r="AA1941">
            <v>47</v>
          </cell>
        </row>
        <row r="1942">
          <cell r="B1942">
            <v>250004125</v>
          </cell>
          <cell r="C1942" t="str">
            <v>Ключ гаечный КГКУ 27мм Х9</v>
          </cell>
          <cell r="D1942" t="str">
            <v>ШТ</v>
          </cell>
          <cell r="E1942">
            <v>1347.89</v>
          </cell>
          <cell r="F1942">
            <v>89</v>
          </cell>
          <cell r="G1942">
            <v>0</v>
          </cell>
          <cell r="H1942">
            <v>0</v>
          </cell>
          <cell r="I1942">
            <v>0</v>
          </cell>
          <cell r="J1942">
            <v>0</v>
          </cell>
          <cell r="K1942">
            <v>-89</v>
          </cell>
          <cell r="L1942">
            <v>0</v>
          </cell>
          <cell r="M1942">
            <v>119962.21</v>
          </cell>
          <cell r="N1942">
            <v>119962.21</v>
          </cell>
          <cell r="O1942">
            <v>119962.21</v>
          </cell>
          <cell r="P1942">
            <v>0</v>
          </cell>
          <cell r="Q1942">
            <v>0</v>
          </cell>
          <cell r="R1942">
            <v>0</v>
          </cell>
          <cell r="S1942">
            <v>0</v>
          </cell>
          <cell r="T1942">
            <v>0</v>
          </cell>
          <cell r="U1942">
            <v>0</v>
          </cell>
          <cell r="V1942">
            <v>0</v>
          </cell>
          <cell r="W1942">
            <v>89</v>
          </cell>
          <cell r="X1942">
            <v>119962.21</v>
          </cell>
          <cell r="Y1942">
            <v>89</v>
          </cell>
          <cell r="Z1942">
            <v>119962.21</v>
          </cell>
          <cell r="AA1942">
            <v>89</v>
          </cell>
        </row>
        <row r="1943">
          <cell r="B1943">
            <v>250004126</v>
          </cell>
          <cell r="C1943" t="str">
            <v>Ключ гаечный КГКУ 30мм Ц15</v>
          </cell>
          <cell r="D1943" t="str">
            <v>ШТ</v>
          </cell>
          <cell r="E1943">
            <v>2755.04</v>
          </cell>
          <cell r="F1943">
            <v>89</v>
          </cell>
          <cell r="G1943">
            <v>0</v>
          </cell>
          <cell r="H1943">
            <v>0</v>
          </cell>
          <cell r="I1943">
            <v>0</v>
          </cell>
          <cell r="J1943">
            <v>0</v>
          </cell>
          <cell r="K1943">
            <v>-89</v>
          </cell>
          <cell r="L1943">
            <v>0</v>
          </cell>
          <cell r="M1943">
            <v>245198.56</v>
          </cell>
          <cell r="N1943">
            <v>245198.56</v>
          </cell>
          <cell r="O1943">
            <v>245198.56</v>
          </cell>
          <cell r="P1943">
            <v>0</v>
          </cell>
          <cell r="Q1943">
            <v>0</v>
          </cell>
          <cell r="R1943">
            <v>0</v>
          </cell>
          <cell r="S1943">
            <v>0</v>
          </cell>
          <cell r="T1943">
            <v>0</v>
          </cell>
          <cell r="U1943">
            <v>0</v>
          </cell>
          <cell r="V1943">
            <v>0</v>
          </cell>
          <cell r="W1943">
            <v>89</v>
          </cell>
          <cell r="X1943">
            <v>245198.56</v>
          </cell>
          <cell r="Y1943">
            <v>89</v>
          </cell>
          <cell r="Z1943">
            <v>245198.56</v>
          </cell>
          <cell r="AA1943">
            <v>89</v>
          </cell>
        </row>
        <row r="1944">
          <cell r="B1944">
            <v>250004127</v>
          </cell>
          <cell r="C1944" t="str">
            <v>Ключ гаечный КГКУ 32мм Х9</v>
          </cell>
          <cell r="D1944" t="str">
            <v>ШТ</v>
          </cell>
          <cell r="E1944">
            <v>2582.06</v>
          </cell>
          <cell r="F1944">
            <v>89</v>
          </cell>
          <cell r="G1944">
            <v>0</v>
          </cell>
          <cell r="H1944">
            <v>0</v>
          </cell>
          <cell r="I1944">
            <v>0</v>
          </cell>
          <cell r="J1944">
            <v>0</v>
          </cell>
          <cell r="K1944">
            <v>-89</v>
          </cell>
          <cell r="L1944">
            <v>0</v>
          </cell>
          <cell r="M1944">
            <v>229803.34</v>
          </cell>
          <cell r="N1944">
            <v>229803.34</v>
          </cell>
          <cell r="O1944">
            <v>229803.34</v>
          </cell>
          <cell r="P1944">
            <v>0</v>
          </cell>
          <cell r="Q1944">
            <v>0</v>
          </cell>
          <cell r="R1944">
            <v>0</v>
          </cell>
          <cell r="S1944">
            <v>0</v>
          </cell>
          <cell r="T1944">
            <v>0</v>
          </cell>
          <cell r="U1944">
            <v>0</v>
          </cell>
          <cell r="V1944">
            <v>0</v>
          </cell>
          <cell r="W1944">
            <v>89</v>
          </cell>
          <cell r="X1944">
            <v>229803.34</v>
          </cell>
          <cell r="Y1944">
            <v>89</v>
          </cell>
          <cell r="Z1944">
            <v>229803.34</v>
          </cell>
          <cell r="AA1944">
            <v>89</v>
          </cell>
        </row>
        <row r="1945">
          <cell r="B1945">
            <v>250004128</v>
          </cell>
          <cell r="C1945" t="str">
            <v>Ключ гаечный КГКУ 36мм Х9</v>
          </cell>
          <cell r="D1945" t="str">
            <v>ШТ</v>
          </cell>
          <cell r="E1945">
            <v>2481.73</v>
          </cell>
          <cell r="F1945">
            <v>77</v>
          </cell>
          <cell r="G1945">
            <v>0</v>
          </cell>
          <cell r="H1945">
            <v>0</v>
          </cell>
          <cell r="I1945">
            <v>0</v>
          </cell>
          <cell r="J1945">
            <v>0</v>
          </cell>
          <cell r="K1945">
            <v>-77</v>
          </cell>
          <cell r="L1945">
            <v>0</v>
          </cell>
          <cell r="M1945">
            <v>191093.21</v>
          </cell>
          <cell r="N1945">
            <v>191093.21</v>
          </cell>
          <cell r="O1945">
            <v>191093.21</v>
          </cell>
          <cell r="P1945">
            <v>0</v>
          </cell>
          <cell r="Q1945">
            <v>0</v>
          </cell>
          <cell r="R1945">
            <v>0</v>
          </cell>
          <cell r="S1945">
            <v>0</v>
          </cell>
          <cell r="T1945">
            <v>0</v>
          </cell>
          <cell r="U1945">
            <v>0</v>
          </cell>
          <cell r="V1945">
            <v>0</v>
          </cell>
          <cell r="W1945">
            <v>77</v>
          </cell>
          <cell r="X1945">
            <v>191093.21</v>
          </cell>
          <cell r="Y1945">
            <v>77</v>
          </cell>
          <cell r="Z1945">
            <v>191093.21</v>
          </cell>
          <cell r="AA1945">
            <v>77</v>
          </cell>
        </row>
        <row r="1946">
          <cell r="B1946">
            <v>250004129</v>
          </cell>
          <cell r="C1946" t="str">
            <v>Ключ гаечный КГКУ 41мм Ц15</v>
          </cell>
          <cell r="D1946" t="str">
            <v>ШТ</v>
          </cell>
          <cell r="E1946">
            <v>3728.81</v>
          </cell>
          <cell r="F1946">
            <v>32</v>
          </cell>
          <cell r="G1946">
            <v>0</v>
          </cell>
          <cell r="H1946">
            <v>0</v>
          </cell>
          <cell r="I1946">
            <v>0</v>
          </cell>
          <cell r="J1946">
            <v>18</v>
          </cell>
          <cell r="K1946">
            <v>-32</v>
          </cell>
          <cell r="L1946">
            <v>0</v>
          </cell>
          <cell r="M1946">
            <v>119321.92</v>
          </cell>
          <cell r="N1946">
            <v>119321.92</v>
          </cell>
          <cell r="O1946">
            <v>119321.92</v>
          </cell>
          <cell r="P1946">
            <v>0</v>
          </cell>
          <cell r="Q1946">
            <v>0</v>
          </cell>
          <cell r="R1946">
            <v>0</v>
          </cell>
          <cell r="S1946">
            <v>0</v>
          </cell>
          <cell r="T1946">
            <v>0</v>
          </cell>
          <cell r="U1946">
            <v>0</v>
          </cell>
          <cell r="V1946">
            <v>0</v>
          </cell>
          <cell r="W1946">
            <v>50</v>
          </cell>
          <cell r="X1946">
            <v>186440.5</v>
          </cell>
          <cell r="Y1946">
            <v>32</v>
          </cell>
          <cell r="Z1946">
            <v>119321.92</v>
          </cell>
          <cell r="AA1946">
            <v>50</v>
          </cell>
        </row>
        <row r="1947">
          <cell r="B1947">
            <v>250004130</v>
          </cell>
          <cell r="C1947" t="str">
            <v>Ключ гаечный КГКУ 46мм Ц15</v>
          </cell>
          <cell r="D1947" t="str">
            <v>ШТ</v>
          </cell>
          <cell r="E1947">
            <v>4240.2700000000004</v>
          </cell>
          <cell r="F1947">
            <v>32</v>
          </cell>
          <cell r="G1947">
            <v>0</v>
          </cell>
          <cell r="H1947">
            <v>0</v>
          </cell>
          <cell r="I1947">
            <v>0</v>
          </cell>
          <cell r="J1947">
            <v>18</v>
          </cell>
          <cell r="K1947">
            <v>-32</v>
          </cell>
          <cell r="L1947">
            <v>0</v>
          </cell>
          <cell r="M1947">
            <v>135688.64000000001</v>
          </cell>
          <cell r="N1947">
            <v>135688.64000000001</v>
          </cell>
          <cell r="O1947">
            <v>135688.64000000001</v>
          </cell>
          <cell r="P1947">
            <v>0</v>
          </cell>
          <cell r="Q1947">
            <v>0</v>
          </cell>
          <cell r="R1947">
            <v>0</v>
          </cell>
          <cell r="S1947">
            <v>0</v>
          </cell>
          <cell r="T1947">
            <v>0</v>
          </cell>
          <cell r="U1947">
            <v>0</v>
          </cell>
          <cell r="V1947">
            <v>0</v>
          </cell>
          <cell r="W1947">
            <v>50</v>
          </cell>
          <cell r="X1947">
            <v>212013.5</v>
          </cell>
          <cell r="Y1947">
            <v>32</v>
          </cell>
          <cell r="Z1947">
            <v>135688.64000000001</v>
          </cell>
          <cell r="AA1947">
            <v>50</v>
          </cell>
        </row>
        <row r="1948">
          <cell r="B1948">
            <v>250004131</v>
          </cell>
          <cell r="C1948" t="str">
            <v>Ключ гаечный КГКУ 50мм Х9</v>
          </cell>
          <cell r="D1948" t="str">
            <v>ШТ</v>
          </cell>
          <cell r="E1948">
            <v>6110.05</v>
          </cell>
          <cell r="F1948">
            <v>32</v>
          </cell>
          <cell r="G1948">
            <v>0</v>
          </cell>
          <cell r="H1948">
            <v>0</v>
          </cell>
          <cell r="I1948">
            <v>0</v>
          </cell>
          <cell r="J1948">
            <v>0</v>
          </cell>
          <cell r="K1948">
            <v>-32</v>
          </cell>
          <cell r="L1948">
            <v>0</v>
          </cell>
          <cell r="M1948">
            <v>195521.6</v>
          </cell>
          <cell r="N1948">
            <v>195521.6</v>
          </cell>
          <cell r="O1948">
            <v>195521.6</v>
          </cell>
          <cell r="P1948">
            <v>0</v>
          </cell>
          <cell r="Q1948">
            <v>0</v>
          </cell>
          <cell r="R1948">
            <v>0</v>
          </cell>
          <cell r="S1948">
            <v>0</v>
          </cell>
          <cell r="T1948">
            <v>0</v>
          </cell>
          <cell r="U1948">
            <v>0</v>
          </cell>
          <cell r="V1948">
            <v>0</v>
          </cell>
          <cell r="W1948">
            <v>32</v>
          </cell>
          <cell r="X1948">
            <v>195521.6</v>
          </cell>
          <cell r="Y1948">
            <v>32</v>
          </cell>
          <cell r="Z1948">
            <v>195521.6</v>
          </cell>
          <cell r="AA1948">
            <v>32</v>
          </cell>
        </row>
        <row r="1949">
          <cell r="B1949">
            <v>250004132</v>
          </cell>
          <cell r="C1949" t="str">
            <v>Ключ гаечный КГКУ 55мм Х9</v>
          </cell>
          <cell r="D1949" t="str">
            <v>ШТ</v>
          </cell>
          <cell r="E1949">
            <v>7979.52</v>
          </cell>
          <cell r="F1949">
            <v>32</v>
          </cell>
          <cell r="G1949">
            <v>0</v>
          </cell>
          <cell r="H1949">
            <v>0</v>
          </cell>
          <cell r="I1949">
            <v>0</v>
          </cell>
          <cell r="J1949">
            <v>6</v>
          </cell>
          <cell r="K1949">
            <v>-32</v>
          </cell>
          <cell r="L1949">
            <v>0</v>
          </cell>
          <cell r="M1949">
            <v>255344.64000000001</v>
          </cell>
          <cell r="N1949">
            <v>255344.64000000001</v>
          </cell>
          <cell r="O1949">
            <v>255344.64000000001</v>
          </cell>
          <cell r="P1949">
            <v>0</v>
          </cell>
          <cell r="Q1949">
            <v>0</v>
          </cell>
          <cell r="R1949">
            <v>0</v>
          </cell>
          <cell r="S1949">
            <v>0</v>
          </cell>
          <cell r="T1949">
            <v>0</v>
          </cell>
          <cell r="U1949">
            <v>0</v>
          </cell>
          <cell r="V1949">
            <v>0</v>
          </cell>
          <cell r="W1949">
            <v>38</v>
          </cell>
          <cell r="X1949">
            <v>303221.76000000001</v>
          </cell>
          <cell r="Y1949">
            <v>32</v>
          </cell>
          <cell r="Z1949">
            <v>255344.64000000001</v>
          </cell>
          <cell r="AA1949">
            <v>38</v>
          </cell>
        </row>
        <row r="1950">
          <cell r="B1950">
            <v>250004133</v>
          </cell>
          <cell r="C1950" t="str">
            <v>Ключ гаечный КГКУ 60мм Х9</v>
          </cell>
          <cell r="D1950" t="str">
            <v>ШТ</v>
          </cell>
          <cell r="E1950">
            <v>8113.39</v>
          </cell>
          <cell r="F1950">
            <v>32</v>
          </cell>
          <cell r="G1950">
            <v>0</v>
          </cell>
          <cell r="H1950">
            <v>0</v>
          </cell>
          <cell r="I1950">
            <v>0</v>
          </cell>
          <cell r="J1950">
            <v>5</v>
          </cell>
          <cell r="K1950">
            <v>-32</v>
          </cell>
          <cell r="L1950">
            <v>0</v>
          </cell>
          <cell r="M1950">
            <v>259628.48</v>
          </cell>
          <cell r="N1950">
            <v>259628.48</v>
          </cell>
          <cell r="O1950">
            <v>259628.48</v>
          </cell>
          <cell r="P1950">
            <v>0</v>
          </cell>
          <cell r="Q1950">
            <v>0</v>
          </cell>
          <cell r="R1950">
            <v>0</v>
          </cell>
          <cell r="S1950">
            <v>0</v>
          </cell>
          <cell r="T1950">
            <v>0</v>
          </cell>
          <cell r="U1950">
            <v>0</v>
          </cell>
          <cell r="V1950">
            <v>0</v>
          </cell>
          <cell r="W1950">
            <v>37</v>
          </cell>
          <cell r="X1950">
            <v>300195.43</v>
          </cell>
          <cell r="Y1950">
            <v>32</v>
          </cell>
          <cell r="Z1950">
            <v>259628.48</v>
          </cell>
          <cell r="AA1950">
            <v>37</v>
          </cell>
        </row>
        <row r="1951">
          <cell r="B1951">
            <v>250004134</v>
          </cell>
          <cell r="C1951" t="str">
            <v>Ключ гаечный КГКУ 65мм Х9</v>
          </cell>
          <cell r="D1951" t="str">
            <v>ШТ</v>
          </cell>
          <cell r="E1951">
            <v>10432.5</v>
          </cell>
          <cell r="F1951">
            <v>34</v>
          </cell>
          <cell r="G1951">
            <v>0</v>
          </cell>
          <cell r="H1951">
            <v>0</v>
          </cell>
          <cell r="I1951">
            <v>0</v>
          </cell>
          <cell r="J1951">
            <v>5</v>
          </cell>
          <cell r="K1951">
            <v>-34</v>
          </cell>
          <cell r="L1951">
            <v>0</v>
          </cell>
          <cell r="M1951">
            <v>354705</v>
          </cell>
          <cell r="N1951">
            <v>354705</v>
          </cell>
          <cell r="O1951">
            <v>354705</v>
          </cell>
          <cell r="P1951">
            <v>0</v>
          </cell>
          <cell r="Q1951">
            <v>0</v>
          </cell>
          <cell r="R1951">
            <v>0</v>
          </cell>
          <cell r="S1951">
            <v>0</v>
          </cell>
          <cell r="T1951">
            <v>0</v>
          </cell>
          <cell r="U1951">
            <v>0</v>
          </cell>
          <cell r="V1951">
            <v>0</v>
          </cell>
          <cell r="W1951">
            <v>39</v>
          </cell>
          <cell r="X1951">
            <v>406867.5</v>
          </cell>
          <cell r="Y1951">
            <v>34</v>
          </cell>
          <cell r="Z1951">
            <v>354705</v>
          </cell>
          <cell r="AA1951">
            <v>39</v>
          </cell>
        </row>
        <row r="1952">
          <cell r="B1952">
            <v>250004135</v>
          </cell>
          <cell r="C1952" t="str">
            <v>Ключ гаечный КГКДК 11х13 Х9</v>
          </cell>
          <cell r="D1952" t="str">
            <v>ШТ</v>
          </cell>
          <cell r="E1952">
            <v>495</v>
          </cell>
          <cell r="F1952">
            <v>67</v>
          </cell>
          <cell r="G1952">
            <v>0</v>
          </cell>
          <cell r="H1952">
            <v>0</v>
          </cell>
          <cell r="I1952">
            <v>0</v>
          </cell>
          <cell r="J1952">
            <v>28</v>
          </cell>
          <cell r="K1952">
            <v>-67</v>
          </cell>
          <cell r="L1952">
            <v>0</v>
          </cell>
          <cell r="M1952">
            <v>33165</v>
          </cell>
          <cell r="N1952">
            <v>33165</v>
          </cell>
          <cell r="O1952">
            <v>33165</v>
          </cell>
          <cell r="P1952">
            <v>0</v>
          </cell>
          <cell r="Q1952">
            <v>0</v>
          </cell>
          <cell r="R1952">
            <v>0</v>
          </cell>
          <cell r="S1952">
            <v>0</v>
          </cell>
          <cell r="T1952">
            <v>0</v>
          </cell>
          <cell r="U1952">
            <v>0</v>
          </cell>
          <cell r="V1952">
            <v>0</v>
          </cell>
          <cell r="W1952">
            <v>95</v>
          </cell>
          <cell r="X1952">
            <v>47025</v>
          </cell>
          <cell r="Y1952">
            <v>67</v>
          </cell>
          <cell r="Z1952">
            <v>33165</v>
          </cell>
          <cell r="AA1952">
            <v>95</v>
          </cell>
        </row>
        <row r="1953">
          <cell r="B1953">
            <v>250004136</v>
          </cell>
          <cell r="C1953" t="str">
            <v>Плашка м/р 30х3мм</v>
          </cell>
          <cell r="D1953" t="str">
            <v>ШТ</v>
          </cell>
          <cell r="E1953">
            <v>2100</v>
          </cell>
          <cell r="F1953">
            <v>8</v>
          </cell>
          <cell r="G1953">
            <v>3</v>
          </cell>
          <cell r="H1953">
            <v>0</v>
          </cell>
          <cell r="I1953">
            <v>0</v>
          </cell>
          <cell r="J1953">
            <v>3</v>
          </cell>
          <cell r="K1953">
            <v>-5</v>
          </cell>
          <cell r="L1953">
            <v>0</v>
          </cell>
          <cell r="M1953">
            <v>16800</v>
          </cell>
          <cell r="N1953">
            <v>16500</v>
          </cell>
          <cell r="O1953">
            <v>16500</v>
          </cell>
          <cell r="P1953">
            <v>0</v>
          </cell>
          <cell r="Q1953">
            <v>0</v>
          </cell>
          <cell r="R1953">
            <v>0</v>
          </cell>
          <cell r="S1953">
            <v>6000</v>
          </cell>
          <cell r="T1953">
            <v>0</v>
          </cell>
          <cell r="U1953">
            <v>3</v>
          </cell>
          <cell r="V1953">
            <v>6000</v>
          </cell>
          <cell r="W1953">
            <v>8</v>
          </cell>
          <cell r="X1953">
            <v>16800</v>
          </cell>
          <cell r="Y1953">
            <v>8</v>
          </cell>
          <cell r="Z1953">
            <v>16500</v>
          </cell>
          <cell r="AA1953">
            <v>8</v>
          </cell>
        </row>
        <row r="1954">
          <cell r="B1954">
            <v>250004137</v>
          </cell>
          <cell r="C1954" t="str">
            <v>Плашка м/р 1дюйм</v>
          </cell>
          <cell r="D1954" t="str">
            <v>ШТ</v>
          </cell>
          <cell r="E1954">
            <v>840</v>
          </cell>
          <cell r="F1954">
            <v>5</v>
          </cell>
          <cell r="G1954">
            <v>0</v>
          </cell>
          <cell r="H1954">
            <v>0</v>
          </cell>
          <cell r="I1954">
            <v>0</v>
          </cell>
          <cell r="J1954">
            <v>0</v>
          </cell>
          <cell r="K1954">
            <v>-5</v>
          </cell>
          <cell r="L1954">
            <v>0</v>
          </cell>
          <cell r="M1954">
            <v>4200</v>
          </cell>
          <cell r="N1954">
            <v>4200</v>
          </cell>
          <cell r="O1954">
            <v>4200</v>
          </cell>
          <cell r="P1954">
            <v>0</v>
          </cell>
          <cell r="Q1954">
            <v>0</v>
          </cell>
          <cell r="R1954">
            <v>0</v>
          </cell>
          <cell r="S1954">
            <v>0</v>
          </cell>
          <cell r="T1954">
            <v>0</v>
          </cell>
          <cell r="U1954">
            <v>0</v>
          </cell>
          <cell r="V1954">
            <v>0</v>
          </cell>
          <cell r="W1954">
            <v>5</v>
          </cell>
          <cell r="X1954">
            <v>4200</v>
          </cell>
          <cell r="Y1954">
            <v>5</v>
          </cell>
          <cell r="Z1954">
            <v>4200</v>
          </cell>
          <cell r="AA1954">
            <v>5</v>
          </cell>
        </row>
        <row r="1955">
          <cell r="B1955">
            <v>250004138</v>
          </cell>
          <cell r="C1955" t="str">
            <v>Плашка ц/р 1 1/2дюйм</v>
          </cell>
          <cell r="D1955" t="str">
            <v>ШТ</v>
          </cell>
          <cell r="E1955">
            <v>3097.5</v>
          </cell>
          <cell r="F1955">
            <v>9</v>
          </cell>
          <cell r="G1955">
            <v>0</v>
          </cell>
          <cell r="H1955">
            <v>0</v>
          </cell>
          <cell r="I1955">
            <v>0</v>
          </cell>
          <cell r="J1955">
            <v>0</v>
          </cell>
          <cell r="K1955">
            <v>-9</v>
          </cell>
          <cell r="L1955">
            <v>0</v>
          </cell>
          <cell r="M1955">
            <v>27877.5</v>
          </cell>
          <cell r="N1955">
            <v>27877.5</v>
          </cell>
          <cell r="O1955">
            <v>27877.5</v>
          </cell>
          <cell r="P1955">
            <v>0</v>
          </cell>
          <cell r="Q1955">
            <v>0</v>
          </cell>
          <cell r="R1955">
            <v>0</v>
          </cell>
          <cell r="S1955">
            <v>0</v>
          </cell>
          <cell r="T1955">
            <v>0</v>
          </cell>
          <cell r="U1955">
            <v>0</v>
          </cell>
          <cell r="V1955">
            <v>0</v>
          </cell>
          <cell r="W1955">
            <v>9</v>
          </cell>
          <cell r="X1955">
            <v>27877.5</v>
          </cell>
          <cell r="Y1955">
            <v>9</v>
          </cell>
          <cell r="Z1955">
            <v>27877.5</v>
          </cell>
          <cell r="AA1955">
            <v>9</v>
          </cell>
        </row>
        <row r="1956">
          <cell r="B1956">
            <v>250004139</v>
          </cell>
          <cell r="C1956" t="str">
            <v>Плашка ц/р 2дюйм</v>
          </cell>
          <cell r="D1956" t="str">
            <v>ШТ</v>
          </cell>
          <cell r="E1956">
            <v>5565</v>
          </cell>
          <cell r="F1956">
            <v>9</v>
          </cell>
          <cell r="G1956">
            <v>0</v>
          </cell>
          <cell r="H1956">
            <v>0</v>
          </cell>
          <cell r="I1956">
            <v>0</v>
          </cell>
          <cell r="J1956">
            <v>0</v>
          </cell>
          <cell r="K1956">
            <v>-9</v>
          </cell>
          <cell r="L1956">
            <v>0</v>
          </cell>
          <cell r="M1956">
            <v>50085</v>
          </cell>
          <cell r="N1956">
            <v>50085</v>
          </cell>
          <cell r="O1956">
            <v>50085</v>
          </cell>
          <cell r="P1956">
            <v>0</v>
          </cell>
          <cell r="Q1956">
            <v>0</v>
          </cell>
          <cell r="R1956">
            <v>0</v>
          </cell>
          <cell r="S1956">
            <v>0</v>
          </cell>
          <cell r="T1956">
            <v>0</v>
          </cell>
          <cell r="U1956">
            <v>0</v>
          </cell>
          <cell r="V1956">
            <v>0</v>
          </cell>
          <cell r="W1956">
            <v>9</v>
          </cell>
          <cell r="X1956">
            <v>50085</v>
          </cell>
          <cell r="Y1956">
            <v>9</v>
          </cell>
          <cell r="Z1956">
            <v>50085</v>
          </cell>
          <cell r="AA1956">
            <v>9</v>
          </cell>
        </row>
        <row r="1957">
          <cell r="B1957">
            <v>250004141</v>
          </cell>
          <cell r="C1957" t="str">
            <v>Сверло 1,5мм</v>
          </cell>
          <cell r="D1957" t="str">
            <v>ШТ</v>
          </cell>
          <cell r="E1957">
            <v>220.5</v>
          </cell>
          <cell r="F1957">
            <v>60</v>
          </cell>
          <cell r="G1957">
            <v>0</v>
          </cell>
          <cell r="H1957">
            <v>0</v>
          </cell>
          <cell r="I1957">
            <v>0</v>
          </cell>
          <cell r="J1957">
            <v>0</v>
          </cell>
          <cell r="K1957">
            <v>-60</v>
          </cell>
          <cell r="L1957">
            <v>0</v>
          </cell>
          <cell r="M1957">
            <v>13230</v>
          </cell>
          <cell r="N1957">
            <v>13230</v>
          </cell>
          <cell r="O1957">
            <v>13230</v>
          </cell>
          <cell r="P1957">
            <v>0</v>
          </cell>
          <cell r="Q1957">
            <v>0</v>
          </cell>
          <cell r="R1957">
            <v>0</v>
          </cell>
          <cell r="S1957">
            <v>0</v>
          </cell>
          <cell r="T1957">
            <v>0</v>
          </cell>
          <cell r="U1957">
            <v>0</v>
          </cell>
          <cell r="V1957">
            <v>0</v>
          </cell>
          <cell r="W1957">
            <v>60</v>
          </cell>
          <cell r="X1957">
            <v>13230</v>
          </cell>
          <cell r="Y1957">
            <v>60</v>
          </cell>
          <cell r="Z1957">
            <v>13230</v>
          </cell>
          <cell r="AA1957">
            <v>60</v>
          </cell>
        </row>
        <row r="1958">
          <cell r="B1958">
            <v>250004142</v>
          </cell>
          <cell r="C1958" t="str">
            <v>Сверло к/х 10мм</v>
          </cell>
          <cell r="D1958" t="str">
            <v>ШТ</v>
          </cell>
          <cell r="E1958">
            <v>672.9</v>
          </cell>
          <cell r="F1958">
            <v>38</v>
          </cell>
          <cell r="G1958">
            <v>0</v>
          </cell>
          <cell r="H1958">
            <v>0</v>
          </cell>
          <cell r="I1958">
            <v>0</v>
          </cell>
          <cell r="J1958">
            <v>0</v>
          </cell>
          <cell r="K1958">
            <v>-38</v>
          </cell>
          <cell r="L1958">
            <v>38</v>
          </cell>
          <cell r="M1958">
            <v>25570.2</v>
          </cell>
          <cell r="N1958">
            <v>25570.2</v>
          </cell>
          <cell r="O1958">
            <v>25570.2</v>
          </cell>
          <cell r="P1958">
            <v>0</v>
          </cell>
          <cell r="Q1958">
            <v>0</v>
          </cell>
          <cell r="R1958">
            <v>0</v>
          </cell>
          <cell r="S1958">
            <v>0</v>
          </cell>
          <cell r="T1958">
            <v>0</v>
          </cell>
          <cell r="U1958">
            <v>0</v>
          </cell>
          <cell r="V1958">
            <v>0</v>
          </cell>
          <cell r="W1958">
            <v>38</v>
          </cell>
          <cell r="X1958">
            <v>25570.2</v>
          </cell>
          <cell r="Y1958">
            <v>38</v>
          </cell>
          <cell r="Z1958">
            <v>25570.2</v>
          </cell>
          <cell r="AA1958">
            <v>38</v>
          </cell>
        </row>
        <row r="1959">
          <cell r="B1959">
            <v>250004143</v>
          </cell>
          <cell r="C1959" t="str">
            <v>Сверло 10,5мм</v>
          </cell>
          <cell r="D1959" t="str">
            <v>ШТ</v>
          </cell>
          <cell r="E1959">
            <v>598.5</v>
          </cell>
          <cell r="F1959">
            <v>34</v>
          </cell>
          <cell r="G1959">
            <v>0</v>
          </cell>
          <cell r="H1959">
            <v>0</v>
          </cell>
          <cell r="I1959">
            <v>0</v>
          </cell>
          <cell r="J1959">
            <v>0</v>
          </cell>
          <cell r="K1959">
            <v>-34</v>
          </cell>
          <cell r="L1959">
            <v>34</v>
          </cell>
          <cell r="M1959">
            <v>20349</v>
          </cell>
          <cell r="N1959">
            <v>20349</v>
          </cell>
          <cell r="O1959">
            <v>20349</v>
          </cell>
          <cell r="P1959">
            <v>0</v>
          </cell>
          <cell r="Q1959">
            <v>0</v>
          </cell>
          <cell r="R1959">
            <v>0</v>
          </cell>
          <cell r="S1959">
            <v>0</v>
          </cell>
          <cell r="T1959">
            <v>0</v>
          </cell>
          <cell r="U1959">
            <v>0</v>
          </cell>
          <cell r="V1959">
            <v>0</v>
          </cell>
          <cell r="W1959">
            <v>34</v>
          </cell>
          <cell r="X1959">
            <v>20349</v>
          </cell>
          <cell r="Y1959">
            <v>34</v>
          </cell>
          <cell r="Z1959">
            <v>20349</v>
          </cell>
          <cell r="AA1959">
            <v>34</v>
          </cell>
        </row>
        <row r="1960">
          <cell r="B1960">
            <v>250004144</v>
          </cell>
          <cell r="C1960" t="str">
            <v>Сверло 16,5мм</v>
          </cell>
          <cell r="D1960" t="str">
            <v>ШТ</v>
          </cell>
          <cell r="E1960">
            <v>1086.0999999999999</v>
          </cell>
          <cell r="F1960">
            <v>34</v>
          </cell>
          <cell r="G1960">
            <v>0</v>
          </cell>
          <cell r="H1960">
            <v>0</v>
          </cell>
          <cell r="I1960">
            <v>0</v>
          </cell>
          <cell r="J1960">
            <v>0</v>
          </cell>
          <cell r="K1960">
            <v>-34</v>
          </cell>
          <cell r="L1960">
            <v>34</v>
          </cell>
          <cell r="M1960">
            <v>36927.4</v>
          </cell>
          <cell r="N1960">
            <v>36927.4</v>
          </cell>
          <cell r="O1960">
            <v>36927.4</v>
          </cell>
          <cell r="P1960">
            <v>0</v>
          </cell>
          <cell r="Q1960">
            <v>0</v>
          </cell>
          <cell r="R1960">
            <v>0</v>
          </cell>
          <cell r="S1960">
            <v>0</v>
          </cell>
          <cell r="T1960">
            <v>0</v>
          </cell>
          <cell r="U1960">
            <v>0</v>
          </cell>
          <cell r="V1960">
            <v>0</v>
          </cell>
          <cell r="W1960">
            <v>34</v>
          </cell>
          <cell r="X1960">
            <v>36927.4</v>
          </cell>
          <cell r="Y1960">
            <v>34</v>
          </cell>
          <cell r="Z1960">
            <v>36927.4</v>
          </cell>
          <cell r="AA1960">
            <v>34</v>
          </cell>
        </row>
        <row r="1961">
          <cell r="B1961">
            <v>250004145</v>
          </cell>
          <cell r="C1961" t="str">
            <v>Сверло 18мм</v>
          </cell>
          <cell r="D1961" t="str">
            <v>ШТ</v>
          </cell>
          <cell r="E1961">
            <v>966</v>
          </cell>
          <cell r="F1961">
            <v>33</v>
          </cell>
          <cell r="G1961">
            <v>0</v>
          </cell>
          <cell r="H1961">
            <v>0</v>
          </cell>
          <cell r="I1961">
            <v>0</v>
          </cell>
          <cell r="J1961">
            <v>0</v>
          </cell>
          <cell r="K1961">
            <v>-33</v>
          </cell>
          <cell r="L1961">
            <v>0</v>
          </cell>
          <cell r="M1961">
            <v>31878</v>
          </cell>
          <cell r="N1961">
            <v>31878</v>
          </cell>
          <cell r="O1961">
            <v>31878</v>
          </cell>
          <cell r="P1961">
            <v>0</v>
          </cell>
          <cell r="Q1961">
            <v>0</v>
          </cell>
          <cell r="R1961">
            <v>0</v>
          </cell>
          <cell r="S1961">
            <v>0</v>
          </cell>
          <cell r="T1961">
            <v>0</v>
          </cell>
          <cell r="U1961">
            <v>0</v>
          </cell>
          <cell r="V1961">
            <v>0</v>
          </cell>
          <cell r="W1961">
            <v>33</v>
          </cell>
          <cell r="X1961">
            <v>31878</v>
          </cell>
          <cell r="Y1961">
            <v>33</v>
          </cell>
          <cell r="Z1961">
            <v>31878</v>
          </cell>
          <cell r="AA1961">
            <v>33</v>
          </cell>
        </row>
        <row r="1962">
          <cell r="B1962">
            <v>250004146</v>
          </cell>
          <cell r="C1962" t="str">
            <v>Сверло 18,5мм</v>
          </cell>
          <cell r="D1962" t="str">
            <v>ШТ</v>
          </cell>
          <cell r="E1962">
            <v>1050</v>
          </cell>
          <cell r="F1962">
            <v>19</v>
          </cell>
          <cell r="G1962">
            <v>3</v>
          </cell>
          <cell r="H1962">
            <v>0</v>
          </cell>
          <cell r="I1962">
            <v>0</v>
          </cell>
          <cell r="J1962">
            <v>4</v>
          </cell>
          <cell r="K1962">
            <v>-16</v>
          </cell>
          <cell r="L1962">
            <v>1</v>
          </cell>
          <cell r="M1962">
            <v>19950</v>
          </cell>
          <cell r="N1962">
            <v>19800</v>
          </cell>
          <cell r="O1962">
            <v>19800</v>
          </cell>
          <cell r="P1962">
            <v>0</v>
          </cell>
          <cell r="Q1962">
            <v>0</v>
          </cell>
          <cell r="R1962">
            <v>0</v>
          </cell>
          <cell r="S1962">
            <v>3000</v>
          </cell>
          <cell r="T1962">
            <v>0</v>
          </cell>
          <cell r="U1962">
            <v>3</v>
          </cell>
          <cell r="V1962">
            <v>3000</v>
          </cell>
          <cell r="W1962">
            <v>20</v>
          </cell>
          <cell r="X1962">
            <v>21000</v>
          </cell>
          <cell r="Y1962">
            <v>19</v>
          </cell>
          <cell r="Z1962">
            <v>19800</v>
          </cell>
          <cell r="AA1962">
            <v>20</v>
          </cell>
        </row>
        <row r="1963">
          <cell r="B1963">
            <v>250004147</v>
          </cell>
          <cell r="C1963" t="str">
            <v>Сверло 2мм</v>
          </cell>
          <cell r="D1963" t="str">
            <v>ШТ</v>
          </cell>
          <cell r="E1963">
            <v>246.75</v>
          </cell>
          <cell r="F1963">
            <v>57</v>
          </cell>
          <cell r="G1963">
            <v>0</v>
          </cell>
          <cell r="H1963">
            <v>0</v>
          </cell>
          <cell r="I1963">
            <v>0</v>
          </cell>
          <cell r="J1963">
            <v>0</v>
          </cell>
          <cell r="K1963">
            <v>-57</v>
          </cell>
          <cell r="L1963">
            <v>0</v>
          </cell>
          <cell r="M1963">
            <v>14064.75</v>
          </cell>
          <cell r="N1963">
            <v>14064.75</v>
          </cell>
          <cell r="O1963">
            <v>14064.75</v>
          </cell>
          <cell r="P1963">
            <v>0</v>
          </cell>
          <cell r="Q1963">
            <v>0</v>
          </cell>
          <cell r="R1963">
            <v>0</v>
          </cell>
          <cell r="S1963">
            <v>0</v>
          </cell>
          <cell r="T1963">
            <v>0</v>
          </cell>
          <cell r="U1963">
            <v>0</v>
          </cell>
          <cell r="V1963">
            <v>0</v>
          </cell>
          <cell r="W1963">
            <v>57</v>
          </cell>
          <cell r="X1963">
            <v>14064.75</v>
          </cell>
          <cell r="Y1963">
            <v>57</v>
          </cell>
          <cell r="Z1963">
            <v>14064.75</v>
          </cell>
          <cell r="AA1963">
            <v>57</v>
          </cell>
        </row>
        <row r="1964">
          <cell r="B1964">
            <v>250004148</v>
          </cell>
          <cell r="C1964" t="str">
            <v>Сверло 20,5мм</v>
          </cell>
          <cell r="D1964" t="str">
            <v>ШТ</v>
          </cell>
          <cell r="E1964">
            <v>3150</v>
          </cell>
          <cell r="F1964">
            <v>18</v>
          </cell>
          <cell r="G1964">
            <v>3</v>
          </cell>
          <cell r="H1964">
            <v>0</v>
          </cell>
          <cell r="I1964">
            <v>0</v>
          </cell>
          <cell r="J1964">
            <v>3</v>
          </cell>
          <cell r="K1964">
            <v>-15</v>
          </cell>
          <cell r="L1964">
            <v>0</v>
          </cell>
          <cell r="M1964">
            <v>56700</v>
          </cell>
          <cell r="N1964">
            <v>51450</v>
          </cell>
          <cell r="O1964">
            <v>51450</v>
          </cell>
          <cell r="P1964">
            <v>0</v>
          </cell>
          <cell r="Q1964">
            <v>0</v>
          </cell>
          <cell r="R1964">
            <v>0</v>
          </cell>
          <cell r="S1964">
            <v>4200</v>
          </cell>
          <cell r="T1964">
            <v>0</v>
          </cell>
          <cell r="U1964">
            <v>3</v>
          </cell>
          <cell r="V1964">
            <v>4200</v>
          </cell>
          <cell r="W1964">
            <v>18</v>
          </cell>
          <cell r="X1964">
            <v>56700</v>
          </cell>
          <cell r="Y1964">
            <v>18</v>
          </cell>
          <cell r="Z1964">
            <v>51450</v>
          </cell>
          <cell r="AA1964">
            <v>18</v>
          </cell>
        </row>
        <row r="1965">
          <cell r="B1965">
            <v>250004149</v>
          </cell>
          <cell r="C1965" t="str">
            <v>Сверло 22,5мм</v>
          </cell>
          <cell r="D1965" t="str">
            <v>ШТ</v>
          </cell>
          <cell r="E1965">
            <v>3150</v>
          </cell>
          <cell r="F1965">
            <v>18</v>
          </cell>
          <cell r="G1965">
            <v>9</v>
          </cell>
          <cell r="H1965">
            <v>0</v>
          </cell>
          <cell r="I1965">
            <v>0</v>
          </cell>
          <cell r="J1965">
            <v>3</v>
          </cell>
          <cell r="K1965">
            <v>-9</v>
          </cell>
          <cell r="L1965">
            <v>0</v>
          </cell>
          <cell r="M1965">
            <v>56700</v>
          </cell>
          <cell r="N1965">
            <v>46350</v>
          </cell>
          <cell r="O1965">
            <v>46350</v>
          </cell>
          <cell r="P1965">
            <v>0</v>
          </cell>
          <cell r="Q1965">
            <v>0</v>
          </cell>
          <cell r="R1965">
            <v>0</v>
          </cell>
          <cell r="S1965">
            <v>18000</v>
          </cell>
          <cell r="T1965">
            <v>0</v>
          </cell>
          <cell r="U1965">
            <v>9</v>
          </cell>
          <cell r="V1965">
            <v>18000</v>
          </cell>
          <cell r="W1965">
            <v>12</v>
          </cell>
          <cell r="X1965">
            <v>37800</v>
          </cell>
          <cell r="Y1965">
            <v>18</v>
          </cell>
          <cell r="Z1965">
            <v>46350</v>
          </cell>
          <cell r="AA1965">
            <v>12</v>
          </cell>
        </row>
        <row r="1966">
          <cell r="B1966">
            <v>250004151</v>
          </cell>
          <cell r="C1966" t="str">
            <v>Сверло 23,5мм</v>
          </cell>
          <cell r="D1966" t="str">
            <v>ШТ</v>
          </cell>
          <cell r="E1966">
            <v>210</v>
          </cell>
          <cell r="F1966">
            <v>13</v>
          </cell>
          <cell r="G1966">
            <v>3</v>
          </cell>
          <cell r="H1966">
            <v>0</v>
          </cell>
          <cell r="I1966">
            <v>0</v>
          </cell>
          <cell r="J1966">
            <v>3</v>
          </cell>
          <cell r="K1966">
            <v>-10</v>
          </cell>
          <cell r="L1966">
            <v>0</v>
          </cell>
          <cell r="M1966">
            <v>2730</v>
          </cell>
          <cell r="N1966">
            <v>9600</v>
          </cell>
          <cell r="O1966">
            <v>9600</v>
          </cell>
          <cell r="P1966">
            <v>0</v>
          </cell>
          <cell r="Q1966">
            <v>0</v>
          </cell>
          <cell r="R1966">
            <v>0</v>
          </cell>
          <cell r="S1966">
            <v>7500</v>
          </cell>
          <cell r="T1966">
            <v>0</v>
          </cell>
          <cell r="U1966">
            <v>3</v>
          </cell>
          <cell r="V1966">
            <v>7500</v>
          </cell>
          <cell r="W1966">
            <v>13</v>
          </cell>
          <cell r="X1966">
            <v>2730</v>
          </cell>
          <cell r="Y1966">
            <v>13</v>
          </cell>
          <cell r="Z1966">
            <v>9600</v>
          </cell>
          <cell r="AA1966">
            <v>13</v>
          </cell>
        </row>
        <row r="1967">
          <cell r="B1967">
            <v>250004152</v>
          </cell>
          <cell r="C1967" t="str">
            <v>Сверло 23мм</v>
          </cell>
          <cell r="D1967" t="str">
            <v>ШТ</v>
          </cell>
          <cell r="E1967">
            <v>2100</v>
          </cell>
          <cell r="F1967">
            <v>18</v>
          </cell>
          <cell r="G1967">
            <v>5</v>
          </cell>
          <cell r="H1967">
            <v>0</v>
          </cell>
          <cell r="I1967">
            <v>0</v>
          </cell>
          <cell r="J1967">
            <v>0</v>
          </cell>
          <cell r="K1967">
            <v>-13</v>
          </cell>
          <cell r="L1967">
            <v>0</v>
          </cell>
          <cell r="M1967">
            <v>37800</v>
          </cell>
          <cell r="N1967">
            <v>37300</v>
          </cell>
          <cell r="O1967">
            <v>37300</v>
          </cell>
          <cell r="P1967">
            <v>0</v>
          </cell>
          <cell r="Q1967">
            <v>0</v>
          </cell>
          <cell r="R1967">
            <v>5</v>
          </cell>
          <cell r="S1967">
            <v>10000</v>
          </cell>
          <cell r="T1967">
            <v>10000</v>
          </cell>
          <cell r="U1967">
            <v>0</v>
          </cell>
          <cell r="V1967">
            <v>0</v>
          </cell>
          <cell r="W1967">
            <v>13</v>
          </cell>
          <cell r="X1967">
            <v>27300</v>
          </cell>
          <cell r="Y1967">
            <v>18</v>
          </cell>
          <cell r="Z1967">
            <v>37300</v>
          </cell>
          <cell r="AA1967">
            <v>13</v>
          </cell>
        </row>
        <row r="1968">
          <cell r="B1968">
            <v>250004153</v>
          </cell>
          <cell r="C1968" t="str">
            <v>Сверло 27,5мм</v>
          </cell>
          <cell r="D1968" t="str">
            <v>ШТ</v>
          </cell>
          <cell r="E1968">
            <v>5657.4</v>
          </cell>
          <cell r="F1968">
            <v>18</v>
          </cell>
          <cell r="G1968">
            <v>0</v>
          </cell>
          <cell r="H1968">
            <v>0</v>
          </cell>
          <cell r="I1968">
            <v>0</v>
          </cell>
          <cell r="J1968">
            <v>0</v>
          </cell>
          <cell r="K1968">
            <v>-18</v>
          </cell>
          <cell r="L1968">
            <v>0</v>
          </cell>
          <cell r="M1968">
            <v>101833.2</v>
          </cell>
          <cell r="N1968">
            <v>101833.2</v>
          </cell>
          <cell r="O1968">
            <v>101833.2</v>
          </cell>
          <cell r="P1968">
            <v>0</v>
          </cell>
          <cell r="Q1968">
            <v>0</v>
          </cell>
          <cell r="R1968">
            <v>0</v>
          </cell>
          <cell r="S1968">
            <v>0</v>
          </cell>
          <cell r="T1968">
            <v>0</v>
          </cell>
          <cell r="U1968">
            <v>0</v>
          </cell>
          <cell r="V1968">
            <v>0</v>
          </cell>
          <cell r="W1968">
            <v>18</v>
          </cell>
          <cell r="X1968">
            <v>101833.2</v>
          </cell>
          <cell r="Y1968">
            <v>18</v>
          </cell>
          <cell r="Z1968">
            <v>101833.2</v>
          </cell>
          <cell r="AA1968">
            <v>18</v>
          </cell>
        </row>
        <row r="1969">
          <cell r="B1969">
            <v>250004154</v>
          </cell>
          <cell r="C1969" t="str">
            <v>Сверло 30мм</v>
          </cell>
          <cell r="D1969" t="str">
            <v>ШТ</v>
          </cell>
          <cell r="E1969">
            <v>2100</v>
          </cell>
          <cell r="F1969">
            <v>18</v>
          </cell>
          <cell r="G1969">
            <v>1</v>
          </cell>
          <cell r="H1969">
            <v>0</v>
          </cell>
          <cell r="I1969">
            <v>0</v>
          </cell>
          <cell r="J1969">
            <v>0</v>
          </cell>
          <cell r="K1969">
            <v>-17</v>
          </cell>
          <cell r="L1969">
            <v>0</v>
          </cell>
          <cell r="M1969">
            <v>37800</v>
          </cell>
          <cell r="N1969">
            <v>39700</v>
          </cell>
          <cell r="O1969">
            <v>39700</v>
          </cell>
          <cell r="P1969">
            <v>0</v>
          </cell>
          <cell r="Q1969">
            <v>0</v>
          </cell>
          <cell r="R1969">
            <v>0</v>
          </cell>
          <cell r="S1969">
            <v>4000</v>
          </cell>
          <cell r="T1969">
            <v>0</v>
          </cell>
          <cell r="U1969">
            <v>1</v>
          </cell>
          <cell r="V1969">
            <v>4000</v>
          </cell>
          <cell r="W1969">
            <v>17</v>
          </cell>
          <cell r="X1969">
            <v>35700</v>
          </cell>
          <cell r="Y1969">
            <v>18</v>
          </cell>
          <cell r="Z1969">
            <v>39700</v>
          </cell>
          <cell r="AA1969">
            <v>17</v>
          </cell>
        </row>
        <row r="1970">
          <cell r="B1970">
            <v>250004155</v>
          </cell>
          <cell r="C1970" t="str">
            <v>Сверло 6,5мм</v>
          </cell>
          <cell r="D1970" t="str">
            <v>ШТ</v>
          </cell>
          <cell r="E1970">
            <v>242.55</v>
          </cell>
          <cell r="F1970">
            <v>47</v>
          </cell>
          <cell r="G1970">
            <v>10</v>
          </cell>
          <cell r="H1970">
            <v>0</v>
          </cell>
          <cell r="I1970">
            <v>0</v>
          </cell>
          <cell r="J1970">
            <v>0</v>
          </cell>
          <cell r="K1970">
            <v>-37</v>
          </cell>
          <cell r="L1970">
            <v>-10</v>
          </cell>
          <cell r="M1970">
            <v>11399.85</v>
          </cell>
          <cell r="N1970">
            <v>11284.35</v>
          </cell>
          <cell r="O1970">
            <v>11284.35</v>
          </cell>
          <cell r="P1970">
            <v>0</v>
          </cell>
          <cell r="Q1970">
            <v>0</v>
          </cell>
          <cell r="R1970">
            <v>0</v>
          </cell>
          <cell r="S1970">
            <v>2310</v>
          </cell>
          <cell r="T1970">
            <v>0</v>
          </cell>
          <cell r="U1970">
            <v>10</v>
          </cell>
          <cell r="V1970">
            <v>2310</v>
          </cell>
          <cell r="W1970">
            <v>37</v>
          </cell>
          <cell r="X1970">
            <v>8974.35</v>
          </cell>
          <cell r="Y1970">
            <v>47</v>
          </cell>
          <cell r="Z1970">
            <v>11284.35</v>
          </cell>
          <cell r="AA1970">
            <v>37</v>
          </cell>
        </row>
        <row r="1971">
          <cell r="B1971">
            <v>250004156</v>
          </cell>
          <cell r="C1971" t="str">
            <v>Сверло 6мм</v>
          </cell>
          <cell r="D1971" t="str">
            <v>ШТ</v>
          </cell>
          <cell r="E1971">
            <v>562.5</v>
          </cell>
          <cell r="F1971">
            <v>54</v>
          </cell>
          <cell r="G1971">
            <v>0</v>
          </cell>
          <cell r="H1971">
            <v>0</v>
          </cell>
          <cell r="I1971">
            <v>0</v>
          </cell>
          <cell r="J1971">
            <v>0</v>
          </cell>
          <cell r="K1971">
            <v>-54</v>
          </cell>
          <cell r="L1971">
            <v>0</v>
          </cell>
          <cell r="M1971">
            <v>30375</v>
          </cell>
          <cell r="N1971">
            <v>30375</v>
          </cell>
          <cell r="O1971">
            <v>30375</v>
          </cell>
          <cell r="P1971">
            <v>0</v>
          </cell>
          <cell r="Q1971">
            <v>0</v>
          </cell>
          <cell r="R1971">
            <v>0</v>
          </cell>
          <cell r="S1971">
            <v>0</v>
          </cell>
          <cell r="T1971">
            <v>0</v>
          </cell>
          <cell r="U1971">
            <v>0</v>
          </cell>
          <cell r="V1971">
            <v>0</v>
          </cell>
          <cell r="W1971">
            <v>54</v>
          </cell>
          <cell r="X1971">
            <v>30375</v>
          </cell>
          <cell r="Y1971">
            <v>54</v>
          </cell>
          <cell r="Z1971">
            <v>30375</v>
          </cell>
          <cell r="AA1971">
            <v>54</v>
          </cell>
        </row>
        <row r="1972">
          <cell r="B1972">
            <v>250004159</v>
          </cell>
          <cell r="C1972" t="str">
            <v>Сверло 12мм ВК8</v>
          </cell>
          <cell r="D1972" t="str">
            <v>ШТ</v>
          </cell>
          <cell r="E1972">
            <v>5617.5</v>
          </cell>
          <cell r="F1972">
            <v>18</v>
          </cell>
          <cell r="G1972">
            <v>0</v>
          </cell>
          <cell r="H1972">
            <v>0</v>
          </cell>
          <cell r="I1972">
            <v>0</v>
          </cell>
          <cell r="J1972">
            <v>0</v>
          </cell>
          <cell r="K1972">
            <v>-18</v>
          </cell>
          <cell r="L1972">
            <v>18</v>
          </cell>
          <cell r="M1972">
            <v>101115</v>
          </cell>
          <cell r="N1972">
            <v>101115</v>
          </cell>
          <cell r="O1972">
            <v>101115</v>
          </cell>
          <cell r="P1972">
            <v>0</v>
          </cell>
          <cell r="Q1972">
            <v>0</v>
          </cell>
          <cell r="R1972">
            <v>0</v>
          </cell>
          <cell r="S1972">
            <v>0</v>
          </cell>
          <cell r="T1972">
            <v>0</v>
          </cell>
          <cell r="U1972">
            <v>0</v>
          </cell>
          <cell r="V1972">
            <v>0</v>
          </cell>
          <cell r="W1972">
            <v>18</v>
          </cell>
          <cell r="X1972">
            <v>101115</v>
          </cell>
          <cell r="Y1972">
            <v>18</v>
          </cell>
          <cell r="Z1972">
            <v>101115</v>
          </cell>
          <cell r="AA1972">
            <v>18</v>
          </cell>
        </row>
        <row r="1973">
          <cell r="B1973">
            <v>250004161</v>
          </cell>
          <cell r="C1973" t="str">
            <v>Сверло 16мм ВК8</v>
          </cell>
          <cell r="D1973" t="str">
            <v>ШТ</v>
          </cell>
          <cell r="E1973">
            <v>1002.8</v>
          </cell>
          <cell r="F1973">
            <v>26</v>
          </cell>
          <cell r="G1973">
            <v>0</v>
          </cell>
          <cell r="H1973">
            <v>0</v>
          </cell>
          <cell r="I1973">
            <v>0</v>
          </cell>
          <cell r="J1973">
            <v>0</v>
          </cell>
          <cell r="K1973">
            <v>-26</v>
          </cell>
          <cell r="L1973">
            <v>26</v>
          </cell>
          <cell r="M1973">
            <v>26072.799999999999</v>
          </cell>
          <cell r="N1973">
            <v>26072.799999999999</v>
          </cell>
          <cell r="O1973">
            <v>26072.799999999999</v>
          </cell>
          <cell r="P1973">
            <v>0</v>
          </cell>
          <cell r="Q1973">
            <v>0</v>
          </cell>
          <cell r="R1973">
            <v>0</v>
          </cell>
          <cell r="S1973">
            <v>0</v>
          </cell>
          <cell r="T1973">
            <v>0</v>
          </cell>
          <cell r="U1973">
            <v>0</v>
          </cell>
          <cell r="V1973">
            <v>0</v>
          </cell>
          <cell r="W1973">
            <v>26</v>
          </cell>
          <cell r="X1973">
            <v>26072.799999999999</v>
          </cell>
          <cell r="Y1973">
            <v>26</v>
          </cell>
          <cell r="Z1973">
            <v>26072.799999999999</v>
          </cell>
          <cell r="AA1973">
            <v>26</v>
          </cell>
        </row>
        <row r="1974">
          <cell r="B1974">
            <v>250004162</v>
          </cell>
          <cell r="C1974" t="str">
            <v>Метчик м/р 16х0,75мм</v>
          </cell>
          <cell r="D1974" t="str">
            <v>ШТ</v>
          </cell>
          <cell r="E1974">
            <v>1564.5</v>
          </cell>
          <cell r="F1974">
            <v>12</v>
          </cell>
          <cell r="G1974">
            <v>0</v>
          </cell>
          <cell r="H1974">
            <v>0</v>
          </cell>
          <cell r="I1974">
            <v>0</v>
          </cell>
          <cell r="J1974">
            <v>0</v>
          </cell>
          <cell r="K1974">
            <v>-12</v>
          </cell>
          <cell r="L1974">
            <v>0</v>
          </cell>
          <cell r="M1974">
            <v>18774</v>
          </cell>
          <cell r="N1974">
            <v>18774</v>
          </cell>
          <cell r="O1974">
            <v>18774</v>
          </cell>
          <cell r="P1974">
            <v>0</v>
          </cell>
          <cell r="Q1974">
            <v>0</v>
          </cell>
          <cell r="R1974">
            <v>0</v>
          </cell>
          <cell r="S1974">
            <v>0</v>
          </cell>
          <cell r="T1974">
            <v>0</v>
          </cell>
          <cell r="U1974">
            <v>0</v>
          </cell>
          <cell r="V1974">
            <v>0</v>
          </cell>
          <cell r="W1974">
            <v>12</v>
          </cell>
          <cell r="X1974">
            <v>18774</v>
          </cell>
          <cell r="Y1974">
            <v>12</v>
          </cell>
          <cell r="Z1974">
            <v>18774</v>
          </cell>
          <cell r="AA1974">
            <v>12</v>
          </cell>
        </row>
        <row r="1975">
          <cell r="B1975">
            <v>250004163</v>
          </cell>
          <cell r="C1975" t="str">
            <v>Метчик м/р 16х2мм</v>
          </cell>
          <cell r="D1975" t="str">
            <v>ШТ</v>
          </cell>
          <cell r="E1975">
            <v>1575</v>
          </cell>
          <cell r="F1975">
            <v>17</v>
          </cell>
          <cell r="G1975">
            <v>0</v>
          </cell>
          <cell r="H1975">
            <v>0</v>
          </cell>
          <cell r="I1975">
            <v>0</v>
          </cell>
          <cell r="J1975">
            <v>0</v>
          </cell>
          <cell r="K1975">
            <v>-17</v>
          </cell>
          <cell r="L1975">
            <v>0</v>
          </cell>
          <cell r="M1975">
            <v>26775</v>
          </cell>
          <cell r="N1975">
            <v>26775</v>
          </cell>
          <cell r="O1975">
            <v>26775</v>
          </cell>
          <cell r="P1975">
            <v>0</v>
          </cell>
          <cell r="Q1975">
            <v>0</v>
          </cell>
          <cell r="R1975">
            <v>0</v>
          </cell>
          <cell r="S1975">
            <v>0</v>
          </cell>
          <cell r="T1975">
            <v>0</v>
          </cell>
          <cell r="U1975">
            <v>0</v>
          </cell>
          <cell r="V1975">
            <v>0</v>
          </cell>
          <cell r="W1975">
            <v>17</v>
          </cell>
          <cell r="X1975">
            <v>26775</v>
          </cell>
          <cell r="Y1975">
            <v>17</v>
          </cell>
          <cell r="Z1975">
            <v>26775</v>
          </cell>
          <cell r="AA1975">
            <v>17</v>
          </cell>
        </row>
        <row r="1976">
          <cell r="B1976">
            <v>250004164</v>
          </cell>
          <cell r="C1976" t="str">
            <v>Метчик м/р 18х2мм</v>
          </cell>
          <cell r="D1976" t="str">
            <v>ШТ</v>
          </cell>
          <cell r="E1976">
            <v>1575</v>
          </cell>
          <cell r="F1976">
            <v>10</v>
          </cell>
          <cell r="G1976">
            <v>0</v>
          </cell>
          <cell r="H1976">
            <v>0</v>
          </cell>
          <cell r="I1976">
            <v>0</v>
          </cell>
          <cell r="J1976">
            <v>0</v>
          </cell>
          <cell r="K1976">
            <v>-10</v>
          </cell>
          <cell r="L1976">
            <v>0</v>
          </cell>
          <cell r="M1976">
            <v>15750</v>
          </cell>
          <cell r="N1976">
            <v>15750</v>
          </cell>
          <cell r="O1976">
            <v>15750</v>
          </cell>
          <cell r="P1976">
            <v>0</v>
          </cell>
          <cell r="Q1976">
            <v>0</v>
          </cell>
          <cell r="R1976">
            <v>0</v>
          </cell>
          <cell r="S1976">
            <v>0</v>
          </cell>
          <cell r="T1976">
            <v>0</v>
          </cell>
          <cell r="U1976">
            <v>0</v>
          </cell>
          <cell r="V1976">
            <v>0</v>
          </cell>
          <cell r="W1976">
            <v>10</v>
          </cell>
          <cell r="X1976">
            <v>15750</v>
          </cell>
          <cell r="Y1976">
            <v>10</v>
          </cell>
          <cell r="Z1976">
            <v>15750</v>
          </cell>
          <cell r="AA1976">
            <v>10</v>
          </cell>
        </row>
        <row r="1977">
          <cell r="B1977">
            <v>250004165</v>
          </cell>
          <cell r="C1977" t="str">
            <v>Метчик м/р 30х3мм</v>
          </cell>
          <cell r="D1977" t="str">
            <v>ШТ</v>
          </cell>
          <cell r="E1977">
            <v>1627.5</v>
          </cell>
          <cell r="F1977">
            <v>6</v>
          </cell>
          <cell r="G1977">
            <v>0</v>
          </cell>
          <cell r="H1977">
            <v>0</v>
          </cell>
          <cell r="I1977">
            <v>0</v>
          </cell>
          <cell r="J1977">
            <v>0</v>
          </cell>
          <cell r="K1977">
            <v>-6</v>
          </cell>
          <cell r="L1977">
            <v>0</v>
          </cell>
          <cell r="M1977">
            <v>9765</v>
          </cell>
          <cell r="N1977">
            <v>9765</v>
          </cell>
          <cell r="O1977">
            <v>9765</v>
          </cell>
          <cell r="P1977">
            <v>0</v>
          </cell>
          <cell r="Q1977">
            <v>0</v>
          </cell>
          <cell r="R1977">
            <v>0</v>
          </cell>
          <cell r="S1977">
            <v>0</v>
          </cell>
          <cell r="T1977">
            <v>0</v>
          </cell>
          <cell r="U1977">
            <v>0</v>
          </cell>
          <cell r="V1977">
            <v>0</v>
          </cell>
          <cell r="W1977">
            <v>6</v>
          </cell>
          <cell r="X1977">
            <v>9765</v>
          </cell>
          <cell r="Y1977">
            <v>6</v>
          </cell>
          <cell r="Z1977">
            <v>9765</v>
          </cell>
          <cell r="AA1977">
            <v>6</v>
          </cell>
        </row>
        <row r="1978">
          <cell r="B1978">
            <v>250004322</v>
          </cell>
          <cell r="C1978" t="str">
            <v>Набор гаечных ключей 24-65</v>
          </cell>
          <cell r="D1978" t="str">
            <v>КМП</v>
          </cell>
          <cell r="E1978">
            <v>119334.6</v>
          </cell>
          <cell r="F1978">
            <v>20</v>
          </cell>
          <cell r="G1978">
            <v>0</v>
          </cell>
          <cell r="H1978">
            <v>0</v>
          </cell>
          <cell r="I1978">
            <v>0</v>
          </cell>
          <cell r="J1978">
            <v>10</v>
          </cell>
          <cell r="K1978">
            <v>-20</v>
          </cell>
          <cell r="L1978">
            <v>0</v>
          </cell>
          <cell r="M1978">
            <v>2386692</v>
          </cell>
          <cell r="N1978">
            <v>2386692</v>
          </cell>
          <cell r="O1978">
            <v>2386692</v>
          </cell>
          <cell r="P1978">
            <v>0</v>
          </cell>
          <cell r="Q1978">
            <v>0</v>
          </cell>
          <cell r="R1978">
            <v>0</v>
          </cell>
          <cell r="S1978">
            <v>0</v>
          </cell>
          <cell r="T1978">
            <v>0</v>
          </cell>
          <cell r="U1978">
            <v>0</v>
          </cell>
          <cell r="V1978">
            <v>0</v>
          </cell>
          <cell r="W1978">
            <v>30</v>
          </cell>
          <cell r="X1978">
            <v>3580038</v>
          </cell>
          <cell r="Y1978">
            <v>20</v>
          </cell>
          <cell r="Z1978">
            <v>2386692</v>
          </cell>
          <cell r="AA1978">
            <v>30</v>
          </cell>
        </row>
        <row r="1979">
          <cell r="B1979">
            <v>250004451</v>
          </cell>
          <cell r="C1979" t="str">
            <v>Патрон сверлильный 13-В16</v>
          </cell>
          <cell r="D1979" t="str">
            <v>КМП</v>
          </cell>
          <cell r="E1979">
            <v>5197.5</v>
          </cell>
          <cell r="F1979">
            <v>3</v>
          </cell>
          <cell r="G1979">
            <v>0</v>
          </cell>
          <cell r="H1979">
            <v>0</v>
          </cell>
          <cell r="I1979">
            <v>0</v>
          </cell>
          <cell r="J1979">
            <v>0</v>
          </cell>
          <cell r="K1979">
            <v>-3</v>
          </cell>
          <cell r="L1979">
            <v>0</v>
          </cell>
          <cell r="M1979">
            <v>15592.5</v>
          </cell>
          <cell r="N1979">
            <v>15592.5</v>
          </cell>
          <cell r="O1979">
            <v>15592.5</v>
          </cell>
          <cell r="P1979">
            <v>0</v>
          </cell>
          <cell r="Q1979">
            <v>0</v>
          </cell>
          <cell r="R1979">
            <v>0</v>
          </cell>
          <cell r="S1979">
            <v>0</v>
          </cell>
          <cell r="T1979">
            <v>0</v>
          </cell>
          <cell r="U1979">
            <v>0</v>
          </cell>
          <cell r="V1979">
            <v>0</v>
          </cell>
          <cell r="W1979">
            <v>3</v>
          </cell>
          <cell r="X1979">
            <v>15592.5</v>
          </cell>
          <cell r="Y1979">
            <v>3</v>
          </cell>
          <cell r="Z1979">
            <v>15592.5</v>
          </cell>
          <cell r="AA1979">
            <v>3</v>
          </cell>
        </row>
        <row r="1980">
          <cell r="B1980">
            <v>250005011</v>
          </cell>
          <cell r="C1980" t="str">
            <v>Набор метчиков и плашек 110 предметов</v>
          </cell>
          <cell r="D1980" t="str">
            <v>КМП</v>
          </cell>
          <cell r="E1980">
            <v>66634.05</v>
          </cell>
          <cell r="F1980">
            <v>8</v>
          </cell>
          <cell r="G1980">
            <v>0</v>
          </cell>
          <cell r="H1980">
            <v>0</v>
          </cell>
          <cell r="I1980">
            <v>0</v>
          </cell>
          <cell r="J1980">
            <v>0</v>
          </cell>
          <cell r="K1980">
            <v>-8</v>
          </cell>
          <cell r="L1980">
            <v>0</v>
          </cell>
          <cell r="M1980">
            <v>533072.4</v>
          </cell>
          <cell r="N1980">
            <v>533072.4</v>
          </cell>
          <cell r="O1980">
            <v>533072.4</v>
          </cell>
          <cell r="P1980">
            <v>0</v>
          </cell>
          <cell r="Q1980">
            <v>0</v>
          </cell>
          <cell r="R1980">
            <v>0</v>
          </cell>
          <cell r="S1980">
            <v>0</v>
          </cell>
          <cell r="T1980">
            <v>0</v>
          </cell>
          <cell r="U1980">
            <v>0</v>
          </cell>
          <cell r="V1980">
            <v>0</v>
          </cell>
          <cell r="W1980">
            <v>8</v>
          </cell>
          <cell r="X1980">
            <v>533072.4</v>
          </cell>
          <cell r="Y1980">
            <v>8</v>
          </cell>
          <cell r="Z1980">
            <v>533072.4</v>
          </cell>
          <cell r="AA1980">
            <v>8</v>
          </cell>
        </row>
        <row r="1981">
          <cell r="B1981">
            <v>250005050</v>
          </cell>
          <cell r="C1981" t="str">
            <v>Ключ гаечный КГКДК 12х14</v>
          </cell>
          <cell r="D1981" t="str">
            <v>ШТ</v>
          </cell>
          <cell r="E1981">
            <v>438.48</v>
          </cell>
          <cell r="F1981">
            <v>57</v>
          </cell>
          <cell r="G1981">
            <v>0</v>
          </cell>
          <cell r="H1981">
            <v>0</v>
          </cell>
          <cell r="I1981">
            <v>0</v>
          </cell>
          <cell r="J1981">
            <v>17</v>
          </cell>
          <cell r="K1981">
            <v>-57</v>
          </cell>
          <cell r="L1981">
            <v>0</v>
          </cell>
          <cell r="M1981">
            <v>24993.360000000001</v>
          </cell>
          <cell r="N1981">
            <v>24993.360000000001</v>
          </cell>
          <cell r="O1981">
            <v>24993.360000000001</v>
          </cell>
          <cell r="P1981">
            <v>0</v>
          </cell>
          <cell r="Q1981">
            <v>0</v>
          </cell>
          <cell r="R1981">
            <v>0</v>
          </cell>
          <cell r="S1981">
            <v>0</v>
          </cell>
          <cell r="T1981">
            <v>0</v>
          </cell>
          <cell r="U1981">
            <v>0</v>
          </cell>
          <cell r="V1981">
            <v>0</v>
          </cell>
          <cell r="W1981">
            <v>74</v>
          </cell>
          <cell r="X1981">
            <v>32447.52</v>
          </cell>
          <cell r="Y1981">
            <v>57</v>
          </cell>
          <cell r="Z1981">
            <v>24993.360000000001</v>
          </cell>
          <cell r="AA1981">
            <v>74</v>
          </cell>
        </row>
        <row r="1982">
          <cell r="B1982">
            <v>250005051</v>
          </cell>
          <cell r="C1982" t="str">
            <v>Ключ гаечный КГКДК 14х17 М</v>
          </cell>
          <cell r="D1982" t="str">
            <v>ШТ</v>
          </cell>
          <cell r="E1982">
            <v>634.03</v>
          </cell>
          <cell r="F1982">
            <v>40</v>
          </cell>
          <cell r="G1982">
            <v>0</v>
          </cell>
          <cell r="H1982">
            <v>0</v>
          </cell>
          <cell r="I1982">
            <v>0</v>
          </cell>
          <cell r="J1982">
            <v>17</v>
          </cell>
          <cell r="K1982">
            <v>-40</v>
          </cell>
          <cell r="L1982">
            <v>0</v>
          </cell>
          <cell r="M1982">
            <v>25361.200000000001</v>
          </cell>
          <cell r="N1982">
            <v>25361.200000000001</v>
          </cell>
          <cell r="O1982">
            <v>25361.200000000001</v>
          </cell>
          <cell r="P1982">
            <v>0</v>
          </cell>
          <cell r="Q1982">
            <v>0</v>
          </cell>
          <cell r="R1982">
            <v>0</v>
          </cell>
          <cell r="S1982">
            <v>0</v>
          </cell>
          <cell r="T1982">
            <v>0</v>
          </cell>
          <cell r="U1982">
            <v>0</v>
          </cell>
          <cell r="V1982">
            <v>0</v>
          </cell>
          <cell r="W1982">
            <v>57</v>
          </cell>
          <cell r="X1982">
            <v>36139.71</v>
          </cell>
          <cell r="Y1982">
            <v>40</v>
          </cell>
          <cell r="Z1982">
            <v>25361.200000000001</v>
          </cell>
          <cell r="AA1982">
            <v>57</v>
          </cell>
        </row>
        <row r="1983">
          <cell r="B1983">
            <v>250005052</v>
          </cell>
          <cell r="C1983" t="str">
            <v>Ключ гаечный КГКДК 19х22 М</v>
          </cell>
          <cell r="D1983" t="str">
            <v>ШТ</v>
          </cell>
          <cell r="E1983">
            <v>1001.95</v>
          </cell>
          <cell r="F1983">
            <v>65</v>
          </cell>
          <cell r="G1983">
            <v>0</v>
          </cell>
          <cell r="H1983">
            <v>0</v>
          </cell>
          <cell r="I1983">
            <v>0</v>
          </cell>
          <cell r="J1983">
            <v>17</v>
          </cell>
          <cell r="K1983">
            <v>-65</v>
          </cell>
          <cell r="L1983">
            <v>0</v>
          </cell>
          <cell r="M1983">
            <v>65126.75</v>
          </cell>
          <cell r="N1983">
            <v>65126.75</v>
          </cell>
          <cell r="O1983">
            <v>65126.75</v>
          </cell>
          <cell r="P1983">
            <v>0</v>
          </cell>
          <cell r="Q1983">
            <v>0</v>
          </cell>
          <cell r="R1983">
            <v>0</v>
          </cell>
          <cell r="S1983">
            <v>0</v>
          </cell>
          <cell r="T1983">
            <v>0</v>
          </cell>
          <cell r="U1983">
            <v>0</v>
          </cell>
          <cell r="V1983">
            <v>0</v>
          </cell>
          <cell r="W1983">
            <v>82</v>
          </cell>
          <cell r="X1983">
            <v>82159.899999999994</v>
          </cell>
          <cell r="Y1983">
            <v>65</v>
          </cell>
          <cell r="Z1983">
            <v>65126.75</v>
          </cell>
          <cell r="AA1983">
            <v>82</v>
          </cell>
        </row>
        <row r="1984">
          <cell r="B1984">
            <v>250005053</v>
          </cell>
          <cell r="C1984" t="str">
            <v>Плашка м/р 8х1.5мм</v>
          </cell>
          <cell r="D1984" t="str">
            <v>ШТ</v>
          </cell>
          <cell r="E1984">
            <v>504</v>
          </cell>
          <cell r="F1984">
            <v>11</v>
          </cell>
          <cell r="G1984">
            <v>0</v>
          </cell>
          <cell r="H1984">
            <v>0</v>
          </cell>
          <cell r="I1984">
            <v>0</v>
          </cell>
          <cell r="J1984">
            <v>0</v>
          </cell>
          <cell r="K1984">
            <v>-11</v>
          </cell>
          <cell r="L1984">
            <v>0</v>
          </cell>
          <cell r="M1984">
            <v>5544</v>
          </cell>
          <cell r="N1984">
            <v>5544</v>
          </cell>
          <cell r="O1984">
            <v>5544</v>
          </cell>
          <cell r="P1984">
            <v>0</v>
          </cell>
          <cell r="Q1984">
            <v>0</v>
          </cell>
          <cell r="R1984">
            <v>0</v>
          </cell>
          <cell r="S1984">
            <v>0</v>
          </cell>
          <cell r="T1984">
            <v>0</v>
          </cell>
          <cell r="U1984">
            <v>0</v>
          </cell>
          <cell r="V1984">
            <v>0</v>
          </cell>
          <cell r="W1984">
            <v>11</v>
          </cell>
          <cell r="X1984">
            <v>5544</v>
          </cell>
          <cell r="Y1984">
            <v>11</v>
          </cell>
          <cell r="Z1984">
            <v>5544</v>
          </cell>
          <cell r="AA1984">
            <v>11</v>
          </cell>
        </row>
        <row r="1985">
          <cell r="B1985">
            <v>250005054</v>
          </cell>
          <cell r="C1985" t="str">
            <v>Дрель аккумуляторная 18Вт 1400об/мин</v>
          </cell>
          <cell r="D1985" t="str">
            <v>ШТ</v>
          </cell>
          <cell r="E1985">
            <v>31173.45</v>
          </cell>
          <cell r="F1985">
            <v>26</v>
          </cell>
          <cell r="G1985">
            <v>0</v>
          </cell>
          <cell r="H1985">
            <v>0</v>
          </cell>
          <cell r="I1985">
            <v>0</v>
          </cell>
          <cell r="J1985">
            <v>0</v>
          </cell>
          <cell r="K1985">
            <v>-26</v>
          </cell>
          <cell r="L1985">
            <v>0</v>
          </cell>
          <cell r="M1985">
            <v>810509.7</v>
          </cell>
          <cell r="N1985">
            <v>810509.7</v>
          </cell>
          <cell r="O1985">
            <v>810509.7</v>
          </cell>
          <cell r="P1985">
            <v>0</v>
          </cell>
          <cell r="Q1985">
            <v>0</v>
          </cell>
          <cell r="R1985">
            <v>0</v>
          </cell>
          <cell r="S1985">
            <v>0</v>
          </cell>
          <cell r="T1985">
            <v>0</v>
          </cell>
          <cell r="U1985">
            <v>0</v>
          </cell>
          <cell r="V1985">
            <v>0</v>
          </cell>
          <cell r="W1985">
            <v>26</v>
          </cell>
          <cell r="X1985">
            <v>810509.7</v>
          </cell>
          <cell r="Y1985">
            <v>26</v>
          </cell>
          <cell r="Z1985">
            <v>810509.7</v>
          </cell>
          <cell r="AA1985">
            <v>26</v>
          </cell>
        </row>
        <row r="1986">
          <cell r="B1986">
            <v>250005060</v>
          </cell>
          <cell r="C1986" t="str">
            <v>Комплект напильников</v>
          </cell>
          <cell r="D1986" t="str">
            <v>КМП</v>
          </cell>
          <cell r="E1986">
            <v>26120</v>
          </cell>
          <cell r="F1986">
            <v>36</v>
          </cell>
          <cell r="G1986">
            <v>0</v>
          </cell>
          <cell r="H1986">
            <v>0</v>
          </cell>
          <cell r="I1986">
            <v>0</v>
          </cell>
          <cell r="J1986">
            <v>0</v>
          </cell>
          <cell r="K1986">
            <v>-36</v>
          </cell>
          <cell r="L1986">
            <v>0</v>
          </cell>
          <cell r="M1986">
            <v>940320</v>
          </cell>
          <cell r="N1986">
            <v>940320</v>
          </cell>
          <cell r="O1986">
            <v>940320</v>
          </cell>
          <cell r="P1986">
            <v>0</v>
          </cell>
          <cell r="Q1986">
            <v>0</v>
          </cell>
          <cell r="R1986">
            <v>0</v>
          </cell>
          <cell r="S1986">
            <v>0</v>
          </cell>
          <cell r="T1986">
            <v>0</v>
          </cell>
          <cell r="U1986">
            <v>0</v>
          </cell>
          <cell r="V1986">
            <v>0</v>
          </cell>
          <cell r="W1986">
            <v>36</v>
          </cell>
          <cell r="X1986">
            <v>940320</v>
          </cell>
          <cell r="Y1986">
            <v>36</v>
          </cell>
          <cell r="Z1986">
            <v>940320</v>
          </cell>
          <cell r="AA1986">
            <v>36</v>
          </cell>
        </row>
        <row r="1987">
          <cell r="B1987">
            <v>250005517</v>
          </cell>
          <cell r="C1987" t="str">
            <v>Резец 2140-0006 Т15К6</v>
          </cell>
          <cell r="D1987" t="str">
            <v>ШТ</v>
          </cell>
          <cell r="E1987">
            <v>0</v>
          </cell>
          <cell r="F1987">
            <v>0</v>
          </cell>
          <cell r="G1987">
            <v>2</v>
          </cell>
          <cell r="H1987">
            <v>0</v>
          </cell>
          <cell r="I1987">
            <v>0</v>
          </cell>
          <cell r="J1987">
            <v>0</v>
          </cell>
          <cell r="K1987">
            <v>2</v>
          </cell>
          <cell r="L1987">
            <v>0</v>
          </cell>
          <cell r="M1987">
            <v>0</v>
          </cell>
          <cell r="N1987">
            <v>0</v>
          </cell>
          <cell r="O1987">
            <v>0</v>
          </cell>
          <cell r="P1987">
            <v>0</v>
          </cell>
          <cell r="Q1987">
            <v>0</v>
          </cell>
          <cell r="R1987">
            <v>0</v>
          </cell>
          <cell r="S1987">
            <v>999.64</v>
          </cell>
          <cell r="T1987">
            <v>0</v>
          </cell>
          <cell r="U1987">
            <v>0</v>
          </cell>
          <cell r="V1987">
            <v>0</v>
          </cell>
          <cell r="W1987">
            <v>0</v>
          </cell>
          <cell r="X1987">
            <v>0</v>
          </cell>
          <cell r="Y1987">
            <v>0</v>
          </cell>
          <cell r="Z1987">
            <v>0</v>
          </cell>
          <cell r="AA1987">
            <v>0</v>
          </cell>
        </row>
        <row r="1988">
          <cell r="B1988">
            <v>250005521</v>
          </cell>
          <cell r="C1988" t="str">
            <v>Сверло 15мм</v>
          </cell>
          <cell r="D1988" t="str">
            <v>ШТ</v>
          </cell>
          <cell r="E1988">
            <v>0</v>
          </cell>
          <cell r="F1988">
            <v>0</v>
          </cell>
          <cell r="G1988">
            <v>5</v>
          </cell>
          <cell r="H1988">
            <v>0</v>
          </cell>
          <cell r="I1988">
            <v>0</v>
          </cell>
          <cell r="J1988">
            <v>0</v>
          </cell>
          <cell r="K1988">
            <v>5</v>
          </cell>
          <cell r="L1988">
            <v>0</v>
          </cell>
          <cell r="M1988">
            <v>0</v>
          </cell>
          <cell r="N1988">
            <v>0</v>
          </cell>
          <cell r="O1988">
            <v>0</v>
          </cell>
          <cell r="P1988">
            <v>0</v>
          </cell>
          <cell r="Q1988">
            <v>0</v>
          </cell>
          <cell r="R1988">
            <v>0</v>
          </cell>
          <cell r="S1988">
            <v>2044.55</v>
          </cell>
          <cell r="T1988">
            <v>0</v>
          </cell>
          <cell r="U1988">
            <v>0</v>
          </cell>
          <cell r="V1988">
            <v>0</v>
          </cell>
          <cell r="W1988">
            <v>0</v>
          </cell>
          <cell r="X1988">
            <v>0</v>
          </cell>
          <cell r="Y1988">
            <v>0</v>
          </cell>
          <cell r="Z1988">
            <v>0</v>
          </cell>
          <cell r="AA1988">
            <v>0</v>
          </cell>
        </row>
        <row r="1989">
          <cell r="B1989">
            <v>250005946</v>
          </cell>
          <cell r="C1989" t="str">
            <v>Набор сверл по металлу и чугуну</v>
          </cell>
          <cell r="D1989" t="str">
            <v>КМП</v>
          </cell>
          <cell r="E1989">
            <v>45851.5</v>
          </cell>
          <cell r="F1989">
            <v>19</v>
          </cell>
          <cell r="G1989">
            <v>0</v>
          </cell>
          <cell r="H1989">
            <v>0</v>
          </cell>
          <cell r="I1989">
            <v>0</v>
          </cell>
          <cell r="J1989">
            <v>0</v>
          </cell>
          <cell r="K1989">
            <v>-19</v>
          </cell>
          <cell r="L1989">
            <v>19</v>
          </cell>
          <cell r="M1989">
            <v>871178.5</v>
          </cell>
          <cell r="N1989">
            <v>871178.5</v>
          </cell>
          <cell r="O1989">
            <v>871178.5</v>
          </cell>
          <cell r="P1989">
            <v>0</v>
          </cell>
          <cell r="Q1989">
            <v>0</v>
          </cell>
          <cell r="R1989">
            <v>0</v>
          </cell>
          <cell r="S1989">
            <v>0</v>
          </cell>
          <cell r="T1989">
            <v>0</v>
          </cell>
          <cell r="U1989">
            <v>0</v>
          </cell>
          <cell r="V1989">
            <v>0</v>
          </cell>
          <cell r="W1989">
            <v>19</v>
          </cell>
          <cell r="X1989">
            <v>871178.5</v>
          </cell>
          <cell r="Y1989">
            <v>19</v>
          </cell>
          <cell r="Z1989">
            <v>871178.5</v>
          </cell>
          <cell r="AA1989">
            <v>19</v>
          </cell>
        </row>
        <row r="1990">
          <cell r="B1990">
            <v>250005974</v>
          </cell>
          <cell r="C1990" t="str">
            <v>Зубило слесарное 15х160мм</v>
          </cell>
          <cell r="D1990" t="str">
            <v>ШТ</v>
          </cell>
          <cell r="E1990">
            <v>2247</v>
          </cell>
          <cell r="F1990">
            <v>64</v>
          </cell>
          <cell r="G1990">
            <v>0</v>
          </cell>
          <cell r="H1990">
            <v>0</v>
          </cell>
          <cell r="I1990">
            <v>0</v>
          </cell>
          <cell r="J1990">
            <v>0</v>
          </cell>
          <cell r="K1990">
            <v>-64</v>
          </cell>
          <cell r="L1990">
            <v>0</v>
          </cell>
          <cell r="M1990">
            <v>143808</v>
          </cell>
          <cell r="N1990">
            <v>143808</v>
          </cell>
          <cell r="O1990">
            <v>143808</v>
          </cell>
          <cell r="P1990">
            <v>0</v>
          </cell>
          <cell r="Q1990">
            <v>0</v>
          </cell>
          <cell r="R1990">
            <v>0</v>
          </cell>
          <cell r="S1990">
            <v>0</v>
          </cell>
          <cell r="T1990">
            <v>0</v>
          </cell>
          <cell r="U1990">
            <v>0</v>
          </cell>
          <cell r="V1990">
            <v>0</v>
          </cell>
          <cell r="W1990">
            <v>64</v>
          </cell>
          <cell r="X1990">
            <v>143808</v>
          </cell>
          <cell r="Y1990">
            <v>64</v>
          </cell>
          <cell r="Z1990">
            <v>143808</v>
          </cell>
          <cell r="AA1990">
            <v>64</v>
          </cell>
        </row>
        <row r="1991">
          <cell r="B1991">
            <v>250006166</v>
          </cell>
          <cell r="C1991" t="str">
            <v>Щетка-крацовка 22х0,5</v>
          </cell>
          <cell r="D1991" t="str">
            <v>ШТ</v>
          </cell>
          <cell r="E1991">
            <v>13165.77</v>
          </cell>
          <cell r="F1991">
            <v>49</v>
          </cell>
          <cell r="G1991">
            <v>0</v>
          </cell>
          <cell r="H1991">
            <v>0</v>
          </cell>
          <cell r="I1991">
            <v>0</v>
          </cell>
          <cell r="J1991">
            <v>0</v>
          </cell>
          <cell r="K1991">
            <v>-49</v>
          </cell>
          <cell r="L1991">
            <v>49</v>
          </cell>
          <cell r="M1991">
            <v>645122.73</v>
          </cell>
          <cell r="N1991">
            <v>645122.73</v>
          </cell>
          <cell r="O1991">
            <v>645122.73</v>
          </cell>
          <cell r="P1991">
            <v>0</v>
          </cell>
          <cell r="Q1991">
            <v>0</v>
          </cell>
          <cell r="R1991">
            <v>0</v>
          </cell>
          <cell r="S1991">
            <v>0</v>
          </cell>
          <cell r="T1991">
            <v>0</v>
          </cell>
          <cell r="U1991">
            <v>0</v>
          </cell>
          <cell r="V1991">
            <v>0</v>
          </cell>
          <cell r="W1991">
            <v>49</v>
          </cell>
          <cell r="X1991">
            <v>645122.73</v>
          </cell>
          <cell r="Y1991">
            <v>49</v>
          </cell>
          <cell r="Z1991">
            <v>645122.73</v>
          </cell>
          <cell r="AA1991">
            <v>49</v>
          </cell>
        </row>
        <row r="1992">
          <cell r="B1992">
            <v>250006527</v>
          </cell>
          <cell r="C1992" t="str">
            <v>Набор фрез 3-20мм</v>
          </cell>
          <cell r="D1992" t="str">
            <v>КМП</v>
          </cell>
          <cell r="E1992">
            <v>64330</v>
          </cell>
          <cell r="F1992">
            <v>9</v>
          </cell>
          <cell r="G1992">
            <v>0</v>
          </cell>
          <cell r="H1992">
            <v>0</v>
          </cell>
          <cell r="I1992">
            <v>0</v>
          </cell>
          <cell r="J1992">
            <v>0</v>
          </cell>
          <cell r="K1992">
            <v>-9</v>
          </cell>
          <cell r="L1992">
            <v>9</v>
          </cell>
          <cell r="M1992">
            <v>578970</v>
          </cell>
          <cell r="N1992">
            <v>578970</v>
          </cell>
          <cell r="O1992">
            <v>578970</v>
          </cell>
          <cell r="P1992">
            <v>0</v>
          </cell>
          <cell r="Q1992">
            <v>0</v>
          </cell>
          <cell r="R1992">
            <v>0</v>
          </cell>
          <cell r="S1992">
            <v>0</v>
          </cell>
          <cell r="T1992">
            <v>0</v>
          </cell>
          <cell r="U1992">
            <v>0</v>
          </cell>
          <cell r="V1992">
            <v>0</v>
          </cell>
          <cell r="W1992">
            <v>9</v>
          </cell>
          <cell r="X1992">
            <v>578970</v>
          </cell>
          <cell r="Y1992">
            <v>9</v>
          </cell>
          <cell r="Z1992">
            <v>578970</v>
          </cell>
          <cell r="AA1992">
            <v>9</v>
          </cell>
        </row>
        <row r="1993">
          <cell r="B1993">
            <v>250006528</v>
          </cell>
          <cell r="C1993" t="str">
            <v>Набор ключей и головок 150шт</v>
          </cell>
          <cell r="D1993" t="str">
            <v>КМП</v>
          </cell>
          <cell r="E1993">
            <v>200000</v>
          </cell>
          <cell r="F1993">
            <v>28</v>
          </cell>
          <cell r="G1993">
            <v>0</v>
          </cell>
          <cell r="H1993">
            <v>0</v>
          </cell>
          <cell r="I1993">
            <v>0</v>
          </cell>
          <cell r="J1993">
            <v>0</v>
          </cell>
          <cell r="K1993">
            <v>-28</v>
          </cell>
          <cell r="L1993">
            <v>0</v>
          </cell>
          <cell r="M1993">
            <v>5600000</v>
          </cell>
          <cell r="N1993">
            <v>5600000</v>
          </cell>
          <cell r="O1993">
            <v>5600000</v>
          </cell>
          <cell r="P1993">
            <v>0</v>
          </cell>
          <cell r="Q1993">
            <v>0</v>
          </cell>
          <cell r="R1993">
            <v>0</v>
          </cell>
          <cell r="S1993">
            <v>0</v>
          </cell>
          <cell r="T1993">
            <v>0</v>
          </cell>
          <cell r="U1993">
            <v>0</v>
          </cell>
          <cell r="V1993">
            <v>0</v>
          </cell>
          <cell r="W1993">
            <v>28</v>
          </cell>
          <cell r="X1993">
            <v>5600000</v>
          </cell>
          <cell r="Y1993">
            <v>28</v>
          </cell>
          <cell r="Z1993">
            <v>5600000</v>
          </cell>
          <cell r="AA1993">
            <v>28</v>
          </cell>
        </row>
        <row r="1994">
          <cell r="B1994">
            <v>250006529</v>
          </cell>
          <cell r="C1994" t="str">
            <v>Набор токарных резцов 5-20мм</v>
          </cell>
          <cell r="D1994" t="str">
            <v>КМП</v>
          </cell>
          <cell r="E1994">
            <v>82005</v>
          </cell>
          <cell r="F1994">
            <v>10</v>
          </cell>
          <cell r="G1994">
            <v>8</v>
          </cell>
          <cell r="H1994">
            <v>0</v>
          </cell>
          <cell r="I1994">
            <v>0</v>
          </cell>
          <cell r="J1994">
            <v>6</v>
          </cell>
          <cell r="K1994">
            <v>-2</v>
          </cell>
          <cell r="L1994">
            <v>-2</v>
          </cell>
          <cell r="M1994">
            <v>820050</v>
          </cell>
          <cell r="N1994">
            <v>788810</v>
          </cell>
          <cell r="O1994">
            <v>788810</v>
          </cell>
          <cell r="P1994">
            <v>0</v>
          </cell>
          <cell r="Q1994">
            <v>0</v>
          </cell>
          <cell r="R1994">
            <v>0</v>
          </cell>
          <cell r="S1994">
            <v>624800</v>
          </cell>
          <cell r="T1994">
            <v>0</v>
          </cell>
          <cell r="U1994">
            <v>8</v>
          </cell>
          <cell r="V1994">
            <v>624800</v>
          </cell>
          <cell r="W1994">
            <v>8</v>
          </cell>
          <cell r="X1994">
            <v>656040</v>
          </cell>
          <cell r="Y1994">
            <v>10</v>
          </cell>
          <cell r="Z1994">
            <v>788810</v>
          </cell>
          <cell r="AA1994">
            <v>8</v>
          </cell>
        </row>
        <row r="1995">
          <cell r="B1995">
            <v>250006530</v>
          </cell>
          <cell r="C1995" t="str">
            <v>Набор токарных резцов 3-20мм</v>
          </cell>
          <cell r="D1995" t="str">
            <v>КМП</v>
          </cell>
          <cell r="E1995">
            <v>32760</v>
          </cell>
          <cell r="F1995">
            <v>11</v>
          </cell>
          <cell r="G1995">
            <v>1</v>
          </cell>
          <cell r="H1995">
            <v>0</v>
          </cell>
          <cell r="I1995">
            <v>0</v>
          </cell>
          <cell r="J1995">
            <v>6</v>
          </cell>
          <cell r="K1995">
            <v>-10</v>
          </cell>
          <cell r="L1995">
            <v>5</v>
          </cell>
          <cell r="M1995">
            <v>360360</v>
          </cell>
          <cell r="N1995">
            <v>358800</v>
          </cell>
          <cell r="O1995">
            <v>358800</v>
          </cell>
          <cell r="P1995">
            <v>0</v>
          </cell>
          <cell r="Q1995">
            <v>0</v>
          </cell>
          <cell r="R1995">
            <v>0</v>
          </cell>
          <cell r="S1995">
            <v>31200</v>
          </cell>
          <cell r="T1995">
            <v>0</v>
          </cell>
          <cell r="U1995">
            <v>1</v>
          </cell>
          <cell r="V1995">
            <v>31200</v>
          </cell>
          <cell r="W1995">
            <v>16</v>
          </cell>
          <cell r="X1995">
            <v>524160</v>
          </cell>
          <cell r="Y1995">
            <v>11</v>
          </cell>
          <cell r="Z1995">
            <v>358800</v>
          </cell>
          <cell r="AA1995">
            <v>16</v>
          </cell>
        </row>
        <row r="1996">
          <cell r="B1996">
            <v>250006535</v>
          </cell>
          <cell r="C1996" t="str">
            <v>Патрон цанговый ВТ40/ER32</v>
          </cell>
          <cell r="D1996" t="str">
            <v>КМП</v>
          </cell>
          <cell r="E1996">
            <v>168300</v>
          </cell>
          <cell r="F1996">
            <v>2</v>
          </cell>
          <cell r="G1996">
            <v>0</v>
          </cell>
          <cell r="H1996">
            <v>0</v>
          </cell>
          <cell r="I1996">
            <v>0</v>
          </cell>
          <cell r="J1996">
            <v>0</v>
          </cell>
          <cell r="K1996">
            <v>-2</v>
          </cell>
          <cell r="L1996">
            <v>0</v>
          </cell>
          <cell r="M1996">
            <v>336600</v>
          </cell>
          <cell r="N1996">
            <v>336600</v>
          </cell>
          <cell r="O1996">
            <v>336600</v>
          </cell>
          <cell r="P1996">
            <v>0</v>
          </cell>
          <cell r="Q1996">
            <v>0</v>
          </cell>
          <cell r="R1996">
            <v>0</v>
          </cell>
          <cell r="S1996">
            <v>0</v>
          </cell>
          <cell r="T1996">
            <v>0</v>
          </cell>
          <cell r="U1996">
            <v>0</v>
          </cell>
          <cell r="V1996">
            <v>0</v>
          </cell>
          <cell r="W1996">
            <v>2</v>
          </cell>
          <cell r="X1996">
            <v>336600</v>
          </cell>
          <cell r="Y1996">
            <v>2</v>
          </cell>
          <cell r="Z1996">
            <v>336600</v>
          </cell>
          <cell r="AA1996">
            <v>2</v>
          </cell>
        </row>
        <row r="1997">
          <cell r="B1997">
            <v>250006537</v>
          </cell>
          <cell r="C1997" t="str">
            <v>Набор слесарный 142шт</v>
          </cell>
          <cell r="D1997" t="str">
            <v>ШТ</v>
          </cell>
          <cell r="E1997">
            <v>76125</v>
          </cell>
          <cell r="F1997">
            <v>39</v>
          </cell>
          <cell r="G1997">
            <v>0</v>
          </cell>
          <cell r="H1997">
            <v>0</v>
          </cell>
          <cell r="I1997">
            <v>0</v>
          </cell>
          <cell r="J1997">
            <v>6</v>
          </cell>
          <cell r="K1997">
            <v>-39</v>
          </cell>
          <cell r="L1997">
            <v>0</v>
          </cell>
          <cell r="M1997">
            <v>2968875</v>
          </cell>
          <cell r="N1997">
            <v>2968875</v>
          </cell>
          <cell r="O1997">
            <v>2968875</v>
          </cell>
          <cell r="P1997">
            <v>0</v>
          </cell>
          <cell r="Q1997">
            <v>0</v>
          </cell>
          <cell r="R1997">
            <v>0</v>
          </cell>
          <cell r="S1997">
            <v>0</v>
          </cell>
          <cell r="T1997">
            <v>0</v>
          </cell>
          <cell r="U1997">
            <v>0</v>
          </cell>
          <cell r="V1997">
            <v>0</v>
          </cell>
          <cell r="W1997">
            <v>45</v>
          </cell>
          <cell r="X1997">
            <v>3425625</v>
          </cell>
          <cell r="Y1997">
            <v>39</v>
          </cell>
          <cell r="Z1997">
            <v>2968875</v>
          </cell>
          <cell r="AA1997">
            <v>45</v>
          </cell>
        </row>
        <row r="1998">
          <cell r="B1998">
            <v>250006540</v>
          </cell>
          <cell r="C1998" t="str">
            <v>Сверло метчик МФ-310.10-20</v>
          </cell>
          <cell r="D1998" t="str">
            <v>ШТ</v>
          </cell>
          <cell r="E1998">
            <v>7198.4</v>
          </cell>
          <cell r="F1998">
            <v>14</v>
          </cell>
          <cell r="G1998">
            <v>0</v>
          </cell>
          <cell r="H1998">
            <v>0</v>
          </cell>
          <cell r="I1998">
            <v>0</v>
          </cell>
          <cell r="J1998">
            <v>0</v>
          </cell>
          <cell r="K1998">
            <v>-14</v>
          </cell>
          <cell r="L1998">
            <v>14</v>
          </cell>
          <cell r="M1998">
            <v>100777.60000000001</v>
          </cell>
          <cell r="N1998">
            <v>100777.60000000001</v>
          </cell>
          <cell r="O1998">
            <v>100777.60000000001</v>
          </cell>
          <cell r="P1998">
            <v>0</v>
          </cell>
          <cell r="Q1998">
            <v>0</v>
          </cell>
          <cell r="R1998">
            <v>0</v>
          </cell>
          <cell r="S1998">
            <v>0</v>
          </cell>
          <cell r="T1998">
            <v>0</v>
          </cell>
          <cell r="U1998">
            <v>0</v>
          </cell>
          <cell r="V1998">
            <v>0</v>
          </cell>
          <cell r="W1998">
            <v>14</v>
          </cell>
          <cell r="X1998">
            <v>100777.60000000001</v>
          </cell>
          <cell r="Y1998">
            <v>14</v>
          </cell>
          <cell r="Z1998">
            <v>100777.60000000001</v>
          </cell>
          <cell r="AA1998">
            <v>14</v>
          </cell>
        </row>
        <row r="1999">
          <cell r="B1999">
            <v>250006867</v>
          </cell>
          <cell r="C1999" t="str">
            <v>Тележка гидравлическая ОК-20/150</v>
          </cell>
          <cell r="D1999" t="str">
            <v>ШТ</v>
          </cell>
          <cell r="E1999">
            <v>223179.08</v>
          </cell>
          <cell r="F1999">
            <v>1</v>
          </cell>
          <cell r="G1999">
            <v>0</v>
          </cell>
          <cell r="H1999">
            <v>0</v>
          </cell>
          <cell r="I1999">
            <v>0</v>
          </cell>
          <cell r="J1999">
            <v>0</v>
          </cell>
          <cell r="K1999">
            <v>-1</v>
          </cell>
          <cell r="L1999">
            <v>0</v>
          </cell>
          <cell r="M1999">
            <v>223179.08</v>
          </cell>
          <cell r="N1999">
            <v>223179.08</v>
          </cell>
          <cell r="O1999">
            <v>223179.08</v>
          </cell>
          <cell r="P1999">
            <v>0</v>
          </cell>
          <cell r="Q1999">
            <v>0</v>
          </cell>
          <cell r="R1999">
            <v>0</v>
          </cell>
          <cell r="S1999">
            <v>0</v>
          </cell>
          <cell r="T1999">
            <v>0</v>
          </cell>
          <cell r="U1999">
            <v>0</v>
          </cell>
          <cell r="V1999">
            <v>0</v>
          </cell>
          <cell r="W1999">
            <v>1</v>
          </cell>
          <cell r="X1999">
            <v>223179.08</v>
          </cell>
          <cell r="Y1999">
            <v>1</v>
          </cell>
          <cell r="Z1999">
            <v>223179.08</v>
          </cell>
          <cell r="AA1999">
            <v>1</v>
          </cell>
        </row>
        <row r="2000">
          <cell r="B2000">
            <v>250006973</v>
          </cell>
          <cell r="C2000" t="str">
            <v>Метчик м/р 20х2,5 правый</v>
          </cell>
          <cell r="D2000" t="str">
            <v>ШТ</v>
          </cell>
          <cell r="E2000">
            <v>1680</v>
          </cell>
          <cell r="F2000">
            <v>2</v>
          </cell>
          <cell r="G2000">
            <v>0</v>
          </cell>
          <cell r="H2000">
            <v>0</v>
          </cell>
          <cell r="I2000">
            <v>0</v>
          </cell>
          <cell r="J2000">
            <v>0</v>
          </cell>
          <cell r="K2000">
            <v>-2</v>
          </cell>
          <cell r="L2000">
            <v>2</v>
          </cell>
          <cell r="M2000">
            <v>3360</v>
          </cell>
          <cell r="N2000">
            <v>3360</v>
          </cell>
          <cell r="O2000">
            <v>3360</v>
          </cell>
          <cell r="P2000">
            <v>0</v>
          </cell>
          <cell r="Q2000">
            <v>0</v>
          </cell>
          <cell r="R2000">
            <v>0</v>
          </cell>
          <cell r="S2000">
            <v>0</v>
          </cell>
          <cell r="T2000">
            <v>0</v>
          </cell>
          <cell r="U2000">
            <v>0</v>
          </cell>
          <cell r="V2000">
            <v>0</v>
          </cell>
          <cell r="W2000">
            <v>2</v>
          </cell>
          <cell r="X2000">
            <v>3360</v>
          </cell>
          <cell r="Y2000">
            <v>2</v>
          </cell>
          <cell r="Z2000">
            <v>3360</v>
          </cell>
          <cell r="AA2000">
            <v>2</v>
          </cell>
        </row>
        <row r="2001">
          <cell r="B2001">
            <v>250007053</v>
          </cell>
          <cell r="C2001" t="str">
            <v>Ключ гаечный КГКУ 24мм Х9</v>
          </cell>
          <cell r="D2001" t="str">
            <v>ШТ</v>
          </cell>
          <cell r="E2001">
            <v>2063.9499999999998</v>
          </cell>
          <cell r="F2001">
            <v>68</v>
          </cell>
          <cell r="G2001">
            <v>0</v>
          </cell>
          <cell r="H2001">
            <v>0</v>
          </cell>
          <cell r="I2001">
            <v>0</v>
          </cell>
          <cell r="J2001">
            <v>14</v>
          </cell>
          <cell r="K2001">
            <v>-68</v>
          </cell>
          <cell r="L2001">
            <v>0</v>
          </cell>
          <cell r="M2001">
            <v>140348.6</v>
          </cell>
          <cell r="N2001">
            <v>140348.6</v>
          </cell>
          <cell r="O2001">
            <v>140348.6</v>
          </cell>
          <cell r="P2001">
            <v>0</v>
          </cell>
          <cell r="Q2001">
            <v>0</v>
          </cell>
          <cell r="R2001">
            <v>0</v>
          </cell>
          <cell r="S2001">
            <v>0</v>
          </cell>
          <cell r="T2001">
            <v>0</v>
          </cell>
          <cell r="U2001">
            <v>0</v>
          </cell>
          <cell r="V2001">
            <v>0</v>
          </cell>
          <cell r="W2001">
            <v>82</v>
          </cell>
          <cell r="X2001">
            <v>169243.9</v>
          </cell>
          <cell r="Y2001">
            <v>68</v>
          </cell>
          <cell r="Z2001">
            <v>140348.6</v>
          </cell>
          <cell r="AA2001">
            <v>82</v>
          </cell>
        </row>
        <row r="2002">
          <cell r="B2002">
            <v>250007054</v>
          </cell>
          <cell r="C2002" t="str">
            <v>Ключ гаечный КГОЗО 50мм Х9</v>
          </cell>
          <cell r="D2002" t="str">
            <v>ШТ</v>
          </cell>
          <cell r="E2002">
            <v>2229.38</v>
          </cell>
          <cell r="F2002">
            <v>23</v>
          </cell>
          <cell r="G2002">
            <v>8</v>
          </cell>
          <cell r="H2002">
            <v>0</v>
          </cell>
          <cell r="I2002">
            <v>0</v>
          </cell>
          <cell r="J2002">
            <v>14</v>
          </cell>
          <cell r="K2002">
            <v>-15</v>
          </cell>
          <cell r="L2002">
            <v>6</v>
          </cell>
          <cell r="M2002">
            <v>51275.74</v>
          </cell>
          <cell r="N2002">
            <v>50426.46</v>
          </cell>
          <cell r="O2002">
            <v>50426.46</v>
          </cell>
          <cell r="P2002">
            <v>0</v>
          </cell>
          <cell r="Q2002">
            <v>0</v>
          </cell>
          <cell r="R2002">
            <v>0</v>
          </cell>
          <cell r="S2002">
            <v>16985.759999999998</v>
          </cell>
          <cell r="T2002">
            <v>0</v>
          </cell>
          <cell r="U2002">
            <v>8</v>
          </cell>
          <cell r="V2002">
            <v>16985.759999999998</v>
          </cell>
          <cell r="W2002">
            <v>29</v>
          </cell>
          <cell r="X2002">
            <v>64652.02</v>
          </cell>
          <cell r="Y2002">
            <v>23</v>
          </cell>
          <cell r="Z2002">
            <v>50426.46</v>
          </cell>
          <cell r="AA2002">
            <v>29</v>
          </cell>
        </row>
        <row r="2003">
          <cell r="B2003">
            <v>260000204</v>
          </cell>
          <cell r="C2003" t="str">
            <v>Масло индустриальное И-20А</v>
          </cell>
          <cell r="D2003" t="str">
            <v>Т</v>
          </cell>
          <cell r="E2003">
            <v>371250</v>
          </cell>
          <cell r="F2003">
            <v>213.73500000000001</v>
          </cell>
          <cell r="G2003">
            <v>41.811999999999998</v>
          </cell>
          <cell r="H2003">
            <v>1.506</v>
          </cell>
          <cell r="I2003">
            <v>0</v>
          </cell>
          <cell r="J2003">
            <v>43.317999999999998</v>
          </cell>
          <cell r="K2003">
            <v>-170.417</v>
          </cell>
          <cell r="L2003">
            <v>0</v>
          </cell>
          <cell r="M2003">
            <v>79349118.75</v>
          </cell>
          <cell r="N2003">
            <v>76831372.780000001</v>
          </cell>
          <cell r="O2003">
            <v>76831372.780000001</v>
          </cell>
          <cell r="P2003">
            <v>0</v>
          </cell>
          <cell r="Q2003">
            <v>517687.5</v>
          </cell>
          <cell r="R2003">
            <v>14.148</v>
          </cell>
          <cell r="S2003">
            <v>13046374</v>
          </cell>
          <cell r="T2003">
            <v>4863375</v>
          </cell>
          <cell r="U2003">
            <v>27.664000000000001</v>
          </cell>
          <cell r="V2003">
            <v>8182999.0300000003</v>
          </cell>
          <cell r="W2003">
            <v>213.73500000000001</v>
          </cell>
          <cell r="X2003">
            <v>79349118.75</v>
          </cell>
          <cell r="Y2003">
            <v>212.22900000000001</v>
          </cell>
          <cell r="Z2003">
            <v>76313685.280000001</v>
          </cell>
          <cell r="AA2003">
            <v>213.73500000000001</v>
          </cell>
        </row>
        <row r="2004">
          <cell r="B2004">
            <v>260000206</v>
          </cell>
          <cell r="C2004" t="str">
            <v>Масло индустриальное И-40А</v>
          </cell>
          <cell r="D2004" t="str">
            <v>Т</v>
          </cell>
          <cell r="E2004">
            <v>373333.33</v>
          </cell>
          <cell r="F2004">
            <v>10.342000000000001</v>
          </cell>
          <cell r="G2004">
            <v>10.342000000000001</v>
          </cell>
          <cell r="H2004">
            <v>1.25</v>
          </cell>
          <cell r="I2004">
            <v>0</v>
          </cell>
          <cell r="J2004">
            <v>8.6999999999999993</v>
          </cell>
          <cell r="K2004">
            <v>1.25</v>
          </cell>
          <cell r="L2004">
            <v>-32.549999999999997</v>
          </cell>
          <cell r="M2004">
            <v>3861013.29</v>
          </cell>
          <cell r="N2004">
            <v>3619700</v>
          </cell>
          <cell r="O2004">
            <v>3619700</v>
          </cell>
          <cell r="P2004">
            <v>0</v>
          </cell>
          <cell r="Q2004">
            <v>437500</v>
          </cell>
          <cell r="R2004">
            <v>8.7279999999999998</v>
          </cell>
          <cell r="S2004">
            <v>3619700</v>
          </cell>
          <cell r="T2004">
            <v>3054800</v>
          </cell>
          <cell r="U2004">
            <v>1.6140000000000001</v>
          </cell>
          <cell r="V2004">
            <v>564900</v>
          </cell>
          <cell r="W2004">
            <v>7.45</v>
          </cell>
          <cell r="X2004">
            <v>2781333.31</v>
          </cell>
          <cell r="Y2004">
            <v>9.0920000000000005</v>
          </cell>
          <cell r="Z2004">
            <v>127400</v>
          </cell>
          <cell r="AA2004">
            <v>7.45</v>
          </cell>
        </row>
        <row r="2005">
          <cell r="B2005">
            <v>260000212</v>
          </cell>
          <cell r="C2005" t="str">
            <v>Масло моторное SAE 30 М-10Г2к</v>
          </cell>
          <cell r="D2005" t="str">
            <v>Т</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row>
        <row r="2006">
          <cell r="B2006">
            <v>260000264</v>
          </cell>
          <cell r="C2006" t="str">
            <v>Масло смазочное Литол-24</v>
          </cell>
          <cell r="D2006" t="str">
            <v>Т</v>
          </cell>
          <cell r="E2006">
            <v>828580</v>
          </cell>
          <cell r="F2006">
            <v>26.45</v>
          </cell>
          <cell r="G2006">
            <v>13.215999999999999</v>
          </cell>
          <cell r="H2006">
            <v>0.72199999999999998</v>
          </cell>
          <cell r="I2006">
            <v>0</v>
          </cell>
          <cell r="J2006">
            <v>3</v>
          </cell>
          <cell r="K2006">
            <v>-12.512</v>
          </cell>
          <cell r="L2006">
            <v>15.512</v>
          </cell>
          <cell r="M2006">
            <v>21915941</v>
          </cell>
          <cell r="N2006">
            <v>18129113.379999999</v>
          </cell>
          <cell r="O2006">
            <v>18129113.379999999</v>
          </cell>
          <cell r="P2006">
            <v>0</v>
          </cell>
          <cell r="Q2006">
            <v>401947.04</v>
          </cell>
          <cell r="R2006">
            <v>5.2960000000000003</v>
          </cell>
          <cell r="S2006">
            <v>7359973.3799999999</v>
          </cell>
          <cell r="T2006">
            <v>2954473.37</v>
          </cell>
          <cell r="U2006">
            <v>7.92</v>
          </cell>
          <cell r="V2006">
            <v>4405500</v>
          </cell>
          <cell r="W2006">
            <v>15.512</v>
          </cell>
          <cell r="X2006">
            <v>12852932.960000001</v>
          </cell>
          <cell r="Y2006">
            <v>25.728000000000002</v>
          </cell>
          <cell r="Z2006">
            <v>17727166.34</v>
          </cell>
          <cell r="AA2006">
            <v>15.512</v>
          </cell>
        </row>
        <row r="2007">
          <cell r="B2007">
            <v>260000762</v>
          </cell>
          <cell r="C2007" t="str">
            <v>Масло редукторное</v>
          </cell>
          <cell r="D2007" t="str">
            <v>Л</v>
          </cell>
          <cell r="E2007">
            <v>4835</v>
          </cell>
          <cell r="F2007">
            <v>2000</v>
          </cell>
          <cell r="G2007">
            <v>0</v>
          </cell>
          <cell r="H2007">
            <v>0</v>
          </cell>
          <cell r="I2007">
            <v>0</v>
          </cell>
          <cell r="J2007">
            <v>0</v>
          </cell>
          <cell r="K2007">
            <v>-2000</v>
          </cell>
          <cell r="L2007">
            <v>0</v>
          </cell>
          <cell r="M2007">
            <v>9670000</v>
          </cell>
          <cell r="N2007">
            <v>9670000</v>
          </cell>
          <cell r="O2007">
            <v>9670000</v>
          </cell>
          <cell r="P2007">
            <v>0</v>
          </cell>
          <cell r="Q2007">
            <v>0</v>
          </cell>
          <cell r="R2007">
            <v>0</v>
          </cell>
          <cell r="S2007">
            <v>0</v>
          </cell>
          <cell r="T2007">
            <v>0</v>
          </cell>
          <cell r="U2007">
            <v>0</v>
          </cell>
          <cell r="V2007">
            <v>0</v>
          </cell>
          <cell r="W2007">
            <v>2000</v>
          </cell>
          <cell r="X2007">
            <v>9670000</v>
          </cell>
          <cell r="Y2007">
            <v>2000</v>
          </cell>
          <cell r="Z2007">
            <v>9670000</v>
          </cell>
          <cell r="AA2007">
            <v>2000</v>
          </cell>
        </row>
        <row r="2008">
          <cell r="B2008">
            <v>260000804</v>
          </cell>
          <cell r="C2008" t="str">
            <v>Масло редукторное ISO 220</v>
          </cell>
          <cell r="D2008" t="str">
            <v>Л</v>
          </cell>
          <cell r="E2008">
            <v>4835</v>
          </cell>
          <cell r="F2008">
            <v>100</v>
          </cell>
          <cell r="G2008">
            <v>0</v>
          </cell>
          <cell r="H2008">
            <v>0</v>
          </cell>
          <cell r="I2008">
            <v>0</v>
          </cell>
          <cell r="J2008">
            <v>60</v>
          </cell>
          <cell r="K2008">
            <v>-100</v>
          </cell>
          <cell r="L2008">
            <v>160</v>
          </cell>
          <cell r="M2008">
            <v>483500</v>
          </cell>
          <cell r="N2008">
            <v>483500</v>
          </cell>
          <cell r="O2008">
            <v>483500</v>
          </cell>
          <cell r="P2008">
            <v>0</v>
          </cell>
          <cell r="Q2008">
            <v>0</v>
          </cell>
          <cell r="R2008">
            <v>0</v>
          </cell>
          <cell r="S2008">
            <v>0</v>
          </cell>
          <cell r="T2008">
            <v>0</v>
          </cell>
          <cell r="U2008">
            <v>0</v>
          </cell>
          <cell r="V2008">
            <v>0</v>
          </cell>
          <cell r="W2008">
            <v>160</v>
          </cell>
          <cell r="X2008">
            <v>773600</v>
          </cell>
          <cell r="Y2008">
            <v>100</v>
          </cell>
          <cell r="Z2008">
            <v>483500</v>
          </cell>
          <cell r="AA2008">
            <v>160</v>
          </cell>
        </row>
        <row r="2009">
          <cell r="B2009">
            <v>260000856</v>
          </cell>
          <cell r="C2009" t="str">
            <v>Масло для шпинделя 80W90</v>
          </cell>
          <cell r="D2009" t="str">
            <v>Л</v>
          </cell>
          <cell r="E2009">
            <v>1760</v>
          </cell>
          <cell r="F2009">
            <v>600</v>
          </cell>
          <cell r="G2009">
            <v>0</v>
          </cell>
          <cell r="H2009">
            <v>0</v>
          </cell>
          <cell r="I2009">
            <v>0</v>
          </cell>
          <cell r="J2009">
            <v>0</v>
          </cell>
          <cell r="K2009">
            <v>-600</v>
          </cell>
          <cell r="L2009">
            <v>0</v>
          </cell>
          <cell r="M2009">
            <v>1056000</v>
          </cell>
          <cell r="N2009">
            <v>1056000</v>
          </cell>
          <cell r="O2009">
            <v>1056000</v>
          </cell>
          <cell r="P2009">
            <v>0</v>
          </cell>
          <cell r="Q2009">
            <v>0</v>
          </cell>
          <cell r="R2009">
            <v>0</v>
          </cell>
          <cell r="S2009">
            <v>0</v>
          </cell>
          <cell r="T2009">
            <v>0</v>
          </cell>
          <cell r="U2009">
            <v>0</v>
          </cell>
          <cell r="V2009">
            <v>0</v>
          </cell>
          <cell r="W2009">
            <v>600</v>
          </cell>
          <cell r="X2009">
            <v>1056000</v>
          </cell>
          <cell r="Y2009">
            <v>600</v>
          </cell>
          <cell r="Z2009">
            <v>1056000</v>
          </cell>
          <cell r="AA2009">
            <v>600</v>
          </cell>
        </row>
        <row r="2010">
          <cell r="B2010">
            <v>260001173</v>
          </cell>
          <cell r="C2010" t="str">
            <v>Пропан-бутан технический 50л </v>
          </cell>
          <cell r="D2010" t="str">
            <v>БАЛ</v>
          </cell>
          <cell r="E2010">
            <v>2945.49</v>
          </cell>
          <cell r="F2010">
            <v>1240</v>
          </cell>
          <cell r="G2010">
            <v>19</v>
          </cell>
          <cell r="H2010">
            <v>41</v>
          </cell>
          <cell r="I2010">
            <v>0</v>
          </cell>
          <cell r="J2010">
            <v>60</v>
          </cell>
          <cell r="K2010">
            <v>-1180</v>
          </cell>
          <cell r="L2010">
            <v>0</v>
          </cell>
          <cell r="M2010">
            <v>3652407.6</v>
          </cell>
          <cell r="N2010">
            <v>3643678.2</v>
          </cell>
          <cell r="O2010">
            <v>3643678.2</v>
          </cell>
          <cell r="P2010">
            <v>0</v>
          </cell>
          <cell r="Q2010">
            <v>114800</v>
          </cell>
          <cell r="R2010">
            <v>19</v>
          </cell>
          <cell r="S2010">
            <v>53200</v>
          </cell>
          <cell r="T2010">
            <v>53200</v>
          </cell>
          <cell r="U2010">
            <v>0</v>
          </cell>
          <cell r="V2010">
            <v>0</v>
          </cell>
          <cell r="W2010">
            <v>1180</v>
          </cell>
          <cell r="X2010">
            <v>3475678.2</v>
          </cell>
          <cell r="Y2010">
            <v>1199</v>
          </cell>
          <cell r="Z2010">
            <v>3528878.2</v>
          </cell>
          <cell r="AA2010">
            <v>1240</v>
          </cell>
        </row>
        <row r="2011">
          <cell r="B2011">
            <v>260001181</v>
          </cell>
          <cell r="C2011" t="str">
            <v>Масло моторное SAE 5W-40</v>
          </cell>
          <cell r="D2011" t="str">
            <v>Т</v>
          </cell>
          <cell r="E2011">
            <v>1831.95</v>
          </cell>
          <cell r="F2011">
            <v>0.71599999999999997</v>
          </cell>
          <cell r="G2011">
            <v>0</v>
          </cell>
          <cell r="H2011">
            <v>0</v>
          </cell>
          <cell r="I2011">
            <v>0</v>
          </cell>
          <cell r="J2011">
            <v>0</v>
          </cell>
          <cell r="K2011">
            <v>-0.71599999999999997</v>
          </cell>
          <cell r="L2011">
            <v>0</v>
          </cell>
          <cell r="M2011">
            <v>1311.66</v>
          </cell>
          <cell r="N2011">
            <v>1311.66</v>
          </cell>
          <cell r="O2011">
            <v>1311.66</v>
          </cell>
          <cell r="P2011">
            <v>0</v>
          </cell>
          <cell r="Q2011">
            <v>0</v>
          </cell>
          <cell r="R2011">
            <v>0</v>
          </cell>
          <cell r="S2011">
            <v>0</v>
          </cell>
          <cell r="T2011">
            <v>0</v>
          </cell>
          <cell r="U2011">
            <v>0</v>
          </cell>
          <cell r="V2011">
            <v>0</v>
          </cell>
          <cell r="W2011">
            <v>0.71599999999999997</v>
          </cell>
          <cell r="X2011">
            <v>1311.66</v>
          </cell>
          <cell r="Y2011">
            <v>0.71599999999999997</v>
          </cell>
          <cell r="Z2011">
            <v>1311.66</v>
          </cell>
          <cell r="AA2011">
            <v>0.71599999999999997</v>
          </cell>
        </row>
        <row r="2012">
          <cell r="B2012">
            <v>270004031</v>
          </cell>
          <cell r="C2012" t="str">
            <v>Ключ гаечный КГКДК 24х27 Х9</v>
          </cell>
          <cell r="D2012" t="str">
            <v>ШТ</v>
          </cell>
          <cell r="E2012">
            <v>1402.07</v>
          </cell>
          <cell r="F2012">
            <v>9</v>
          </cell>
          <cell r="G2012">
            <v>6</v>
          </cell>
          <cell r="H2012">
            <v>0</v>
          </cell>
          <cell r="I2012">
            <v>0</v>
          </cell>
          <cell r="J2012">
            <v>7</v>
          </cell>
          <cell r="K2012">
            <v>-3</v>
          </cell>
          <cell r="L2012">
            <v>0</v>
          </cell>
          <cell r="M2012">
            <v>12618.63</v>
          </cell>
          <cell r="N2012">
            <v>12218.01</v>
          </cell>
          <cell r="O2012">
            <v>12218.01</v>
          </cell>
          <cell r="P2012">
            <v>0</v>
          </cell>
          <cell r="Q2012">
            <v>0</v>
          </cell>
          <cell r="R2012">
            <v>0</v>
          </cell>
          <cell r="S2012">
            <v>8011.8</v>
          </cell>
          <cell r="T2012">
            <v>0</v>
          </cell>
          <cell r="U2012">
            <v>6</v>
          </cell>
          <cell r="V2012">
            <v>8011.8</v>
          </cell>
          <cell r="W2012">
            <v>10</v>
          </cell>
          <cell r="X2012">
            <v>14020.7</v>
          </cell>
          <cell r="Y2012">
            <v>9</v>
          </cell>
          <cell r="Z2012">
            <v>12218.01</v>
          </cell>
          <cell r="AA2012">
            <v>10</v>
          </cell>
        </row>
        <row r="2013">
          <cell r="B2013">
            <v>270006242</v>
          </cell>
          <cell r="C2013" t="str">
            <v>Тележка для баллонов ТРМ-04</v>
          </cell>
          <cell r="D2013" t="str">
            <v>ШТ</v>
          </cell>
          <cell r="E2013">
            <v>26950</v>
          </cell>
          <cell r="F2013">
            <v>22</v>
          </cell>
          <cell r="G2013">
            <v>0</v>
          </cell>
          <cell r="H2013">
            <v>0</v>
          </cell>
          <cell r="I2013">
            <v>0</v>
          </cell>
          <cell r="J2013">
            <v>0</v>
          </cell>
          <cell r="K2013">
            <v>-22</v>
          </cell>
          <cell r="L2013">
            <v>0</v>
          </cell>
          <cell r="M2013">
            <v>592900</v>
          </cell>
          <cell r="N2013">
            <v>592900</v>
          </cell>
          <cell r="O2013">
            <v>592900</v>
          </cell>
          <cell r="P2013">
            <v>0</v>
          </cell>
          <cell r="Q2013">
            <v>0</v>
          </cell>
          <cell r="R2013">
            <v>0</v>
          </cell>
          <cell r="S2013">
            <v>0</v>
          </cell>
          <cell r="T2013">
            <v>0</v>
          </cell>
          <cell r="U2013">
            <v>0</v>
          </cell>
          <cell r="V2013">
            <v>0</v>
          </cell>
          <cell r="W2013">
            <v>22</v>
          </cell>
          <cell r="X2013">
            <v>592900</v>
          </cell>
          <cell r="Y2013">
            <v>22</v>
          </cell>
          <cell r="Z2013">
            <v>592900</v>
          </cell>
          <cell r="AA2013">
            <v>22</v>
          </cell>
        </row>
        <row r="2014">
          <cell r="B2014">
            <v>270007391</v>
          </cell>
          <cell r="C2014" t="str">
            <v>Съемник гидравлический 8тс 85-229</v>
          </cell>
          <cell r="D2014" t="str">
            <v>ШТ</v>
          </cell>
          <cell r="E2014">
            <v>104667.73</v>
          </cell>
          <cell r="F2014">
            <v>6</v>
          </cell>
          <cell r="G2014">
            <v>0</v>
          </cell>
          <cell r="H2014">
            <v>0</v>
          </cell>
          <cell r="I2014">
            <v>0</v>
          </cell>
          <cell r="J2014">
            <v>0</v>
          </cell>
          <cell r="K2014">
            <v>-6</v>
          </cell>
          <cell r="L2014">
            <v>6</v>
          </cell>
          <cell r="M2014">
            <v>628006.38</v>
          </cell>
          <cell r="N2014">
            <v>628006.38</v>
          </cell>
          <cell r="O2014">
            <v>628006.38</v>
          </cell>
          <cell r="P2014">
            <v>0</v>
          </cell>
          <cell r="Q2014">
            <v>0</v>
          </cell>
          <cell r="R2014">
            <v>0</v>
          </cell>
          <cell r="S2014">
            <v>0</v>
          </cell>
          <cell r="T2014">
            <v>0</v>
          </cell>
          <cell r="U2014">
            <v>0</v>
          </cell>
          <cell r="V2014">
            <v>0</v>
          </cell>
          <cell r="W2014">
            <v>6</v>
          </cell>
          <cell r="X2014">
            <v>628006.38</v>
          </cell>
          <cell r="Y2014">
            <v>6</v>
          </cell>
          <cell r="Z2014">
            <v>628006.38</v>
          </cell>
          <cell r="AA2014">
            <v>6</v>
          </cell>
        </row>
        <row r="2015">
          <cell r="B2015">
            <v>270007451</v>
          </cell>
          <cell r="C2015" t="str">
            <v>Кислород газообразный технический 40л</v>
          </cell>
          <cell r="D2015" t="str">
            <v>БАЛ</v>
          </cell>
          <cell r="E2015">
            <v>1715</v>
          </cell>
          <cell r="F2015">
            <v>4720</v>
          </cell>
          <cell r="G2015">
            <v>699</v>
          </cell>
          <cell r="H2015">
            <v>253</v>
          </cell>
          <cell r="I2015">
            <v>0</v>
          </cell>
          <cell r="J2015">
            <v>444</v>
          </cell>
          <cell r="K2015">
            <v>-3768</v>
          </cell>
          <cell r="L2015">
            <v>0</v>
          </cell>
          <cell r="M2015">
            <v>8094800</v>
          </cell>
          <cell r="N2015">
            <v>8061460.3200000003</v>
          </cell>
          <cell r="O2015">
            <v>8061460.3200000003</v>
          </cell>
          <cell r="P2015">
            <v>0</v>
          </cell>
          <cell r="Q2015">
            <v>430948.8</v>
          </cell>
          <cell r="R2015">
            <v>590</v>
          </cell>
          <cell r="S2015">
            <v>1168391.52</v>
          </cell>
          <cell r="T2015">
            <v>988541.59</v>
          </cell>
          <cell r="U2015">
            <v>109</v>
          </cell>
          <cell r="V2015">
            <v>179850</v>
          </cell>
          <cell r="W2015">
            <v>3768</v>
          </cell>
          <cell r="X2015">
            <v>6462120</v>
          </cell>
          <cell r="Y2015">
            <v>4467</v>
          </cell>
          <cell r="Z2015">
            <v>7630511.5199999996</v>
          </cell>
          <cell r="AA2015">
            <v>4720</v>
          </cell>
        </row>
        <row r="2016">
          <cell r="B2016">
            <v>270009321</v>
          </cell>
          <cell r="C2016" t="str">
            <v>Баллон 4-150У с газом</v>
          </cell>
          <cell r="D2016" t="str">
            <v>БАЛ</v>
          </cell>
          <cell r="E2016">
            <v>0</v>
          </cell>
          <cell r="F2016">
            <v>0</v>
          </cell>
          <cell r="G2016">
            <v>7</v>
          </cell>
          <cell r="H2016">
            <v>0</v>
          </cell>
          <cell r="I2016">
            <v>0</v>
          </cell>
          <cell r="J2016">
            <v>2</v>
          </cell>
          <cell r="K2016">
            <v>7</v>
          </cell>
          <cell r="L2016">
            <v>0</v>
          </cell>
          <cell r="M2016">
            <v>0</v>
          </cell>
          <cell r="N2016">
            <v>0</v>
          </cell>
          <cell r="O2016">
            <v>0</v>
          </cell>
          <cell r="P2016">
            <v>0</v>
          </cell>
          <cell r="Q2016">
            <v>0</v>
          </cell>
          <cell r="R2016">
            <v>0</v>
          </cell>
          <cell r="S2016">
            <v>38256.400000000001</v>
          </cell>
          <cell r="T2016">
            <v>0</v>
          </cell>
          <cell r="U2016">
            <v>2</v>
          </cell>
          <cell r="V2016">
            <v>10930.4</v>
          </cell>
          <cell r="W2016">
            <v>0</v>
          </cell>
          <cell r="X2016">
            <v>0</v>
          </cell>
          <cell r="Y2016">
            <v>0</v>
          </cell>
          <cell r="Z2016">
            <v>0</v>
          </cell>
          <cell r="AA2016">
            <v>0</v>
          </cell>
        </row>
        <row r="2017">
          <cell r="B2017">
            <v>270011316</v>
          </cell>
          <cell r="C2017" t="str">
            <v>Двуокись углерода газообразная высш сорт</v>
          </cell>
          <cell r="D2017" t="str">
            <v>БАЛ</v>
          </cell>
          <cell r="E2017">
            <v>5500</v>
          </cell>
          <cell r="F2017">
            <v>7</v>
          </cell>
          <cell r="G2017">
            <v>0</v>
          </cell>
          <cell r="H2017">
            <v>0</v>
          </cell>
          <cell r="I2017">
            <v>0</v>
          </cell>
          <cell r="J2017">
            <v>0</v>
          </cell>
          <cell r="K2017">
            <v>-7</v>
          </cell>
          <cell r="L2017">
            <v>0</v>
          </cell>
          <cell r="M2017">
            <v>38500</v>
          </cell>
          <cell r="N2017">
            <v>38500</v>
          </cell>
          <cell r="O2017">
            <v>38500</v>
          </cell>
          <cell r="P2017">
            <v>0</v>
          </cell>
          <cell r="Q2017">
            <v>0</v>
          </cell>
          <cell r="R2017">
            <v>0</v>
          </cell>
          <cell r="S2017">
            <v>0</v>
          </cell>
          <cell r="T2017">
            <v>0</v>
          </cell>
          <cell r="U2017">
            <v>0</v>
          </cell>
          <cell r="V2017">
            <v>0</v>
          </cell>
          <cell r="W2017">
            <v>7</v>
          </cell>
          <cell r="X2017">
            <v>38500</v>
          </cell>
          <cell r="Y2017">
            <v>7</v>
          </cell>
          <cell r="Z2017">
            <v>38500</v>
          </cell>
          <cell r="AA2017">
            <v>7</v>
          </cell>
        </row>
        <row r="2018">
          <cell r="N2018">
            <v>13343200</v>
          </cell>
          <cell r="O2018">
            <v>13343200</v>
          </cell>
          <cell r="P2018">
            <v>0</v>
          </cell>
        </row>
        <row r="2019">
          <cell r="B2019">
            <v>210010282</v>
          </cell>
          <cell r="C2019" t="str">
            <v>Металлолом</v>
          </cell>
          <cell r="D2019" t="str">
            <v>Т</v>
          </cell>
          <cell r="E2019">
            <v>0</v>
          </cell>
          <cell r="F2019">
            <v>0</v>
          </cell>
          <cell r="G2019">
            <v>1710.579</v>
          </cell>
          <cell r="H2019">
            <v>0</v>
          </cell>
          <cell r="I2019">
            <v>8.9849999999999994</v>
          </cell>
          <cell r="J2019">
            <v>0</v>
          </cell>
          <cell r="K2019">
            <v>1710.579</v>
          </cell>
          <cell r="L2019">
            <v>0</v>
          </cell>
          <cell r="M2019">
            <v>0</v>
          </cell>
          <cell r="N2019">
            <v>0</v>
          </cell>
          <cell r="O2019">
            <v>0</v>
          </cell>
          <cell r="P2019">
            <v>0</v>
          </cell>
          <cell r="Q2019">
            <v>0</v>
          </cell>
          <cell r="R2019">
            <v>0</v>
          </cell>
          <cell r="S2019">
            <v>1778276.65</v>
          </cell>
          <cell r="T2019">
            <v>0</v>
          </cell>
          <cell r="U2019">
            <v>0</v>
          </cell>
          <cell r="V2019">
            <v>0</v>
          </cell>
          <cell r="W2019">
            <v>0</v>
          </cell>
          <cell r="X2019">
            <v>0</v>
          </cell>
          <cell r="Y2019">
            <v>0</v>
          </cell>
          <cell r="Z2019">
            <v>0</v>
          </cell>
          <cell r="AA2019">
            <v>0</v>
          </cell>
        </row>
        <row r="2020">
          <cell r="B2020">
            <v>210016087</v>
          </cell>
          <cell r="C2020" t="str">
            <v>Шпалы деревянные пропитанные дл. 2,75 м</v>
          </cell>
          <cell r="D2020" t="str">
            <v>ШТ</v>
          </cell>
          <cell r="E2020">
            <v>15000</v>
          </cell>
          <cell r="F2020">
            <v>500</v>
          </cell>
          <cell r="G2020">
            <v>0</v>
          </cell>
          <cell r="H2020">
            <v>0</v>
          </cell>
          <cell r="I2020">
            <v>0</v>
          </cell>
          <cell r="J2020">
            <v>0</v>
          </cell>
          <cell r="K2020">
            <v>-500</v>
          </cell>
          <cell r="L2020">
            <v>500</v>
          </cell>
          <cell r="M2020">
            <v>7500000</v>
          </cell>
          <cell r="N2020">
            <v>7500000</v>
          </cell>
          <cell r="O2020">
            <v>7500000</v>
          </cell>
          <cell r="P2020">
            <v>0</v>
          </cell>
          <cell r="Q2020">
            <v>0</v>
          </cell>
          <cell r="R2020">
            <v>0</v>
          </cell>
          <cell r="S2020">
            <v>0</v>
          </cell>
          <cell r="T2020">
            <v>0</v>
          </cell>
          <cell r="U2020">
            <v>0</v>
          </cell>
          <cell r="V2020">
            <v>0</v>
          </cell>
          <cell r="W2020">
            <v>500</v>
          </cell>
          <cell r="X2020">
            <v>7500000</v>
          </cell>
          <cell r="Y2020">
            <v>500</v>
          </cell>
          <cell r="Z2020">
            <v>7500000</v>
          </cell>
          <cell r="AA2020">
            <v>500</v>
          </cell>
        </row>
        <row r="2021">
          <cell r="B2021">
            <v>210016088</v>
          </cell>
          <cell r="C2021" t="str">
            <v>Прокладка резин под  Кб-65 для Р-65,Р-50</v>
          </cell>
          <cell r="D2021" t="str">
            <v>ШТ</v>
          </cell>
          <cell r="E2021">
            <v>380</v>
          </cell>
          <cell r="F2021">
            <v>900</v>
          </cell>
          <cell r="G2021">
            <v>0</v>
          </cell>
          <cell r="H2021">
            <v>0</v>
          </cell>
          <cell r="I2021">
            <v>0</v>
          </cell>
          <cell r="J2021">
            <v>0</v>
          </cell>
          <cell r="K2021">
            <v>-900</v>
          </cell>
          <cell r="L2021">
            <v>900</v>
          </cell>
          <cell r="M2021">
            <v>342000</v>
          </cell>
          <cell r="N2021">
            <v>342000</v>
          </cell>
          <cell r="O2021">
            <v>342000</v>
          </cell>
          <cell r="P2021">
            <v>0</v>
          </cell>
          <cell r="Q2021">
            <v>0</v>
          </cell>
          <cell r="R2021">
            <v>0</v>
          </cell>
          <cell r="S2021">
            <v>0</v>
          </cell>
          <cell r="T2021">
            <v>0</v>
          </cell>
          <cell r="U2021">
            <v>0</v>
          </cell>
          <cell r="V2021">
            <v>0</v>
          </cell>
          <cell r="W2021">
            <v>900</v>
          </cell>
          <cell r="X2021">
            <v>342000</v>
          </cell>
          <cell r="Y2021">
            <v>900</v>
          </cell>
          <cell r="Z2021">
            <v>342000</v>
          </cell>
          <cell r="AA2021">
            <v>900</v>
          </cell>
        </row>
        <row r="2022">
          <cell r="B2022">
            <v>210016104</v>
          </cell>
          <cell r="C2022" t="str">
            <v>Прокладка Р-50</v>
          </cell>
          <cell r="D2022" t="str">
            <v>ШТ</v>
          </cell>
          <cell r="E2022">
            <v>380</v>
          </cell>
          <cell r="F2022">
            <v>100</v>
          </cell>
          <cell r="G2022">
            <v>0</v>
          </cell>
          <cell r="H2022">
            <v>0</v>
          </cell>
          <cell r="I2022">
            <v>0</v>
          </cell>
          <cell r="J2022">
            <v>0</v>
          </cell>
          <cell r="K2022">
            <v>-100</v>
          </cell>
          <cell r="L2022">
            <v>100</v>
          </cell>
          <cell r="M2022">
            <v>38000</v>
          </cell>
          <cell r="N2022">
            <v>38000</v>
          </cell>
          <cell r="O2022">
            <v>38000</v>
          </cell>
          <cell r="P2022">
            <v>0</v>
          </cell>
          <cell r="Q2022">
            <v>0</v>
          </cell>
          <cell r="R2022">
            <v>0</v>
          </cell>
          <cell r="S2022">
            <v>0</v>
          </cell>
          <cell r="T2022">
            <v>0</v>
          </cell>
          <cell r="U2022">
            <v>0</v>
          </cell>
          <cell r="V2022">
            <v>0</v>
          </cell>
          <cell r="W2022">
            <v>100</v>
          </cell>
          <cell r="X2022">
            <v>38000</v>
          </cell>
          <cell r="Y2022">
            <v>100</v>
          </cell>
          <cell r="Z2022">
            <v>38000</v>
          </cell>
          <cell r="AA2022">
            <v>100</v>
          </cell>
        </row>
        <row r="2023">
          <cell r="B2023">
            <v>210016105</v>
          </cell>
          <cell r="C2023" t="str">
            <v>Накладка 1 Р50-ГОСТ 33184-2014</v>
          </cell>
          <cell r="D2023" t="str">
            <v>ШТ</v>
          </cell>
          <cell r="E2023">
            <v>0</v>
          </cell>
          <cell r="F2023">
            <v>0</v>
          </cell>
          <cell r="G2023">
            <v>20</v>
          </cell>
          <cell r="H2023">
            <v>0</v>
          </cell>
          <cell r="I2023">
            <v>0</v>
          </cell>
          <cell r="J2023">
            <v>0</v>
          </cell>
          <cell r="K2023">
            <v>20</v>
          </cell>
          <cell r="L2023">
            <v>0</v>
          </cell>
          <cell r="M2023">
            <v>0</v>
          </cell>
          <cell r="N2023">
            <v>0</v>
          </cell>
          <cell r="O2023">
            <v>0</v>
          </cell>
          <cell r="P2023">
            <v>0</v>
          </cell>
          <cell r="Q2023">
            <v>0</v>
          </cell>
          <cell r="R2023">
            <v>0</v>
          </cell>
          <cell r="S2023">
            <v>800000</v>
          </cell>
          <cell r="T2023">
            <v>0</v>
          </cell>
          <cell r="U2023">
            <v>0</v>
          </cell>
          <cell r="V2023">
            <v>0</v>
          </cell>
          <cell r="W2023">
            <v>0</v>
          </cell>
          <cell r="X2023">
            <v>0</v>
          </cell>
          <cell r="Y2023">
            <v>0</v>
          </cell>
          <cell r="Z2023">
            <v>0</v>
          </cell>
          <cell r="AA2023">
            <v>0</v>
          </cell>
        </row>
        <row r="2024">
          <cell r="B2024">
            <v>210024589</v>
          </cell>
          <cell r="C2024" t="str">
            <v>б/у Труба отработанная 60 мм</v>
          </cell>
          <cell r="D2024" t="str">
            <v>М</v>
          </cell>
          <cell r="E2024">
            <v>0</v>
          </cell>
          <cell r="F2024">
            <v>0</v>
          </cell>
          <cell r="G2024">
            <v>249</v>
          </cell>
          <cell r="H2024">
            <v>0</v>
          </cell>
          <cell r="I2024">
            <v>0</v>
          </cell>
          <cell r="J2024">
            <v>0</v>
          </cell>
          <cell r="K2024">
            <v>249</v>
          </cell>
          <cell r="L2024">
            <v>0</v>
          </cell>
          <cell r="M2024">
            <v>0</v>
          </cell>
          <cell r="N2024">
            <v>0</v>
          </cell>
          <cell r="O2024">
            <v>0</v>
          </cell>
          <cell r="P2024">
            <v>0</v>
          </cell>
          <cell r="Q2024">
            <v>0</v>
          </cell>
          <cell r="R2024">
            <v>0</v>
          </cell>
          <cell r="S2024">
            <v>249</v>
          </cell>
          <cell r="T2024">
            <v>0</v>
          </cell>
          <cell r="U2024">
            <v>0</v>
          </cell>
          <cell r="V2024">
            <v>0</v>
          </cell>
          <cell r="W2024">
            <v>0</v>
          </cell>
          <cell r="X2024">
            <v>0</v>
          </cell>
          <cell r="Y2024">
            <v>0</v>
          </cell>
          <cell r="Z2024">
            <v>0</v>
          </cell>
          <cell r="AA2024">
            <v>0</v>
          </cell>
        </row>
        <row r="2025">
          <cell r="B2025">
            <v>210024610</v>
          </cell>
          <cell r="C2025" t="str">
            <v>Насос глубинный б/у (на возвратн.основе)</v>
          </cell>
          <cell r="D2025" t="str">
            <v>ШТ</v>
          </cell>
          <cell r="E2025">
            <v>0</v>
          </cell>
          <cell r="F2025">
            <v>0</v>
          </cell>
          <cell r="G2025">
            <v>237</v>
          </cell>
          <cell r="H2025">
            <v>0</v>
          </cell>
          <cell r="I2025">
            <v>0</v>
          </cell>
          <cell r="J2025">
            <v>0</v>
          </cell>
          <cell r="K2025">
            <v>237</v>
          </cell>
          <cell r="L2025">
            <v>0</v>
          </cell>
          <cell r="M2025">
            <v>0</v>
          </cell>
          <cell r="N2025">
            <v>0</v>
          </cell>
          <cell r="O2025">
            <v>0</v>
          </cell>
          <cell r="P2025">
            <v>0</v>
          </cell>
          <cell r="Q2025">
            <v>0</v>
          </cell>
          <cell r="R2025">
            <v>0</v>
          </cell>
          <cell r="S2025">
            <v>2.37</v>
          </cell>
          <cell r="T2025">
            <v>0</v>
          </cell>
          <cell r="U2025">
            <v>0</v>
          </cell>
          <cell r="V2025">
            <v>0</v>
          </cell>
          <cell r="W2025">
            <v>0</v>
          </cell>
          <cell r="X2025">
            <v>0</v>
          </cell>
          <cell r="Y2025">
            <v>0</v>
          </cell>
          <cell r="Z2025">
            <v>0</v>
          </cell>
          <cell r="AA2025">
            <v>0</v>
          </cell>
        </row>
        <row r="2026">
          <cell r="B2026">
            <v>210024666</v>
          </cell>
          <cell r="C2026" t="str">
            <v>Инструменты ПРС (на возвратной основе)</v>
          </cell>
          <cell r="D2026" t="str">
            <v>ШТ</v>
          </cell>
          <cell r="E2026">
            <v>0</v>
          </cell>
          <cell r="F2026">
            <v>0</v>
          </cell>
          <cell r="G2026">
            <v>1067</v>
          </cell>
          <cell r="H2026">
            <v>0</v>
          </cell>
          <cell r="I2026">
            <v>0</v>
          </cell>
          <cell r="J2026">
            <v>0</v>
          </cell>
          <cell r="K2026">
            <v>1067</v>
          </cell>
          <cell r="L2026">
            <v>0</v>
          </cell>
          <cell r="M2026">
            <v>0</v>
          </cell>
          <cell r="N2026">
            <v>0</v>
          </cell>
          <cell r="O2026">
            <v>0</v>
          </cell>
          <cell r="P2026">
            <v>0</v>
          </cell>
          <cell r="Q2026">
            <v>0</v>
          </cell>
          <cell r="R2026">
            <v>0</v>
          </cell>
          <cell r="S2026">
            <v>10.67</v>
          </cell>
          <cell r="T2026">
            <v>0</v>
          </cell>
          <cell r="U2026">
            <v>0</v>
          </cell>
          <cell r="V2026">
            <v>0</v>
          </cell>
          <cell r="W2026">
            <v>0</v>
          </cell>
          <cell r="X2026">
            <v>0</v>
          </cell>
          <cell r="Y2026">
            <v>0</v>
          </cell>
          <cell r="Z2026">
            <v>0</v>
          </cell>
          <cell r="AA2026">
            <v>0</v>
          </cell>
        </row>
        <row r="2027">
          <cell r="B2027">
            <v>210024692</v>
          </cell>
          <cell r="C2027" t="str">
            <v>Станки-качалки (на возвратной основе)</v>
          </cell>
          <cell r="D2027" t="str">
            <v>ШТ</v>
          </cell>
          <cell r="E2027">
            <v>0</v>
          </cell>
          <cell r="F2027">
            <v>0</v>
          </cell>
          <cell r="G2027">
            <v>94</v>
          </cell>
          <cell r="H2027">
            <v>0</v>
          </cell>
          <cell r="I2027">
            <v>0</v>
          </cell>
          <cell r="J2027">
            <v>0</v>
          </cell>
          <cell r="K2027">
            <v>94</v>
          </cell>
          <cell r="L2027">
            <v>0</v>
          </cell>
          <cell r="M2027">
            <v>0</v>
          </cell>
          <cell r="N2027">
            <v>0</v>
          </cell>
          <cell r="O2027">
            <v>0</v>
          </cell>
          <cell r="P2027">
            <v>0</v>
          </cell>
          <cell r="Q2027">
            <v>0</v>
          </cell>
          <cell r="R2027">
            <v>0</v>
          </cell>
          <cell r="S2027">
            <v>47000</v>
          </cell>
          <cell r="T2027">
            <v>0</v>
          </cell>
          <cell r="U2027">
            <v>0</v>
          </cell>
          <cell r="V2027">
            <v>0</v>
          </cell>
          <cell r="W2027">
            <v>0</v>
          </cell>
          <cell r="X2027">
            <v>0</v>
          </cell>
          <cell r="Y2027">
            <v>0</v>
          </cell>
          <cell r="Z2027">
            <v>0</v>
          </cell>
          <cell r="AA2027">
            <v>0</v>
          </cell>
        </row>
        <row r="2028">
          <cell r="B2028">
            <v>210024693</v>
          </cell>
          <cell r="C2028" t="str">
            <v>Насосы буровые НБ (на возвратной основе)</v>
          </cell>
          <cell r="D2028" t="str">
            <v>ШТ</v>
          </cell>
          <cell r="E2028">
            <v>0</v>
          </cell>
          <cell r="F2028">
            <v>0</v>
          </cell>
          <cell r="G2028">
            <v>10</v>
          </cell>
          <cell r="H2028">
            <v>0</v>
          </cell>
          <cell r="I2028">
            <v>0</v>
          </cell>
          <cell r="J2028">
            <v>0</v>
          </cell>
          <cell r="K2028">
            <v>10</v>
          </cell>
          <cell r="L2028">
            <v>0</v>
          </cell>
          <cell r="M2028">
            <v>0</v>
          </cell>
          <cell r="N2028">
            <v>0</v>
          </cell>
          <cell r="O2028">
            <v>0</v>
          </cell>
          <cell r="P2028">
            <v>0</v>
          </cell>
          <cell r="Q2028">
            <v>0</v>
          </cell>
          <cell r="R2028">
            <v>0</v>
          </cell>
          <cell r="S2028">
            <v>1000</v>
          </cell>
          <cell r="T2028">
            <v>0</v>
          </cell>
          <cell r="U2028">
            <v>0</v>
          </cell>
          <cell r="V2028">
            <v>0</v>
          </cell>
          <cell r="W2028">
            <v>0</v>
          </cell>
          <cell r="X2028">
            <v>0</v>
          </cell>
          <cell r="Y2028">
            <v>0</v>
          </cell>
          <cell r="Z2028">
            <v>0</v>
          </cell>
          <cell r="AA2028">
            <v>0</v>
          </cell>
        </row>
        <row r="2029">
          <cell r="B2029">
            <v>210024694</v>
          </cell>
          <cell r="C2029" t="str">
            <v>Насосы ЦНС (на возвратной основе)</v>
          </cell>
          <cell r="D2029" t="str">
            <v>ШТ</v>
          </cell>
          <cell r="E2029">
            <v>0</v>
          </cell>
          <cell r="F2029">
            <v>0</v>
          </cell>
          <cell r="G2029">
            <v>51</v>
          </cell>
          <cell r="H2029">
            <v>0</v>
          </cell>
          <cell r="I2029">
            <v>0</v>
          </cell>
          <cell r="J2029">
            <v>0</v>
          </cell>
          <cell r="K2029">
            <v>51</v>
          </cell>
          <cell r="L2029">
            <v>0</v>
          </cell>
          <cell r="M2029">
            <v>0</v>
          </cell>
          <cell r="N2029">
            <v>0</v>
          </cell>
          <cell r="O2029">
            <v>0</v>
          </cell>
          <cell r="P2029">
            <v>0</v>
          </cell>
          <cell r="Q2029">
            <v>0</v>
          </cell>
          <cell r="R2029">
            <v>0</v>
          </cell>
          <cell r="S2029">
            <v>5010</v>
          </cell>
          <cell r="T2029">
            <v>0</v>
          </cell>
          <cell r="U2029">
            <v>0</v>
          </cell>
          <cell r="V2029">
            <v>0</v>
          </cell>
          <cell r="W2029">
            <v>0</v>
          </cell>
          <cell r="X2029">
            <v>0</v>
          </cell>
          <cell r="Y2029">
            <v>0</v>
          </cell>
          <cell r="Z2029">
            <v>0</v>
          </cell>
          <cell r="AA2029">
            <v>0</v>
          </cell>
        </row>
        <row r="2030">
          <cell r="B2030">
            <v>210024695</v>
          </cell>
          <cell r="C2030" t="str">
            <v>Насосы консульные (на возвратной основе)</v>
          </cell>
          <cell r="D2030" t="str">
            <v>ШТ</v>
          </cell>
          <cell r="E2030">
            <v>0</v>
          </cell>
          <cell r="F2030">
            <v>0</v>
          </cell>
          <cell r="G2030">
            <v>62</v>
          </cell>
          <cell r="H2030">
            <v>0</v>
          </cell>
          <cell r="I2030">
            <v>0</v>
          </cell>
          <cell r="J2030">
            <v>0</v>
          </cell>
          <cell r="K2030">
            <v>62</v>
          </cell>
          <cell r="L2030">
            <v>0</v>
          </cell>
          <cell r="M2030">
            <v>0</v>
          </cell>
          <cell r="N2030">
            <v>0</v>
          </cell>
          <cell r="O2030">
            <v>0</v>
          </cell>
          <cell r="P2030">
            <v>0</v>
          </cell>
          <cell r="Q2030">
            <v>0</v>
          </cell>
          <cell r="R2030">
            <v>0</v>
          </cell>
          <cell r="S2030">
            <v>3100</v>
          </cell>
          <cell r="T2030">
            <v>0</v>
          </cell>
          <cell r="U2030">
            <v>0</v>
          </cell>
          <cell r="V2030">
            <v>0</v>
          </cell>
          <cell r="W2030">
            <v>0</v>
          </cell>
          <cell r="X2030">
            <v>0</v>
          </cell>
          <cell r="Y2030">
            <v>0</v>
          </cell>
          <cell r="Z2030">
            <v>0</v>
          </cell>
          <cell r="AA2030">
            <v>0</v>
          </cell>
        </row>
        <row r="2031">
          <cell r="B2031">
            <v>210024696</v>
          </cell>
          <cell r="C2031" t="str">
            <v>Электродвигатели (на возвратной основе)</v>
          </cell>
          <cell r="D2031" t="str">
            <v>ШТ</v>
          </cell>
          <cell r="E2031">
            <v>0</v>
          </cell>
          <cell r="F2031">
            <v>0</v>
          </cell>
          <cell r="G2031">
            <v>132</v>
          </cell>
          <cell r="H2031">
            <v>0</v>
          </cell>
          <cell r="I2031">
            <v>0</v>
          </cell>
          <cell r="J2031">
            <v>0</v>
          </cell>
          <cell r="K2031">
            <v>132</v>
          </cell>
          <cell r="L2031">
            <v>0</v>
          </cell>
          <cell r="M2031">
            <v>0</v>
          </cell>
          <cell r="N2031">
            <v>0</v>
          </cell>
          <cell r="O2031">
            <v>0</v>
          </cell>
          <cell r="P2031">
            <v>0</v>
          </cell>
          <cell r="Q2031">
            <v>0</v>
          </cell>
          <cell r="R2031">
            <v>0</v>
          </cell>
          <cell r="S2031">
            <v>1320</v>
          </cell>
          <cell r="T2031">
            <v>0</v>
          </cell>
          <cell r="U2031">
            <v>0</v>
          </cell>
          <cell r="V2031">
            <v>0</v>
          </cell>
          <cell r="W2031">
            <v>0</v>
          </cell>
          <cell r="X2031">
            <v>0</v>
          </cell>
          <cell r="Y2031">
            <v>0</v>
          </cell>
          <cell r="Z2031">
            <v>0</v>
          </cell>
          <cell r="AA2031">
            <v>0</v>
          </cell>
        </row>
        <row r="2032">
          <cell r="B2032">
            <v>210024697</v>
          </cell>
          <cell r="C2032" t="str">
            <v>Задвижки (на возвратной основе)</v>
          </cell>
          <cell r="D2032" t="str">
            <v>ШТ</v>
          </cell>
          <cell r="E2032">
            <v>0</v>
          </cell>
          <cell r="F2032">
            <v>0</v>
          </cell>
          <cell r="G2032">
            <v>256</v>
          </cell>
          <cell r="H2032">
            <v>0</v>
          </cell>
          <cell r="I2032">
            <v>0</v>
          </cell>
          <cell r="J2032">
            <v>0</v>
          </cell>
          <cell r="K2032">
            <v>256</v>
          </cell>
          <cell r="L2032">
            <v>0</v>
          </cell>
          <cell r="M2032">
            <v>0</v>
          </cell>
          <cell r="N2032">
            <v>0</v>
          </cell>
          <cell r="O2032">
            <v>0</v>
          </cell>
          <cell r="P2032">
            <v>0</v>
          </cell>
          <cell r="Q2032">
            <v>0</v>
          </cell>
          <cell r="R2032">
            <v>0</v>
          </cell>
          <cell r="S2032">
            <v>2500.6</v>
          </cell>
          <cell r="T2032">
            <v>0</v>
          </cell>
          <cell r="U2032">
            <v>0</v>
          </cell>
          <cell r="V2032">
            <v>0</v>
          </cell>
          <cell r="W2032">
            <v>0</v>
          </cell>
          <cell r="X2032">
            <v>0</v>
          </cell>
          <cell r="Y2032">
            <v>0</v>
          </cell>
          <cell r="Z2032">
            <v>0</v>
          </cell>
          <cell r="AA2032">
            <v>0</v>
          </cell>
        </row>
        <row r="2033">
          <cell r="B2033">
            <v>210024698</v>
          </cell>
          <cell r="C2033" t="str">
            <v>Штанги насосные (на возвратной основе)</v>
          </cell>
          <cell r="D2033" t="str">
            <v>ШТ</v>
          </cell>
          <cell r="E2033">
            <v>0</v>
          </cell>
          <cell r="F2033">
            <v>0</v>
          </cell>
          <cell r="G2033">
            <v>27300</v>
          </cell>
          <cell r="H2033">
            <v>0</v>
          </cell>
          <cell r="I2033">
            <v>60</v>
          </cell>
          <cell r="J2033">
            <v>0</v>
          </cell>
          <cell r="K2033">
            <v>27300</v>
          </cell>
          <cell r="L2033">
            <v>0</v>
          </cell>
          <cell r="M2033">
            <v>0</v>
          </cell>
          <cell r="N2033">
            <v>0</v>
          </cell>
          <cell r="O2033">
            <v>0</v>
          </cell>
          <cell r="P2033">
            <v>0</v>
          </cell>
          <cell r="Q2033">
            <v>0</v>
          </cell>
          <cell r="R2033">
            <v>0</v>
          </cell>
          <cell r="S2033">
            <v>2730010</v>
          </cell>
          <cell r="T2033">
            <v>0</v>
          </cell>
          <cell r="U2033">
            <v>0</v>
          </cell>
          <cell r="V2033">
            <v>0</v>
          </cell>
          <cell r="W2033">
            <v>0</v>
          </cell>
          <cell r="X2033">
            <v>0</v>
          </cell>
          <cell r="Y2033">
            <v>0</v>
          </cell>
          <cell r="Z2033">
            <v>0</v>
          </cell>
          <cell r="AA2033">
            <v>0</v>
          </cell>
        </row>
        <row r="2034">
          <cell r="B2034">
            <v>210024710</v>
          </cell>
          <cell r="C2034" t="str">
            <v>НКТ (на возвратной основе)</v>
          </cell>
          <cell r="D2034" t="str">
            <v>Т</v>
          </cell>
          <cell r="E2034">
            <v>0</v>
          </cell>
          <cell r="F2034">
            <v>0</v>
          </cell>
          <cell r="G2034">
            <v>1699.798</v>
          </cell>
          <cell r="H2034">
            <v>0</v>
          </cell>
          <cell r="I2034">
            <v>93.385999999999996</v>
          </cell>
          <cell r="J2034">
            <v>0</v>
          </cell>
          <cell r="K2034">
            <v>1699.798</v>
          </cell>
          <cell r="L2034">
            <v>0</v>
          </cell>
          <cell r="M2034">
            <v>0</v>
          </cell>
          <cell r="N2034">
            <v>0</v>
          </cell>
          <cell r="O2034">
            <v>0</v>
          </cell>
          <cell r="P2034">
            <v>0</v>
          </cell>
          <cell r="Q2034">
            <v>0</v>
          </cell>
          <cell r="R2034">
            <v>0</v>
          </cell>
          <cell r="S2034">
            <v>5121230.82</v>
          </cell>
          <cell r="T2034">
            <v>0</v>
          </cell>
          <cell r="U2034">
            <v>0</v>
          </cell>
          <cell r="V2034">
            <v>0</v>
          </cell>
          <cell r="W2034">
            <v>0</v>
          </cell>
          <cell r="X2034">
            <v>0</v>
          </cell>
          <cell r="Y2034">
            <v>0</v>
          </cell>
          <cell r="Z2034">
            <v>0</v>
          </cell>
          <cell r="AA2034">
            <v>0</v>
          </cell>
        </row>
        <row r="2035">
          <cell r="B2035">
            <v>210025542</v>
          </cell>
          <cell r="C2035" t="str">
            <v>Шуруп путевой 24*170 четырехгранный</v>
          </cell>
          <cell r="D2035" t="str">
            <v>Т</v>
          </cell>
          <cell r="E2035">
            <v>650000</v>
          </cell>
          <cell r="F2035">
            <v>0.2</v>
          </cell>
          <cell r="G2035">
            <v>0</v>
          </cell>
          <cell r="H2035">
            <v>0</v>
          </cell>
          <cell r="I2035">
            <v>0</v>
          </cell>
          <cell r="J2035">
            <v>0</v>
          </cell>
          <cell r="K2035">
            <v>-0.2</v>
          </cell>
          <cell r="L2035">
            <v>0.2</v>
          </cell>
          <cell r="M2035">
            <v>130000</v>
          </cell>
          <cell r="N2035">
            <v>130000</v>
          </cell>
          <cell r="O2035">
            <v>130000</v>
          </cell>
          <cell r="P2035">
            <v>0</v>
          </cell>
          <cell r="Q2035">
            <v>0</v>
          </cell>
          <cell r="R2035">
            <v>0</v>
          </cell>
          <cell r="S2035">
            <v>0</v>
          </cell>
          <cell r="T2035">
            <v>0</v>
          </cell>
          <cell r="U2035">
            <v>0</v>
          </cell>
          <cell r="V2035">
            <v>0</v>
          </cell>
          <cell r="W2035">
            <v>0.2</v>
          </cell>
          <cell r="X2035">
            <v>130000</v>
          </cell>
          <cell r="Y2035">
            <v>0.2</v>
          </cell>
          <cell r="Z2035">
            <v>130000</v>
          </cell>
          <cell r="AA2035">
            <v>0.2</v>
          </cell>
        </row>
        <row r="2036">
          <cell r="B2036">
            <v>210027111</v>
          </cell>
          <cell r="C2036" t="str">
            <v>Винтовая пара (на возвратной основе)</v>
          </cell>
          <cell r="D2036" t="str">
            <v>ПАР</v>
          </cell>
          <cell r="E2036">
            <v>0</v>
          </cell>
          <cell r="F2036">
            <v>0</v>
          </cell>
          <cell r="G2036">
            <v>486</v>
          </cell>
          <cell r="H2036">
            <v>0</v>
          </cell>
          <cell r="I2036">
            <v>0</v>
          </cell>
          <cell r="J2036">
            <v>0</v>
          </cell>
          <cell r="K2036">
            <v>486</v>
          </cell>
          <cell r="L2036">
            <v>0</v>
          </cell>
          <cell r="M2036">
            <v>0</v>
          </cell>
          <cell r="N2036">
            <v>0</v>
          </cell>
          <cell r="O2036">
            <v>0</v>
          </cell>
          <cell r="P2036">
            <v>0</v>
          </cell>
          <cell r="Q2036">
            <v>0</v>
          </cell>
          <cell r="R2036">
            <v>0</v>
          </cell>
          <cell r="S2036">
            <v>4860</v>
          </cell>
          <cell r="T2036">
            <v>0</v>
          </cell>
          <cell r="U2036">
            <v>0</v>
          </cell>
          <cell r="V2036">
            <v>0</v>
          </cell>
          <cell r="W2036">
            <v>0</v>
          </cell>
          <cell r="X2036">
            <v>0</v>
          </cell>
          <cell r="Y2036">
            <v>0</v>
          </cell>
          <cell r="Z2036">
            <v>0</v>
          </cell>
          <cell r="AA2036">
            <v>0</v>
          </cell>
        </row>
        <row r="2037">
          <cell r="B2037">
            <v>210028542</v>
          </cell>
          <cell r="C2037" t="str">
            <v>Металлолом медь</v>
          </cell>
          <cell r="D2037" t="str">
            <v>КГ</v>
          </cell>
          <cell r="E2037">
            <v>0</v>
          </cell>
          <cell r="F2037">
            <v>0</v>
          </cell>
          <cell r="G2037">
            <v>2130.4250000000002</v>
          </cell>
          <cell r="H2037">
            <v>90.02</v>
          </cell>
          <cell r="I2037">
            <v>0</v>
          </cell>
          <cell r="J2037">
            <v>0</v>
          </cell>
          <cell r="K2037">
            <v>2220.4450000000002</v>
          </cell>
          <cell r="L2037">
            <v>0</v>
          </cell>
          <cell r="M2037">
            <v>0</v>
          </cell>
          <cell r="N2037">
            <v>0</v>
          </cell>
          <cell r="O2037">
            <v>0</v>
          </cell>
          <cell r="P2037">
            <v>0</v>
          </cell>
          <cell r="Q2037">
            <v>900.2</v>
          </cell>
          <cell r="R2037">
            <v>24.4</v>
          </cell>
          <cell r="S2037">
            <v>34676.730000000003</v>
          </cell>
          <cell r="T2037">
            <v>244</v>
          </cell>
          <cell r="U2037">
            <v>65.62</v>
          </cell>
          <cell r="V2037">
            <v>1051.42</v>
          </cell>
          <cell r="W2037">
            <v>0</v>
          </cell>
          <cell r="X2037">
            <v>0</v>
          </cell>
          <cell r="Y2037">
            <v>-90.02</v>
          </cell>
          <cell r="Z2037">
            <v>1295.43</v>
          </cell>
          <cell r="AA2037">
            <v>0</v>
          </cell>
        </row>
        <row r="2038">
          <cell r="B2038">
            <v>210029308</v>
          </cell>
          <cell r="C2038" t="str">
            <v>Цветной металлолом (алюминий)</v>
          </cell>
          <cell r="D2038" t="str">
            <v>КГ</v>
          </cell>
          <cell r="E2038">
            <v>0</v>
          </cell>
          <cell r="F2038">
            <v>0</v>
          </cell>
          <cell r="G2038">
            <v>46060.02</v>
          </cell>
          <cell r="H2038">
            <v>0</v>
          </cell>
          <cell r="I2038">
            <v>0</v>
          </cell>
          <cell r="J2038">
            <v>0</v>
          </cell>
          <cell r="K2038">
            <v>46060.02</v>
          </cell>
          <cell r="L2038">
            <v>0</v>
          </cell>
          <cell r="M2038">
            <v>0</v>
          </cell>
          <cell r="N2038">
            <v>0</v>
          </cell>
          <cell r="O2038">
            <v>0</v>
          </cell>
          <cell r="P2038">
            <v>0</v>
          </cell>
          <cell r="Q2038">
            <v>0</v>
          </cell>
          <cell r="R2038">
            <v>0</v>
          </cell>
          <cell r="S2038">
            <v>460775.91</v>
          </cell>
          <cell r="T2038">
            <v>0</v>
          </cell>
          <cell r="U2038">
            <v>0</v>
          </cell>
          <cell r="V2038">
            <v>0</v>
          </cell>
          <cell r="W2038">
            <v>0</v>
          </cell>
          <cell r="X2038">
            <v>0</v>
          </cell>
          <cell r="Y2038">
            <v>0</v>
          </cell>
          <cell r="Z2038">
            <v>0</v>
          </cell>
          <cell r="AA2038">
            <v>0</v>
          </cell>
        </row>
        <row r="2039">
          <cell r="B2039">
            <v>210029309</v>
          </cell>
          <cell r="C2039" t="str">
            <v>Б/у автошины</v>
          </cell>
          <cell r="D2039" t="str">
            <v>ШТ</v>
          </cell>
          <cell r="E2039">
            <v>0</v>
          </cell>
          <cell r="F2039">
            <v>0</v>
          </cell>
          <cell r="G2039">
            <v>2841</v>
          </cell>
          <cell r="H2039">
            <v>0</v>
          </cell>
          <cell r="I2039">
            <v>268</v>
          </cell>
          <cell r="J2039">
            <v>0</v>
          </cell>
          <cell r="K2039">
            <v>2841</v>
          </cell>
          <cell r="L2039">
            <v>0</v>
          </cell>
          <cell r="M2039">
            <v>0</v>
          </cell>
          <cell r="N2039">
            <v>0</v>
          </cell>
          <cell r="O2039">
            <v>0</v>
          </cell>
          <cell r="P2039">
            <v>0</v>
          </cell>
          <cell r="Q2039">
            <v>0</v>
          </cell>
          <cell r="R2039">
            <v>0</v>
          </cell>
          <cell r="S2039">
            <v>29.49</v>
          </cell>
          <cell r="T2039">
            <v>0</v>
          </cell>
          <cell r="U2039">
            <v>0</v>
          </cell>
          <cell r="V2039">
            <v>0</v>
          </cell>
          <cell r="W2039">
            <v>0</v>
          </cell>
          <cell r="X2039">
            <v>0</v>
          </cell>
          <cell r="Y2039">
            <v>0</v>
          </cell>
          <cell r="Z2039">
            <v>0</v>
          </cell>
          <cell r="AA2039">
            <v>0</v>
          </cell>
        </row>
        <row r="2040">
          <cell r="B2040">
            <v>210029481</v>
          </cell>
          <cell r="C2040" t="str">
            <v>Б/У трубы бесшовные на возвратной основе</v>
          </cell>
          <cell r="D2040" t="str">
            <v>Т</v>
          </cell>
          <cell r="E2040">
            <v>0</v>
          </cell>
          <cell r="F2040">
            <v>0</v>
          </cell>
          <cell r="G2040">
            <v>61.793999999999997</v>
          </cell>
          <cell r="H2040">
            <v>0</v>
          </cell>
          <cell r="I2040">
            <v>0</v>
          </cell>
          <cell r="J2040">
            <v>0</v>
          </cell>
          <cell r="K2040">
            <v>61.793999999999997</v>
          </cell>
          <cell r="L2040">
            <v>0</v>
          </cell>
          <cell r="M2040">
            <v>0</v>
          </cell>
          <cell r="N2040">
            <v>0</v>
          </cell>
          <cell r="O2040">
            <v>0</v>
          </cell>
          <cell r="P2040">
            <v>0</v>
          </cell>
          <cell r="Q2040">
            <v>0</v>
          </cell>
          <cell r="R2040">
            <v>0</v>
          </cell>
          <cell r="S2040">
            <v>61794</v>
          </cell>
          <cell r="T2040">
            <v>0</v>
          </cell>
          <cell r="U2040">
            <v>0</v>
          </cell>
          <cell r="V2040">
            <v>0</v>
          </cell>
          <cell r="W2040">
            <v>0</v>
          </cell>
          <cell r="X2040">
            <v>0</v>
          </cell>
          <cell r="Y2040">
            <v>0</v>
          </cell>
          <cell r="Z2040">
            <v>0</v>
          </cell>
          <cell r="AA2040">
            <v>0</v>
          </cell>
        </row>
        <row r="2041">
          <cell r="B2041">
            <v>210029482</v>
          </cell>
          <cell r="C2041" t="str">
            <v>Б/У насос хим и шестер на возврат.основе</v>
          </cell>
          <cell r="D2041" t="str">
            <v>ШТ</v>
          </cell>
          <cell r="E2041">
            <v>0</v>
          </cell>
          <cell r="F2041">
            <v>0</v>
          </cell>
          <cell r="G2041">
            <v>17</v>
          </cell>
          <cell r="H2041">
            <v>0</v>
          </cell>
          <cell r="I2041">
            <v>0</v>
          </cell>
          <cell r="J2041">
            <v>0</v>
          </cell>
          <cell r="K2041">
            <v>17</v>
          </cell>
          <cell r="L2041">
            <v>0</v>
          </cell>
          <cell r="M2041">
            <v>0</v>
          </cell>
          <cell r="N2041">
            <v>0</v>
          </cell>
          <cell r="O2041">
            <v>0</v>
          </cell>
          <cell r="P2041">
            <v>0</v>
          </cell>
          <cell r="Q2041">
            <v>0</v>
          </cell>
          <cell r="R2041">
            <v>0</v>
          </cell>
          <cell r="S2041">
            <v>850</v>
          </cell>
          <cell r="T2041">
            <v>0</v>
          </cell>
          <cell r="U2041">
            <v>0</v>
          </cell>
          <cell r="V2041">
            <v>0</v>
          </cell>
          <cell r="W2041">
            <v>0</v>
          </cell>
          <cell r="X2041">
            <v>0</v>
          </cell>
          <cell r="Y2041">
            <v>0</v>
          </cell>
          <cell r="Z2041">
            <v>0</v>
          </cell>
          <cell r="AA2041">
            <v>0</v>
          </cell>
        </row>
        <row r="2042">
          <cell r="B2042">
            <v>210029483</v>
          </cell>
          <cell r="C2042" t="str">
            <v>Б/У фонт армат и АНК с ОКК на возвр осн</v>
          </cell>
          <cell r="D2042" t="str">
            <v>ШТ</v>
          </cell>
          <cell r="E2042">
            <v>0</v>
          </cell>
          <cell r="F2042">
            <v>0</v>
          </cell>
          <cell r="G2042">
            <v>64</v>
          </cell>
          <cell r="H2042">
            <v>0</v>
          </cell>
          <cell r="I2042">
            <v>3</v>
          </cell>
          <cell r="J2042">
            <v>0</v>
          </cell>
          <cell r="K2042">
            <v>64</v>
          </cell>
          <cell r="L2042">
            <v>0</v>
          </cell>
          <cell r="M2042">
            <v>0</v>
          </cell>
          <cell r="N2042">
            <v>0</v>
          </cell>
          <cell r="O2042">
            <v>0</v>
          </cell>
          <cell r="P2042">
            <v>0</v>
          </cell>
          <cell r="Q2042">
            <v>0</v>
          </cell>
          <cell r="R2042">
            <v>0</v>
          </cell>
          <cell r="S2042">
            <v>6400</v>
          </cell>
          <cell r="T2042">
            <v>0</v>
          </cell>
          <cell r="U2042">
            <v>0</v>
          </cell>
          <cell r="V2042">
            <v>0</v>
          </cell>
          <cell r="W2042">
            <v>0</v>
          </cell>
          <cell r="X2042">
            <v>0</v>
          </cell>
          <cell r="Y2042">
            <v>0</v>
          </cell>
          <cell r="Z2042">
            <v>0</v>
          </cell>
          <cell r="AA2042">
            <v>0</v>
          </cell>
        </row>
        <row r="2043">
          <cell r="B2043">
            <v>210029484</v>
          </cell>
          <cell r="C2043" t="str">
            <v>Б/У блоки  управлен на возвратной основе</v>
          </cell>
          <cell r="D2043" t="str">
            <v>ШТ</v>
          </cell>
          <cell r="E2043">
            <v>0</v>
          </cell>
          <cell r="F2043">
            <v>0</v>
          </cell>
          <cell r="G2043">
            <v>69</v>
          </cell>
          <cell r="H2043">
            <v>0</v>
          </cell>
          <cell r="I2043">
            <v>0</v>
          </cell>
          <cell r="J2043">
            <v>0</v>
          </cell>
          <cell r="K2043">
            <v>69</v>
          </cell>
          <cell r="L2043">
            <v>0</v>
          </cell>
          <cell r="M2043">
            <v>0</v>
          </cell>
          <cell r="N2043">
            <v>0</v>
          </cell>
          <cell r="O2043">
            <v>0</v>
          </cell>
          <cell r="P2043">
            <v>0</v>
          </cell>
          <cell r="Q2043">
            <v>0</v>
          </cell>
          <cell r="R2043">
            <v>0</v>
          </cell>
          <cell r="S2043">
            <v>0.69</v>
          </cell>
          <cell r="T2043">
            <v>0</v>
          </cell>
          <cell r="U2043">
            <v>0</v>
          </cell>
          <cell r="V2043">
            <v>0</v>
          </cell>
          <cell r="W2043">
            <v>0</v>
          </cell>
          <cell r="X2043">
            <v>0</v>
          </cell>
          <cell r="Y2043">
            <v>0</v>
          </cell>
          <cell r="Z2043">
            <v>0</v>
          </cell>
          <cell r="AA2043">
            <v>0</v>
          </cell>
        </row>
        <row r="2044">
          <cell r="B2044">
            <v>210029485</v>
          </cell>
          <cell r="C2044" t="str">
            <v>Б/У электровинт.насос на возврат.основе</v>
          </cell>
          <cell r="D2044" t="str">
            <v>ШТ</v>
          </cell>
          <cell r="E2044">
            <v>0</v>
          </cell>
          <cell r="F2044">
            <v>0</v>
          </cell>
          <cell r="G2044">
            <v>17</v>
          </cell>
          <cell r="H2044">
            <v>0</v>
          </cell>
          <cell r="I2044">
            <v>0</v>
          </cell>
          <cell r="J2044">
            <v>0</v>
          </cell>
          <cell r="K2044">
            <v>17</v>
          </cell>
          <cell r="L2044">
            <v>0</v>
          </cell>
          <cell r="M2044">
            <v>0</v>
          </cell>
          <cell r="N2044">
            <v>0</v>
          </cell>
          <cell r="O2044">
            <v>0</v>
          </cell>
          <cell r="P2044">
            <v>0</v>
          </cell>
          <cell r="Q2044">
            <v>0</v>
          </cell>
          <cell r="R2044">
            <v>0</v>
          </cell>
          <cell r="S2044">
            <v>170</v>
          </cell>
          <cell r="T2044">
            <v>0</v>
          </cell>
          <cell r="U2044">
            <v>0</v>
          </cell>
          <cell r="V2044">
            <v>0</v>
          </cell>
          <cell r="W2044">
            <v>0</v>
          </cell>
          <cell r="X2044">
            <v>0</v>
          </cell>
          <cell r="Y2044">
            <v>0</v>
          </cell>
          <cell r="Z2044">
            <v>0</v>
          </cell>
          <cell r="AA2044">
            <v>0</v>
          </cell>
        </row>
        <row r="2045">
          <cell r="B2045">
            <v>210029486</v>
          </cell>
          <cell r="C2045" t="str">
            <v>Б/У расходомеры на возвратной основе</v>
          </cell>
          <cell r="D2045" t="str">
            <v>ШТ</v>
          </cell>
          <cell r="E2045">
            <v>0</v>
          </cell>
          <cell r="F2045">
            <v>0</v>
          </cell>
          <cell r="G2045">
            <v>184</v>
          </cell>
          <cell r="H2045">
            <v>0</v>
          </cell>
          <cell r="I2045">
            <v>0</v>
          </cell>
          <cell r="J2045">
            <v>0</v>
          </cell>
          <cell r="K2045">
            <v>184</v>
          </cell>
          <cell r="L2045">
            <v>0</v>
          </cell>
          <cell r="M2045">
            <v>0</v>
          </cell>
          <cell r="N2045">
            <v>0</v>
          </cell>
          <cell r="O2045">
            <v>0</v>
          </cell>
          <cell r="P2045">
            <v>0</v>
          </cell>
          <cell r="Q2045">
            <v>0</v>
          </cell>
          <cell r="R2045">
            <v>0</v>
          </cell>
          <cell r="S2045">
            <v>21.82</v>
          </cell>
          <cell r="T2045">
            <v>0</v>
          </cell>
          <cell r="U2045">
            <v>0</v>
          </cell>
          <cell r="V2045">
            <v>0</v>
          </cell>
          <cell r="W2045">
            <v>0</v>
          </cell>
          <cell r="X2045">
            <v>0</v>
          </cell>
          <cell r="Y2045">
            <v>0</v>
          </cell>
          <cell r="Z2045">
            <v>0</v>
          </cell>
          <cell r="AA2045">
            <v>0</v>
          </cell>
        </row>
        <row r="2046">
          <cell r="B2046">
            <v>210029487</v>
          </cell>
          <cell r="C2046" t="str">
            <v>Б/У офисная, быт.техника на возвр.основе</v>
          </cell>
          <cell r="D2046" t="str">
            <v>ШТ</v>
          </cell>
          <cell r="E2046">
            <v>0</v>
          </cell>
          <cell r="F2046">
            <v>0</v>
          </cell>
          <cell r="G2046">
            <v>833</v>
          </cell>
          <cell r="H2046">
            <v>0</v>
          </cell>
          <cell r="I2046">
            <v>0</v>
          </cell>
          <cell r="J2046">
            <v>0</v>
          </cell>
          <cell r="K2046">
            <v>833</v>
          </cell>
          <cell r="L2046">
            <v>0</v>
          </cell>
          <cell r="M2046">
            <v>0</v>
          </cell>
          <cell r="N2046">
            <v>0</v>
          </cell>
          <cell r="O2046">
            <v>0</v>
          </cell>
          <cell r="P2046">
            <v>0</v>
          </cell>
          <cell r="Q2046">
            <v>0</v>
          </cell>
          <cell r="R2046">
            <v>0</v>
          </cell>
          <cell r="S2046">
            <v>9.32</v>
          </cell>
          <cell r="T2046">
            <v>0</v>
          </cell>
          <cell r="U2046">
            <v>0</v>
          </cell>
          <cell r="V2046">
            <v>0</v>
          </cell>
          <cell r="W2046">
            <v>0</v>
          </cell>
          <cell r="X2046">
            <v>0</v>
          </cell>
          <cell r="Y2046">
            <v>0</v>
          </cell>
          <cell r="Z2046">
            <v>0</v>
          </cell>
          <cell r="AA2046">
            <v>0</v>
          </cell>
        </row>
        <row r="2047">
          <cell r="B2047">
            <v>210029488</v>
          </cell>
          <cell r="C2047" t="str">
            <v>Б/У автоматы на возвратной основе</v>
          </cell>
          <cell r="D2047" t="str">
            <v>ШТ</v>
          </cell>
          <cell r="E2047">
            <v>0</v>
          </cell>
          <cell r="F2047">
            <v>0</v>
          </cell>
          <cell r="G2047">
            <v>110</v>
          </cell>
          <cell r="H2047">
            <v>0</v>
          </cell>
          <cell r="I2047">
            <v>0</v>
          </cell>
          <cell r="J2047">
            <v>0</v>
          </cell>
          <cell r="K2047">
            <v>110</v>
          </cell>
          <cell r="L2047">
            <v>0</v>
          </cell>
          <cell r="M2047">
            <v>0</v>
          </cell>
          <cell r="N2047">
            <v>0</v>
          </cell>
          <cell r="O2047">
            <v>0</v>
          </cell>
          <cell r="P2047">
            <v>0</v>
          </cell>
          <cell r="Q2047">
            <v>0</v>
          </cell>
          <cell r="R2047">
            <v>0</v>
          </cell>
          <cell r="S2047">
            <v>1.1000000000000001</v>
          </cell>
          <cell r="T2047">
            <v>0</v>
          </cell>
          <cell r="U2047">
            <v>0</v>
          </cell>
          <cell r="V2047">
            <v>0</v>
          </cell>
          <cell r="W2047">
            <v>0</v>
          </cell>
          <cell r="X2047">
            <v>0</v>
          </cell>
          <cell r="Y2047">
            <v>0</v>
          </cell>
          <cell r="Z2047">
            <v>0</v>
          </cell>
          <cell r="AA2047">
            <v>0</v>
          </cell>
        </row>
        <row r="2048">
          <cell r="B2048">
            <v>210029489</v>
          </cell>
          <cell r="C2048" t="str">
            <v>Б/У пускатели магнитные на возвр.основе</v>
          </cell>
          <cell r="D2048" t="str">
            <v>ШТ</v>
          </cell>
          <cell r="E2048">
            <v>0</v>
          </cell>
          <cell r="F2048">
            <v>0</v>
          </cell>
          <cell r="G2048">
            <v>75</v>
          </cell>
          <cell r="H2048">
            <v>0</v>
          </cell>
          <cell r="I2048">
            <v>0</v>
          </cell>
          <cell r="J2048">
            <v>0</v>
          </cell>
          <cell r="K2048">
            <v>75</v>
          </cell>
          <cell r="L2048">
            <v>0</v>
          </cell>
          <cell r="M2048">
            <v>0</v>
          </cell>
          <cell r="N2048">
            <v>0</v>
          </cell>
          <cell r="O2048">
            <v>0</v>
          </cell>
          <cell r="P2048">
            <v>0</v>
          </cell>
          <cell r="Q2048">
            <v>0</v>
          </cell>
          <cell r="R2048">
            <v>0</v>
          </cell>
          <cell r="S2048">
            <v>0.75</v>
          </cell>
          <cell r="T2048">
            <v>0</v>
          </cell>
          <cell r="U2048">
            <v>0</v>
          </cell>
          <cell r="V2048">
            <v>0</v>
          </cell>
          <cell r="W2048">
            <v>0</v>
          </cell>
          <cell r="X2048">
            <v>0</v>
          </cell>
          <cell r="Y2048">
            <v>0</v>
          </cell>
          <cell r="Z2048">
            <v>0</v>
          </cell>
          <cell r="AA2048">
            <v>0</v>
          </cell>
        </row>
        <row r="2049">
          <cell r="B2049">
            <v>210029492</v>
          </cell>
          <cell r="C2049" t="str">
            <v>Б/У вставки плавкие на возвратной основе</v>
          </cell>
          <cell r="D2049" t="str">
            <v>ШТ</v>
          </cell>
          <cell r="E2049">
            <v>0</v>
          </cell>
          <cell r="F2049">
            <v>0</v>
          </cell>
          <cell r="G2049">
            <v>20</v>
          </cell>
          <cell r="H2049">
            <v>0</v>
          </cell>
          <cell r="I2049">
            <v>0</v>
          </cell>
          <cell r="J2049">
            <v>0</v>
          </cell>
          <cell r="K2049">
            <v>20</v>
          </cell>
          <cell r="L2049">
            <v>0</v>
          </cell>
          <cell r="M2049">
            <v>0</v>
          </cell>
          <cell r="N2049">
            <v>0</v>
          </cell>
          <cell r="O2049">
            <v>0</v>
          </cell>
          <cell r="P2049">
            <v>0</v>
          </cell>
          <cell r="Q2049">
            <v>0</v>
          </cell>
          <cell r="R2049">
            <v>0</v>
          </cell>
          <cell r="S2049">
            <v>0.2</v>
          </cell>
          <cell r="T2049">
            <v>0</v>
          </cell>
          <cell r="U2049">
            <v>0</v>
          </cell>
          <cell r="V2049">
            <v>0</v>
          </cell>
          <cell r="W2049">
            <v>0</v>
          </cell>
          <cell r="X2049">
            <v>0</v>
          </cell>
          <cell r="Y2049">
            <v>0</v>
          </cell>
          <cell r="Z2049">
            <v>0</v>
          </cell>
          <cell r="AA2049">
            <v>0</v>
          </cell>
        </row>
        <row r="2050">
          <cell r="B2050">
            <v>210029495</v>
          </cell>
          <cell r="C2050" t="str">
            <v>Б/У манометры на возвратной основе</v>
          </cell>
          <cell r="D2050" t="str">
            <v>ШТ</v>
          </cell>
          <cell r="E2050">
            <v>0</v>
          </cell>
          <cell r="F2050">
            <v>0</v>
          </cell>
          <cell r="G2050">
            <v>1408</v>
          </cell>
          <cell r="H2050">
            <v>0</v>
          </cell>
          <cell r="I2050">
            <v>0</v>
          </cell>
          <cell r="J2050">
            <v>0</v>
          </cell>
          <cell r="K2050">
            <v>1408</v>
          </cell>
          <cell r="L2050">
            <v>0</v>
          </cell>
          <cell r="M2050">
            <v>0</v>
          </cell>
          <cell r="N2050">
            <v>0</v>
          </cell>
          <cell r="O2050">
            <v>0</v>
          </cell>
          <cell r="P2050">
            <v>0</v>
          </cell>
          <cell r="Q2050">
            <v>0</v>
          </cell>
          <cell r="R2050">
            <v>0</v>
          </cell>
          <cell r="S2050">
            <v>14.08</v>
          </cell>
          <cell r="T2050">
            <v>0</v>
          </cell>
          <cell r="U2050">
            <v>0</v>
          </cell>
          <cell r="V2050">
            <v>0</v>
          </cell>
          <cell r="W2050">
            <v>0</v>
          </cell>
          <cell r="X2050">
            <v>0</v>
          </cell>
          <cell r="Y2050">
            <v>0</v>
          </cell>
          <cell r="Z2050">
            <v>0</v>
          </cell>
          <cell r="AA2050">
            <v>0</v>
          </cell>
        </row>
        <row r="2051">
          <cell r="B2051">
            <v>210029496</v>
          </cell>
          <cell r="C2051" t="str">
            <v>Б/У приборы электрич.на возвратн.основе</v>
          </cell>
          <cell r="D2051" t="str">
            <v>ШТ</v>
          </cell>
          <cell r="E2051">
            <v>0</v>
          </cell>
          <cell r="F2051">
            <v>0</v>
          </cell>
          <cell r="G2051">
            <v>148</v>
          </cell>
          <cell r="H2051">
            <v>0</v>
          </cell>
          <cell r="I2051">
            <v>0</v>
          </cell>
          <cell r="J2051">
            <v>0</v>
          </cell>
          <cell r="K2051">
            <v>148</v>
          </cell>
          <cell r="L2051">
            <v>0</v>
          </cell>
          <cell r="M2051">
            <v>0</v>
          </cell>
          <cell r="N2051">
            <v>0</v>
          </cell>
          <cell r="O2051">
            <v>0</v>
          </cell>
          <cell r="P2051">
            <v>0</v>
          </cell>
          <cell r="Q2051">
            <v>0</v>
          </cell>
          <cell r="R2051">
            <v>0</v>
          </cell>
          <cell r="S2051">
            <v>1.48</v>
          </cell>
          <cell r="T2051">
            <v>0</v>
          </cell>
          <cell r="U2051">
            <v>0</v>
          </cell>
          <cell r="V2051">
            <v>0</v>
          </cell>
          <cell r="W2051">
            <v>0</v>
          </cell>
          <cell r="X2051">
            <v>0</v>
          </cell>
          <cell r="Y2051">
            <v>0</v>
          </cell>
          <cell r="Z2051">
            <v>0</v>
          </cell>
          <cell r="AA2051">
            <v>0</v>
          </cell>
        </row>
        <row r="2052">
          <cell r="B2052">
            <v>210029497</v>
          </cell>
          <cell r="C2052" t="str">
            <v>Б/У ремни на возвратной основе</v>
          </cell>
          <cell r="D2052" t="str">
            <v>ШТ</v>
          </cell>
          <cell r="E2052">
            <v>0</v>
          </cell>
          <cell r="F2052">
            <v>0</v>
          </cell>
          <cell r="G2052">
            <v>13463</v>
          </cell>
          <cell r="H2052">
            <v>0</v>
          </cell>
          <cell r="I2052">
            <v>0</v>
          </cell>
          <cell r="J2052">
            <v>0</v>
          </cell>
          <cell r="K2052">
            <v>13463</v>
          </cell>
          <cell r="L2052">
            <v>0</v>
          </cell>
          <cell r="M2052">
            <v>0</v>
          </cell>
          <cell r="N2052">
            <v>0</v>
          </cell>
          <cell r="O2052">
            <v>0</v>
          </cell>
          <cell r="P2052">
            <v>0</v>
          </cell>
          <cell r="Q2052">
            <v>0</v>
          </cell>
          <cell r="R2052">
            <v>0</v>
          </cell>
          <cell r="S2052">
            <v>134.63</v>
          </cell>
          <cell r="T2052">
            <v>0</v>
          </cell>
          <cell r="U2052">
            <v>0</v>
          </cell>
          <cell r="V2052">
            <v>0</v>
          </cell>
          <cell r="W2052">
            <v>0</v>
          </cell>
          <cell r="X2052">
            <v>0</v>
          </cell>
          <cell r="Y2052">
            <v>0</v>
          </cell>
          <cell r="Z2052">
            <v>0</v>
          </cell>
          <cell r="AA2052">
            <v>0</v>
          </cell>
        </row>
        <row r="2053">
          <cell r="B2053">
            <v>210029498</v>
          </cell>
          <cell r="C2053" t="str">
            <v>Б/У рукава на возвратной основе</v>
          </cell>
          <cell r="D2053" t="str">
            <v>М</v>
          </cell>
          <cell r="E2053">
            <v>0</v>
          </cell>
          <cell r="F2053">
            <v>0</v>
          </cell>
          <cell r="G2053">
            <v>560</v>
          </cell>
          <cell r="H2053">
            <v>0</v>
          </cell>
          <cell r="I2053">
            <v>0</v>
          </cell>
          <cell r="J2053">
            <v>0</v>
          </cell>
          <cell r="K2053">
            <v>560</v>
          </cell>
          <cell r="L2053">
            <v>0</v>
          </cell>
          <cell r="M2053">
            <v>0</v>
          </cell>
          <cell r="N2053">
            <v>0</v>
          </cell>
          <cell r="O2053">
            <v>0</v>
          </cell>
          <cell r="P2053">
            <v>0</v>
          </cell>
          <cell r="Q2053">
            <v>0</v>
          </cell>
          <cell r="R2053">
            <v>0</v>
          </cell>
          <cell r="S2053">
            <v>5.6</v>
          </cell>
          <cell r="T2053">
            <v>0</v>
          </cell>
          <cell r="U2053">
            <v>0</v>
          </cell>
          <cell r="V2053">
            <v>0</v>
          </cell>
          <cell r="W2053">
            <v>0</v>
          </cell>
          <cell r="X2053">
            <v>0</v>
          </cell>
          <cell r="Y2053">
            <v>0</v>
          </cell>
          <cell r="Z2053">
            <v>0</v>
          </cell>
          <cell r="AA2053">
            <v>0</v>
          </cell>
        </row>
        <row r="2054">
          <cell r="B2054">
            <v>210030590</v>
          </cell>
          <cell r="C2054" t="str">
            <v>Б/У НКТ для утилизации</v>
          </cell>
          <cell r="D2054" t="str">
            <v>Т</v>
          </cell>
          <cell r="E2054">
            <v>0</v>
          </cell>
          <cell r="F2054">
            <v>0</v>
          </cell>
          <cell r="G2054">
            <v>712.346</v>
          </cell>
          <cell r="H2054">
            <v>0</v>
          </cell>
          <cell r="I2054">
            <v>0</v>
          </cell>
          <cell r="J2054">
            <v>0</v>
          </cell>
          <cell r="K2054">
            <v>712.346</v>
          </cell>
          <cell r="L2054">
            <v>0</v>
          </cell>
          <cell r="M2054">
            <v>0</v>
          </cell>
          <cell r="N2054">
            <v>0</v>
          </cell>
          <cell r="O2054">
            <v>0</v>
          </cell>
          <cell r="P2054">
            <v>0</v>
          </cell>
          <cell r="Q2054">
            <v>0</v>
          </cell>
          <cell r="R2054">
            <v>0</v>
          </cell>
          <cell r="S2054">
            <v>801539</v>
          </cell>
          <cell r="T2054">
            <v>0</v>
          </cell>
          <cell r="U2054">
            <v>0</v>
          </cell>
          <cell r="V2054">
            <v>0</v>
          </cell>
          <cell r="W2054">
            <v>0</v>
          </cell>
          <cell r="X2054">
            <v>0</v>
          </cell>
          <cell r="Y2054">
            <v>0</v>
          </cell>
          <cell r="Z2054">
            <v>0</v>
          </cell>
          <cell r="AA2054">
            <v>0</v>
          </cell>
        </row>
        <row r="2055">
          <cell r="B2055">
            <v>210030632</v>
          </cell>
          <cell r="C2055" t="str">
            <v>МЕТАЛЛОЛОМ для утилизации</v>
          </cell>
          <cell r="D2055" t="str">
            <v>Т</v>
          </cell>
          <cell r="E2055">
            <v>0</v>
          </cell>
          <cell r="F2055">
            <v>0</v>
          </cell>
          <cell r="G2055">
            <v>1792.55</v>
          </cell>
          <cell r="H2055">
            <v>0</v>
          </cell>
          <cell r="I2055">
            <v>0</v>
          </cell>
          <cell r="J2055">
            <v>0</v>
          </cell>
          <cell r="K2055">
            <v>1792.55</v>
          </cell>
          <cell r="L2055">
            <v>0</v>
          </cell>
          <cell r="M2055">
            <v>0</v>
          </cell>
          <cell r="N2055">
            <v>0</v>
          </cell>
          <cell r="O2055">
            <v>0</v>
          </cell>
          <cell r="P2055">
            <v>0</v>
          </cell>
          <cell r="Q2055">
            <v>0</v>
          </cell>
          <cell r="R2055">
            <v>0</v>
          </cell>
          <cell r="S2055">
            <v>1170.81</v>
          </cell>
          <cell r="T2055">
            <v>0</v>
          </cell>
          <cell r="U2055">
            <v>0</v>
          </cell>
          <cell r="V2055">
            <v>0</v>
          </cell>
          <cell r="W2055">
            <v>0</v>
          </cell>
          <cell r="X2055">
            <v>0</v>
          </cell>
          <cell r="Y2055">
            <v>0</v>
          </cell>
          <cell r="Z2055">
            <v>0</v>
          </cell>
          <cell r="AA2055">
            <v>0</v>
          </cell>
        </row>
        <row r="2056">
          <cell r="B2056">
            <v>210032338</v>
          </cell>
          <cell r="C2056" t="str">
            <v>Б/У Труба из стекловолокна</v>
          </cell>
          <cell r="D2056" t="str">
            <v>М</v>
          </cell>
          <cell r="E2056">
            <v>0</v>
          </cell>
          <cell r="F2056">
            <v>0</v>
          </cell>
          <cell r="G2056">
            <v>14881.344999999999</v>
          </cell>
          <cell r="H2056">
            <v>0</v>
          </cell>
          <cell r="I2056">
            <v>0</v>
          </cell>
          <cell r="J2056">
            <v>0</v>
          </cell>
          <cell r="K2056">
            <v>14881.344999999999</v>
          </cell>
          <cell r="L2056">
            <v>0</v>
          </cell>
          <cell r="M2056">
            <v>0</v>
          </cell>
          <cell r="N2056">
            <v>0</v>
          </cell>
          <cell r="O2056">
            <v>0</v>
          </cell>
          <cell r="P2056">
            <v>0</v>
          </cell>
          <cell r="Q2056">
            <v>0</v>
          </cell>
          <cell r="R2056">
            <v>0</v>
          </cell>
          <cell r="S2056">
            <v>148.81</v>
          </cell>
          <cell r="T2056">
            <v>0</v>
          </cell>
          <cell r="U2056">
            <v>0</v>
          </cell>
          <cell r="V2056">
            <v>0</v>
          </cell>
          <cell r="W2056">
            <v>0</v>
          </cell>
          <cell r="X2056">
            <v>0</v>
          </cell>
          <cell r="Y2056">
            <v>0</v>
          </cell>
          <cell r="Z2056">
            <v>0</v>
          </cell>
          <cell r="AA2056">
            <v>0</v>
          </cell>
        </row>
        <row r="2057">
          <cell r="B2057">
            <v>210033528</v>
          </cell>
          <cell r="C2057" t="str">
            <v>Костыль путевой 16х230х75</v>
          </cell>
          <cell r="D2057" t="str">
            <v>Т</v>
          </cell>
          <cell r="E2057">
            <v>650000</v>
          </cell>
          <cell r="F2057">
            <v>1.2</v>
          </cell>
          <cell r="G2057">
            <v>0</v>
          </cell>
          <cell r="H2057">
            <v>0</v>
          </cell>
          <cell r="I2057">
            <v>0</v>
          </cell>
          <cell r="J2057">
            <v>0</v>
          </cell>
          <cell r="K2057">
            <v>-1.2</v>
          </cell>
          <cell r="L2057">
            <v>1.2</v>
          </cell>
          <cell r="M2057">
            <v>780000</v>
          </cell>
          <cell r="N2057">
            <v>780000</v>
          </cell>
          <cell r="O2057">
            <v>780000</v>
          </cell>
          <cell r="P2057">
            <v>0</v>
          </cell>
          <cell r="Q2057">
            <v>0</v>
          </cell>
          <cell r="R2057">
            <v>0</v>
          </cell>
          <cell r="S2057">
            <v>0</v>
          </cell>
          <cell r="T2057">
            <v>0</v>
          </cell>
          <cell r="U2057">
            <v>0</v>
          </cell>
          <cell r="V2057">
            <v>0</v>
          </cell>
          <cell r="W2057">
            <v>1.2</v>
          </cell>
          <cell r="X2057">
            <v>780000</v>
          </cell>
          <cell r="Y2057">
            <v>1.2</v>
          </cell>
          <cell r="Z2057">
            <v>780000</v>
          </cell>
          <cell r="AA2057">
            <v>1.2</v>
          </cell>
        </row>
        <row r="2058">
          <cell r="B2058">
            <v>210033530</v>
          </cell>
          <cell r="C2058" t="str">
            <v>Гайка путевая М24</v>
          </cell>
          <cell r="D2058" t="str">
            <v>Т</v>
          </cell>
          <cell r="E2058">
            <v>700000</v>
          </cell>
          <cell r="F2058">
            <v>0.2</v>
          </cell>
          <cell r="G2058">
            <v>0</v>
          </cell>
          <cell r="H2058">
            <v>0</v>
          </cell>
          <cell r="I2058">
            <v>0</v>
          </cell>
          <cell r="J2058">
            <v>0</v>
          </cell>
          <cell r="K2058">
            <v>-0.2</v>
          </cell>
          <cell r="L2058">
            <v>0.2</v>
          </cell>
          <cell r="M2058">
            <v>140000</v>
          </cell>
          <cell r="N2058">
            <v>140000</v>
          </cell>
          <cell r="O2058">
            <v>140000</v>
          </cell>
          <cell r="P2058">
            <v>0</v>
          </cell>
          <cell r="Q2058">
            <v>0</v>
          </cell>
          <cell r="R2058">
            <v>0</v>
          </cell>
          <cell r="S2058">
            <v>0</v>
          </cell>
          <cell r="T2058">
            <v>0</v>
          </cell>
          <cell r="U2058">
            <v>0</v>
          </cell>
          <cell r="V2058">
            <v>0</v>
          </cell>
          <cell r="W2058">
            <v>0.2</v>
          </cell>
          <cell r="X2058">
            <v>140000</v>
          </cell>
          <cell r="Y2058">
            <v>0.2</v>
          </cell>
          <cell r="Z2058">
            <v>140000</v>
          </cell>
          <cell r="AA2058">
            <v>0.2</v>
          </cell>
        </row>
        <row r="2059">
          <cell r="B2059">
            <v>210033532</v>
          </cell>
          <cell r="C2059" t="str">
            <v>Болт стыковой М24х150 с шайбой и гайкой</v>
          </cell>
          <cell r="D2059" t="str">
            <v>Т</v>
          </cell>
          <cell r="E2059">
            <v>700000</v>
          </cell>
          <cell r="F2059">
            <v>0.2</v>
          </cell>
          <cell r="G2059">
            <v>0</v>
          </cell>
          <cell r="H2059">
            <v>0</v>
          </cell>
          <cell r="I2059">
            <v>0</v>
          </cell>
          <cell r="J2059">
            <v>0</v>
          </cell>
          <cell r="K2059">
            <v>-0.2</v>
          </cell>
          <cell r="L2059">
            <v>0.2</v>
          </cell>
          <cell r="M2059">
            <v>140000</v>
          </cell>
          <cell r="N2059">
            <v>140000</v>
          </cell>
          <cell r="O2059">
            <v>140000</v>
          </cell>
          <cell r="P2059">
            <v>0</v>
          </cell>
          <cell r="Q2059">
            <v>0</v>
          </cell>
          <cell r="R2059">
            <v>0</v>
          </cell>
          <cell r="S2059">
            <v>0</v>
          </cell>
          <cell r="T2059">
            <v>0</v>
          </cell>
          <cell r="U2059">
            <v>0</v>
          </cell>
          <cell r="V2059">
            <v>0</v>
          </cell>
          <cell r="W2059">
            <v>0.2</v>
          </cell>
          <cell r="X2059">
            <v>140000</v>
          </cell>
          <cell r="Y2059">
            <v>0.2</v>
          </cell>
          <cell r="Z2059">
            <v>140000</v>
          </cell>
          <cell r="AA2059">
            <v>0.2</v>
          </cell>
        </row>
        <row r="2060">
          <cell r="B2060">
            <v>210033533</v>
          </cell>
          <cell r="C2060" t="str">
            <v>Подкладка КД 50</v>
          </cell>
          <cell r="D2060" t="str">
            <v>Т</v>
          </cell>
          <cell r="E2060">
            <v>700000</v>
          </cell>
          <cell r="F2060">
            <v>5.4</v>
          </cell>
          <cell r="G2060">
            <v>0</v>
          </cell>
          <cell r="H2060">
            <v>0</v>
          </cell>
          <cell r="I2060">
            <v>0</v>
          </cell>
          <cell r="J2060">
            <v>0</v>
          </cell>
          <cell r="K2060">
            <v>-5.4</v>
          </cell>
          <cell r="L2060">
            <v>5.4</v>
          </cell>
          <cell r="M2060">
            <v>3780000</v>
          </cell>
          <cell r="N2060">
            <v>3780000</v>
          </cell>
          <cell r="O2060">
            <v>3780000</v>
          </cell>
          <cell r="P2060">
            <v>0</v>
          </cell>
          <cell r="Q2060">
            <v>0</v>
          </cell>
          <cell r="R2060">
            <v>0</v>
          </cell>
          <cell r="S2060">
            <v>0</v>
          </cell>
          <cell r="T2060">
            <v>0</v>
          </cell>
          <cell r="U2060">
            <v>0</v>
          </cell>
          <cell r="V2060">
            <v>0</v>
          </cell>
          <cell r="W2060">
            <v>5.4</v>
          </cell>
          <cell r="X2060">
            <v>3780000</v>
          </cell>
          <cell r="Y2060">
            <v>5.4</v>
          </cell>
          <cell r="Z2060">
            <v>3780000</v>
          </cell>
          <cell r="AA2060">
            <v>5.4</v>
          </cell>
        </row>
        <row r="2061">
          <cell r="B2061">
            <v>210033534</v>
          </cell>
          <cell r="C2061" t="str">
            <v>Шпала железобетонная Ш1-1</v>
          </cell>
          <cell r="D2061" t="str">
            <v>ШТ</v>
          </cell>
          <cell r="E2061">
            <v>0</v>
          </cell>
          <cell r="F2061">
            <v>0</v>
          </cell>
          <cell r="G2061">
            <v>50</v>
          </cell>
          <cell r="H2061">
            <v>0</v>
          </cell>
          <cell r="I2061">
            <v>0</v>
          </cell>
          <cell r="J2061">
            <v>0</v>
          </cell>
          <cell r="K2061">
            <v>50</v>
          </cell>
          <cell r="L2061">
            <v>0</v>
          </cell>
          <cell r="M2061">
            <v>0</v>
          </cell>
          <cell r="N2061">
            <v>0</v>
          </cell>
          <cell r="O2061">
            <v>0</v>
          </cell>
          <cell r="P2061">
            <v>0</v>
          </cell>
          <cell r="Q2061">
            <v>0</v>
          </cell>
          <cell r="R2061">
            <v>0</v>
          </cell>
          <cell r="S2061">
            <v>750000</v>
          </cell>
          <cell r="T2061">
            <v>0</v>
          </cell>
          <cell r="U2061">
            <v>0</v>
          </cell>
          <cell r="V2061">
            <v>0</v>
          </cell>
          <cell r="W2061">
            <v>0</v>
          </cell>
          <cell r="X2061">
            <v>0</v>
          </cell>
          <cell r="Y2061">
            <v>0</v>
          </cell>
          <cell r="Z2061">
            <v>0</v>
          </cell>
          <cell r="AA2061">
            <v>0</v>
          </cell>
        </row>
        <row r="2062">
          <cell r="B2062">
            <v>210033537</v>
          </cell>
          <cell r="C2062" t="str">
            <v>Болт закладной М22х175 в сборе</v>
          </cell>
          <cell r="D2062" t="str">
            <v>КМП</v>
          </cell>
          <cell r="E2062">
            <v>700</v>
          </cell>
          <cell r="F2062">
            <v>200</v>
          </cell>
          <cell r="G2062">
            <v>0</v>
          </cell>
          <cell r="H2062">
            <v>0</v>
          </cell>
          <cell r="I2062">
            <v>0</v>
          </cell>
          <cell r="J2062">
            <v>0</v>
          </cell>
          <cell r="K2062">
            <v>-200</v>
          </cell>
          <cell r="L2062">
            <v>200</v>
          </cell>
          <cell r="M2062">
            <v>140000</v>
          </cell>
          <cell r="N2062">
            <v>140000</v>
          </cell>
          <cell r="O2062">
            <v>140000</v>
          </cell>
          <cell r="P2062">
            <v>0</v>
          </cell>
          <cell r="Q2062">
            <v>0</v>
          </cell>
          <cell r="R2062">
            <v>0</v>
          </cell>
          <cell r="S2062">
            <v>0</v>
          </cell>
          <cell r="T2062">
            <v>0</v>
          </cell>
          <cell r="U2062">
            <v>0</v>
          </cell>
          <cell r="V2062">
            <v>0</v>
          </cell>
          <cell r="W2062">
            <v>200</v>
          </cell>
          <cell r="X2062">
            <v>140000</v>
          </cell>
          <cell r="Y2062">
            <v>200</v>
          </cell>
          <cell r="Z2062">
            <v>140000</v>
          </cell>
          <cell r="AA2062">
            <v>200</v>
          </cell>
        </row>
        <row r="2063">
          <cell r="B2063">
            <v>210034644</v>
          </cell>
          <cell r="C2063" t="str">
            <v>Б/У НКТ стекловолокнистая для утилизации</v>
          </cell>
          <cell r="D2063" t="str">
            <v>М</v>
          </cell>
          <cell r="E2063">
            <v>0</v>
          </cell>
          <cell r="F2063">
            <v>0</v>
          </cell>
          <cell r="G2063">
            <v>1521</v>
          </cell>
          <cell r="H2063">
            <v>0</v>
          </cell>
          <cell r="I2063">
            <v>0</v>
          </cell>
          <cell r="J2063">
            <v>0</v>
          </cell>
          <cell r="K2063">
            <v>1521</v>
          </cell>
          <cell r="L2063">
            <v>0</v>
          </cell>
          <cell r="M2063">
            <v>0</v>
          </cell>
          <cell r="N2063">
            <v>0</v>
          </cell>
          <cell r="O2063">
            <v>0</v>
          </cell>
          <cell r="P2063">
            <v>0</v>
          </cell>
          <cell r="Q2063">
            <v>0</v>
          </cell>
          <cell r="R2063">
            <v>0</v>
          </cell>
          <cell r="S2063">
            <v>1521</v>
          </cell>
          <cell r="T2063">
            <v>0</v>
          </cell>
          <cell r="U2063">
            <v>0</v>
          </cell>
          <cell r="V2063">
            <v>0</v>
          </cell>
          <cell r="W2063">
            <v>0</v>
          </cell>
          <cell r="X2063">
            <v>0</v>
          </cell>
          <cell r="Y2063">
            <v>0</v>
          </cell>
          <cell r="Z2063">
            <v>0</v>
          </cell>
          <cell r="AA2063">
            <v>0</v>
          </cell>
        </row>
        <row r="2064">
          <cell r="B2064">
            <v>210035380</v>
          </cell>
          <cell r="C2064" t="str">
            <v>Б/У Рельсы</v>
          </cell>
          <cell r="D2064" t="str">
            <v>М</v>
          </cell>
          <cell r="E2064">
            <v>0</v>
          </cell>
          <cell r="F2064">
            <v>0</v>
          </cell>
          <cell r="G2064">
            <v>758.5</v>
          </cell>
          <cell r="H2064">
            <v>0</v>
          </cell>
          <cell r="I2064">
            <v>0</v>
          </cell>
          <cell r="J2064">
            <v>0</v>
          </cell>
          <cell r="K2064">
            <v>758.5</v>
          </cell>
          <cell r="L2064">
            <v>0</v>
          </cell>
          <cell r="M2064">
            <v>0</v>
          </cell>
          <cell r="N2064">
            <v>0</v>
          </cell>
          <cell r="O2064">
            <v>0</v>
          </cell>
          <cell r="P2064">
            <v>0</v>
          </cell>
          <cell r="Q2064">
            <v>0</v>
          </cell>
          <cell r="R2064">
            <v>0</v>
          </cell>
          <cell r="S2064">
            <v>7.58</v>
          </cell>
          <cell r="T2064">
            <v>0</v>
          </cell>
          <cell r="U2064">
            <v>0</v>
          </cell>
          <cell r="V2064">
            <v>0</v>
          </cell>
          <cell r="W2064">
            <v>0</v>
          </cell>
          <cell r="X2064">
            <v>0</v>
          </cell>
          <cell r="Y2064">
            <v>0</v>
          </cell>
          <cell r="Z2064">
            <v>0</v>
          </cell>
          <cell r="AA2064">
            <v>0</v>
          </cell>
        </row>
        <row r="2065">
          <cell r="B2065">
            <v>210035435</v>
          </cell>
          <cell r="C2065" t="str">
            <v>Б/у Накладка рельсовая Р50</v>
          </cell>
          <cell r="D2065" t="str">
            <v>ШТ</v>
          </cell>
          <cell r="E2065">
            <v>0</v>
          </cell>
          <cell r="F2065">
            <v>0</v>
          </cell>
          <cell r="G2065">
            <v>55</v>
          </cell>
          <cell r="H2065">
            <v>0</v>
          </cell>
          <cell r="I2065">
            <v>0</v>
          </cell>
          <cell r="J2065">
            <v>0</v>
          </cell>
          <cell r="K2065">
            <v>55</v>
          </cell>
          <cell r="L2065">
            <v>0</v>
          </cell>
          <cell r="M2065">
            <v>0</v>
          </cell>
          <cell r="N2065">
            <v>0</v>
          </cell>
          <cell r="O2065">
            <v>0</v>
          </cell>
          <cell r="P2065">
            <v>0</v>
          </cell>
          <cell r="Q2065">
            <v>0</v>
          </cell>
          <cell r="R2065">
            <v>0</v>
          </cell>
          <cell r="S2065">
            <v>0.55000000000000004</v>
          </cell>
          <cell r="T2065">
            <v>0</v>
          </cell>
          <cell r="U2065">
            <v>0</v>
          </cell>
          <cell r="V2065">
            <v>0</v>
          </cell>
          <cell r="W2065">
            <v>0</v>
          </cell>
          <cell r="X2065">
            <v>0</v>
          </cell>
          <cell r="Y2065">
            <v>0</v>
          </cell>
          <cell r="Z2065">
            <v>0</v>
          </cell>
          <cell r="AA2065">
            <v>0</v>
          </cell>
        </row>
        <row r="2066">
          <cell r="B2066">
            <v>210035436</v>
          </cell>
          <cell r="C2066" t="str">
            <v>Б/у Болт стыковой с шайбой и гайкой</v>
          </cell>
          <cell r="D2066" t="str">
            <v>ШТ</v>
          </cell>
          <cell r="E2066">
            <v>0</v>
          </cell>
          <cell r="F2066">
            <v>0</v>
          </cell>
          <cell r="G2066">
            <v>152</v>
          </cell>
          <cell r="H2066">
            <v>0</v>
          </cell>
          <cell r="I2066">
            <v>0</v>
          </cell>
          <cell r="J2066">
            <v>0</v>
          </cell>
          <cell r="K2066">
            <v>152</v>
          </cell>
          <cell r="L2066">
            <v>0</v>
          </cell>
          <cell r="M2066">
            <v>0</v>
          </cell>
          <cell r="N2066">
            <v>0</v>
          </cell>
          <cell r="O2066">
            <v>0</v>
          </cell>
          <cell r="P2066">
            <v>0</v>
          </cell>
          <cell r="Q2066">
            <v>0</v>
          </cell>
          <cell r="R2066">
            <v>0</v>
          </cell>
          <cell r="S2066">
            <v>1.55</v>
          </cell>
          <cell r="T2066">
            <v>0</v>
          </cell>
          <cell r="U2066">
            <v>0</v>
          </cell>
          <cell r="V2066">
            <v>0</v>
          </cell>
          <cell r="W2066">
            <v>0</v>
          </cell>
          <cell r="X2066">
            <v>0</v>
          </cell>
          <cell r="Y2066">
            <v>0</v>
          </cell>
          <cell r="Z2066">
            <v>0</v>
          </cell>
          <cell r="AA2066">
            <v>0</v>
          </cell>
        </row>
        <row r="2067">
          <cell r="B2067">
            <v>220024031</v>
          </cell>
          <cell r="C2067" t="str">
            <v>Аккумулятор б/у (на возвратной основе)</v>
          </cell>
          <cell r="D2067" t="str">
            <v>ШТ</v>
          </cell>
          <cell r="E2067">
            <v>0</v>
          </cell>
          <cell r="F2067">
            <v>0</v>
          </cell>
          <cell r="G2067">
            <v>2859</v>
          </cell>
          <cell r="H2067">
            <v>0</v>
          </cell>
          <cell r="I2067">
            <v>0</v>
          </cell>
          <cell r="J2067">
            <v>0</v>
          </cell>
          <cell r="K2067">
            <v>2859</v>
          </cell>
          <cell r="L2067">
            <v>0</v>
          </cell>
          <cell r="M2067">
            <v>0</v>
          </cell>
          <cell r="N2067">
            <v>0</v>
          </cell>
          <cell r="O2067">
            <v>0</v>
          </cell>
          <cell r="P2067">
            <v>0</v>
          </cell>
          <cell r="Q2067">
            <v>0</v>
          </cell>
          <cell r="R2067">
            <v>0</v>
          </cell>
          <cell r="S2067">
            <v>1276408</v>
          </cell>
          <cell r="T2067">
            <v>0</v>
          </cell>
          <cell r="U2067">
            <v>0</v>
          </cell>
          <cell r="V2067">
            <v>0</v>
          </cell>
          <cell r="W2067">
            <v>0</v>
          </cell>
          <cell r="X2067">
            <v>0</v>
          </cell>
          <cell r="Y2067">
            <v>0</v>
          </cell>
          <cell r="Z2067">
            <v>0</v>
          </cell>
          <cell r="AA2067">
            <v>0</v>
          </cell>
        </row>
        <row r="2068">
          <cell r="B2068">
            <v>220030258</v>
          </cell>
          <cell r="C2068" t="str">
            <v>Б/У авто и спецтехн на возвратной основе</v>
          </cell>
          <cell r="D2068" t="str">
            <v>ШТ</v>
          </cell>
          <cell r="E2068">
            <v>0</v>
          </cell>
          <cell r="F2068">
            <v>0</v>
          </cell>
          <cell r="G2068">
            <v>17</v>
          </cell>
          <cell r="H2068">
            <v>0</v>
          </cell>
          <cell r="I2068">
            <v>0</v>
          </cell>
          <cell r="J2068">
            <v>0</v>
          </cell>
          <cell r="K2068">
            <v>17</v>
          </cell>
          <cell r="L2068">
            <v>0</v>
          </cell>
          <cell r="M2068">
            <v>0</v>
          </cell>
          <cell r="N2068">
            <v>0</v>
          </cell>
          <cell r="O2068">
            <v>0</v>
          </cell>
          <cell r="P2068">
            <v>0</v>
          </cell>
          <cell r="Q2068">
            <v>0</v>
          </cell>
          <cell r="R2068">
            <v>0</v>
          </cell>
          <cell r="S2068">
            <v>850</v>
          </cell>
          <cell r="T2068">
            <v>0</v>
          </cell>
          <cell r="U2068">
            <v>0</v>
          </cell>
          <cell r="V2068">
            <v>0</v>
          </cell>
          <cell r="W2068">
            <v>0</v>
          </cell>
          <cell r="X2068">
            <v>0</v>
          </cell>
          <cell r="Y2068">
            <v>0</v>
          </cell>
          <cell r="Z2068">
            <v>0</v>
          </cell>
          <cell r="AA2068">
            <v>0</v>
          </cell>
        </row>
        <row r="2069">
          <cell r="B2069">
            <v>220030259</v>
          </cell>
          <cell r="C2069" t="str">
            <v>Б/У запчасти к глуб.нас.на возвр.основе</v>
          </cell>
          <cell r="D2069" t="str">
            <v>ШТ</v>
          </cell>
          <cell r="E2069">
            <v>0</v>
          </cell>
          <cell r="F2069">
            <v>0</v>
          </cell>
          <cell r="G2069">
            <v>15</v>
          </cell>
          <cell r="H2069">
            <v>0</v>
          </cell>
          <cell r="I2069">
            <v>0</v>
          </cell>
          <cell r="J2069">
            <v>0</v>
          </cell>
          <cell r="K2069">
            <v>15</v>
          </cell>
          <cell r="L2069">
            <v>0</v>
          </cell>
          <cell r="M2069">
            <v>0</v>
          </cell>
          <cell r="N2069">
            <v>0</v>
          </cell>
          <cell r="O2069">
            <v>0</v>
          </cell>
          <cell r="P2069">
            <v>0</v>
          </cell>
          <cell r="Q2069">
            <v>0</v>
          </cell>
          <cell r="R2069">
            <v>0</v>
          </cell>
          <cell r="S2069">
            <v>0.15</v>
          </cell>
          <cell r="T2069">
            <v>0</v>
          </cell>
          <cell r="U2069">
            <v>0</v>
          </cell>
          <cell r="V2069">
            <v>0</v>
          </cell>
          <cell r="W2069">
            <v>0</v>
          </cell>
          <cell r="X2069">
            <v>0</v>
          </cell>
          <cell r="Y2069">
            <v>0</v>
          </cell>
          <cell r="Z2069">
            <v>0</v>
          </cell>
          <cell r="AA2069">
            <v>0</v>
          </cell>
        </row>
        <row r="2070">
          <cell r="B2070">
            <v>220030260</v>
          </cell>
          <cell r="C2070" t="str">
            <v>Б/У шток полирован.на возвратной основе</v>
          </cell>
          <cell r="D2070" t="str">
            <v>ШТ</v>
          </cell>
          <cell r="E2070">
            <v>0</v>
          </cell>
          <cell r="F2070">
            <v>0</v>
          </cell>
          <cell r="G2070">
            <v>150</v>
          </cell>
          <cell r="H2070">
            <v>0</v>
          </cell>
          <cell r="I2070">
            <v>2</v>
          </cell>
          <cell r="J2070">
            <v>0</v>
          </cell>
          <cell r="K2070">
            <v>150</v>
          </cell>
          <cell r="L2070">
            <v>0</v>
          </cell>
          <cell r="M2070">
            <v>0</v>
          </cell>
          <cell r="N2070">
            <v>0</v>
          </cell>
          <cell r="O2070">
            <v>0</v>
          </cell>
          <cell r="P2070">
            <v>0</v>
          </cell>
          <cell r="Q2070">
            <v>0</v>
          </cell>
          <cell r="R2070">
            <v>0</v>
          </cell>
          <cell r="S2070">
            <v>1.5</v>
          </cell>
          <cell r="T2070">
            <v>0</v>
          </cell>
          <cell r="U2070">
            <v>0</v>
          </cell>
          <cell r="V2070">
            <v>0</v>
          </cell>
          <cell r="W2070">
            <v>0</v>
          </cell>
          <cell r="X2070">
            <v>0</v>
          </cell>
          <cell r="Y2070">
            <v>0</v>
          </cell>
          <cell r="Z2070">
            <v>0</v>
          </cell>
          <cell r="AA2070">
            <v>0</v>
          </cell>
        </row>
        <row r="2071">
          <cell r="B2071">
            <v>220030291</v>
          </cell>
          <cell r="C2071" t="str">
            <v>Б/У запчасти к авто, спецтех возв.основа</v>
          </cell>
          <cell r="D2071" t="str">
            <v>ШТ</v>
          </cell>
          <cell r="E2071">
            <v>0</v>
          </cell>
          <cell r="F2071">
            <v>0</v>
          </cell>
          <cell r="G2071">
            <v>1593</v>
          </cell>
          <cell r="H2071">
            <v>0</v>
          </cell>
          <cell r="I2071">
            <v>0</v>
          </cell>
          <cell r="J2071">
            <v>0</v>
          </cell>
          <cell r="K2071">
            <v>1593</v>
          </cell>
          <cell r="L2071">
            <v>0</v>
          </cell>
          <cell r="M2071">
            <v>0</v>
          </cell>
          <cell r="N2071">
            <v>0</v>
          </cell>
          <cell r="O2071">
            <v>0</v>
          </cell>
          <cell r="P2071">
            <v>0</v>
          </cell>
          <cell r="Q2071">
            <v>0</v>
          </cell>
          <cell r="R2071">
            <v>0</v>
          </cell>
          <cell r="S2071">
            <v>153900.54</v>
          </cell>
          <cell r="T2071">
            <v>0</v>
          </cell>
          <cell r="U2071">
            <v>0</v>
          </cell>
          <cell r="V2071">
            <v>0</v>
          </cell>
          <cell r="W2071">
            <v>0</v>
          </cell>
          <cell r="X2071">
            <v>0</v>
          </cell>
          <cell r="Y2071">
            <v>0</v>
          </cell>
          <cell r="Z2071">
            <v>0</v>
          </cell>
          <cell r="AA2071">
            <v>0</v>
          </cell>
        </row>
        <row r="2072">
          <cell r="B2072">
            <v>220030292</v>
          </cell>
          <cell r="C2072" t="str">
            <v>Б/У запчаст к насос на возвратной основе</v>
          </cell>
          <cell r="D2072" t="str">
            <v>ШТ</v>
          </cell>
          <cell r="E2072">
            <v>0</v>
          </cell>
          <cell r="F2072">
            <v>0</v>
          </cell>
          <cell r="G2072">
            <v>1390</v>
          </cell>
          <cell r="H2072">
            <v>0</v>
          </cell>
          <cell r="I2072">
            <v>0</v>
          </cell>
          <cell r="J2072">
            <v>0</v>
          </cell>
          <cell r="K2072">
            <v>1390</v>
          </cell>
          <cell r="L2072">
            <v>0</v>
          </cell>
          <cell r="M2072">
            <v>0</v>
          </cell>
          <cell r="N2072">
            <v>0</v>
          </cell>
          <cell r="O2072">
            <v>0</v>
          </cell>
          <cell r="P2072">
            <v>0</v>
          </cell>
          <cell r="Q2072">
            <v>0</v>
          </cell>
          <cell r="R2072">
            <v>0</v>
          </cell>
          <cell r="S2072">
            <v>13.9</v>
          </cell>
          <cell r="T2072">
            <v>0</v>
          </cell>
          <cell r="U2072">
            <v>0</v>
          </cell>
          <cell r="V2072">
            <v>0</v>
          </cell>
          <cell r="W2072">
            <v>0</v>
          </cell>
          <cell r="X2072">
            <v>0</v>
          </cell>
          <cell r="Y2072">
            <v>0</v>
          </cell>
          <cell r="Z2072">
            <v>0</v>
          </cell>
          <cell r="AA2072">
            <v>0</v>
          </cell>
        </row>
        <row r="2073">
          <cell r="B2073">
            <v>220031707</v>
          </cell>
          <cell r="C2073" t="str">
            <v>Б/У Якорь на возвратной основе</v>
          </cell>
          <cell r="D2073" t="str">
            <v>ШТ</v>
          </cell>
          <cell r="E2073">
            <v>0</v>
          </cell>
          <cell r="F2073">
            <v>0</v>
          </cell>
          <cell r="G2073">
            <v>21</v>
          </cell>
          <cell r="H2073">
            <v>0</v>
          </cell>
          <cell r="I2073">
            <v>0</v>
          </cell>
          <cell r="J2073">
            <v>17</v>
          </cell>
          <cell r="K2073">
            <v>21</v>
          </cell>
          <cell r="L2073">
            <v>0</v>
          </cell>
          <cell r="M2073">
            <v>0</v>
          </cell>
          <cell r="N2073">
            <v>0</v>
          </cell>
          <cell r="O2073">
            <v>0</v>
          </cell>
          <cell r="P2073">
            <v>0</v>
          </cell>
          <cell r="Q2073">
            <v>0</v>
          </cell>
          <cell r="R2073">
            <v>0</v>
          </cell>
          <cell r="S2073">
            <v>0.21</v>
          </cell>
          <cell r="T2073">
            <v>0</v>
          </cell>
          <cell r="U2073">
            <v>17</v>
          </cell>
          <cell r="V2073">
            <v>0.17</v>
          </cell>
          <cell r="W2073">
            <v>0</v>
          </cell>
          <cell r="X2073">
            <v>0</v>
          </cell>
          <cell r="Y2073">
            <v>0</v>
          </cell>
          <cell r="Z2073">
            <v>0</v>
          </cell>
          <cell r="AA2073">
            <v>0</v>
          </cell>
        </row>
        <row r="2074">
          <cell r="B2074">
            <v>230001830</v>
          </cell>
          <cell r="C2074" t="str">
            <v>Б/у двери деревянные</v>
          </cell>
          <cell r="D2074" t="str">
            <v>ШТ</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row>
        <row r="2075">
          <cell r="B2075">
            <v>230001834</v>
          </cell>
          <cell r="C2075" t="str">
            <v>Б/у плиты перекрытия</v>
          </cell>
          <cell r="D2075" t="str">
            <v>ШТ</v>
          </cell>
          <cell r="E2075">
            <v>0</v>
          </cell>
          <cell r="F2075">
            <v>0</v>
          </cell>
          <cell r="G2075">
            <v>41</v>
          </cell>
          <cell r="H2075">
            <v>0</v>
          </cell>
          <cell r="I2075">
            <v>1</v>
          </cell>
          <cell r="J2075">
            <v>0</v>
          </cell>
          <cell r="K2075">
            <v>41</v>
          </cell>
          <cell r="L2075">
            <v>0</v>
          </cell>
          <cell r="M2075">
            <v>0</v>
          </cell>
          <cell r="N2075">
            <v>0</v>
          </cell>
          <cell r="O2075">
            <v>0</v>
          </cell>
          <cell r="P2075">
            <v>0</v>
          </cell>
          <cell r="Q2075">
            <v>0</v>
          </cell>
          <cell r="R2075">
            <v>0</v>
          </cell>
          <cell r="S2075">
            <v>14.27</v>
          </cell>
          <cell r="T2075">
            <v>0</v>
          </cell>
          <cell r="U2075">
            <v>0</v>
          </cell>
          <cell r="V2075">
            <v>0</v>
          </cell>
          <cell r="W2075">
            <v>0</v>
          </cell>
          <cell r="X2075">
            <v>0</v>
          </cell>
          <cell r="Y2075">
            <v>0</v>
          </cell>
          <cell r="Z2075">
            <v>0</v>
          </cell>
          <cell r="AA2075">
            <v>0</v>
          </cell>
        </row>
        <row r="2076">
          <cell r="B2076">
            <v>230001835</v>
          </cell>
          <cell r="C2076" t="str">
            <v>Б/у перемычка</v>
          </cell>
          <cell r="D2076" t="str">
            <v>ШТ</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row>
        <row r="2077">
          <cell r="B2077">
            <v>230001836</v>
          </cell>
          <cell r="C2077" t="str">
            <v>Б/у бетонные блоки целые</v>
          </cell>
          <cell r="D2077" t="str">
            <v>ШТ</v>
          </cell>
          <cell r="E2077">
            <v>0</v>
          </cell>
          <cell r="F2077">
            <v>0</v>
          </cell>
          <cell r="G2077">
            <v>24</v>
          </cell>
          <cell r="H2077">
            <v>0</v>
          </cell>
          <cell r="I2077">
            <v>0</v>
          </cell>
          <cell r="J2077">
            <v>0</v>
          </cell>
          <cell r="K2077">
            <v>24</v>
          </cell>
          <cell r="L2077">
            <v>0</v>
          </cell>
          <cell r="M2077">
            <v>0</v>
          </cell>
          <cell r="N2077">
            <v>0</v>
          </cell>
          <cell r="O2077">
            <v>0</v>
          </cell>
          <cell r="P2077">
            <v>0</v>
          </cell>
          <cell r="Q2077">
            <v>0</v>
          </cell>
          <cell r="R2077">
            <v>0</v>
          </cell>
          <cell r="S2077">
            <v>24</v>
          </cell>
          <cell r="T2077">
            <v>0</v>
          </cell>
          <cell r="U2077">
            <v>0</v>
          </cell>
          <cell r="V2077">
            <v>0</v>
          </cell>
          <cell r="W2077">
            <v>0</v>
          </cell>
          <cell r="X2077">
            <v>0</v>
          </cell>
          <cell r="Y2077">
            <v>0</v>
          </cell>
          <cell r="Z2077">
            <v>0</v>
          </cell>
          <cell r="AA2077">
            <v>0</v>
          </cell>
        </row>
        <row r="2078">
          <cell r="B2078">
            <v>230001837</v>
          </cell>
          <cell r="C2078" t="str">
            <v>Б/у бетонные блоки куски</v>
          </cell>
          <cell r="D2078" t="str">
            <v>ШТ</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row>
        <row r="2079">
          <cell r="B2079">
            <v>230001838</v>
          </cell>
          <cell r="C2079" t="str">
            <v>Б/у джакузи</v>
          </cell>
          <cell r="D2079" t="str">
            <v>ШТ</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row>
        <row r="2080">
          <cell r="B2080">
            <v>230001862</v>
          </cell>
          <cell r="C2080" t="str">
            <v>Б/У Опора ЖБИ</v>
          </cell>
          <cell r="D2080" t="str">
            <v>ШТ</v>
          </cell>
          <cell r="E2080">
            <v>0</v>
          </cell>
          <cell r="F2080">
            <v>0</v>
          </cell>
          <cell r="G2080">
            <v>601</v>
          </cell>
          <cell r="H2080">
            <v>0</v>
          </cell>
          <cell r="I2080">
            <v>0</v>
          </cell>
          <cell r="J2080">
            <v>0</v>
          </cell>
          <cell r="K2080">
            <v>601</v>
          </cell>
          <cell r="L2080">
            <v>0</v>
          </cell>
          <cell r="M2080">
            <v>0</v>
          </cell>
          <cell r="N2080">
            <v>0</v>
          </cell>
          <cell r="O2080">
            <v>0</v>
          </cell>
          <cell r="P2080">
            <v>0</v>
          </cell>
          <cell r="Q2080">
            <v>0</v>
          </cell>
          <cell r="R2080">
            <v>0</v>
          </cell>
          <cell r="S2080">
            <v>122.83</v>
          </cell>
          <cell r="T2080">
            <v>0</v>
          </cell>
          <cell r="U2080">
            <v>0</v>
          </cell>
          <cell r="V2080">
            <v>0</v>
          </cell>
          <cell r="W2080">
            <v>0</v>
          </cell>
          <cell r="X2080">
            <v>0</v>
          </cell>
          <cell r="Y2080">
            <v>0</v>
          </cell>
          <cell r="Z2080">
            <v>0</v>
          </cell>
          <cell r="AA2080">
            <v>0</v>
          </cell>
        </row>
        <row r="2081">
          <cell r="B2081">
            <v>230001949</v>
          </cell>
          <cell r="C2081" t="str">
            <v>Б/У РАКУШЕБЛОК</v>
          </cell>
          <cell r="D2081" t="str">
            <v>ШТ</v>
          </cell>
          <cell r="E2081">
            <v>0</v>
          </cell>
          <cell r="F2081">
            <v>0</v>
          </cell>
          <cell r="G2081">
            <v>850</v>
          </cell>
          <cell r="H2081">
            <v>0</v>
          </cell>
          <cell r="I2081">
            <v>0</v>
          </cell>
          <cell r="J2081">
            <v>0</v>
          </cell>
          <cell r="K2081">
            <v>850</v>
          </cell>
          <cell r="L2081">
            <v>0</v>
          </cell>
          <cell r="M2081">
            <v>0</v>
          </cell>
          <cell r="N2081">
            <v>0</v>
          </cell>
          <cell r="O2081">
            <v>0</v>
          </cell>
          <cell r="P2081">
            <v>0</v>
          </cell>
          <cell r="Q2081">
            <v>0</v>
          </cell>
          <cell r="R2081">
            <v>0</v>
          </cell>
          <cell r="S2081">
            <v>8.5</v>
          </cell>
          <cell r="T2081">
            <v>0</v>
          </cell>
          <cell r="U2081">
            <v>0</v>
          </cell>
          <cell r="V2081">
            <v>0</v>
          </cell>
          <cell r="W2081">
            <v>0</v>
          </cell>
          <cell r="X2081">
            <v>0</v>
          </cell>
          <cell r="Y2081">
            <v>0</v>
          </cell>
          <cell r="Z2081">
            <v>0</v>
          </cell>
          <cell r="AA2081">
            <v>0</v>
          </cell>
        </row>
        <row r="2082">
          <cell r="B2082">
            <v>230002122</v>
          </cell>
          <cell r="C2082" t="str">
            <v>Б/у шпалы деревянные для ж/д рельса</v>
          </cell>
          <cell r="D2082" t="str">
            <v>ШТ</v>
          </cell>
          <cell r="E2082">
            <v>0</v>
          </cell>
          <cell r="F2082">
            <v>0</v>
          </cell>
          <cell r="G2082">
            <v>301</v>
          </cell>
          <cell r="H2082">
            <v>0</v>
          </cell>
          <cell r="I2082">
            <v>0</v>
          </cell>
          <cell r="J2082">
            <v>0</v>
          </cell>
          <cell r="K2082">
            <v>301</v>
          </cell>
          <cell r="L2082">
            <v>0</v>
          </cell>
          <cell r="M2082">
            <v>0</v>
          </cell>
          <cell r="N2082">
            <v>0</v>
          </cell>
          <cell r="O2082">
            <v>0</v>
          </cell>
          <cell r="P2082">
            <v>0</v>
          </cell>
          <cell r="Q2082">
            <v>0</v>
          </cell>
          <cell r="R2082">
            <v>0</v>
          </cell>
          <cell r="S2082">
            <v>3.01</v>
          </cell>
          <cell r="T2082">
            <v>0</v>
          </cell>
          <cell r="U2082">
            <v>0</v>
          </cell>
          <cell r="V2082">
            <v>0</v>
          </cell>
          <cell r="W2082">
            <v>0</v>
          </cell>
          <cell r="X2082">
            <v>0</v>
          </cell>
          <cell r="Y2082">
            <v>0</v>
          </cell>
          <cell r="Z2082">
            <v>0</v>
          </cell>
          <cell r="AA2082">
            <v>0</v>
          </cell>
        </row>
        <row r="2083">
          <cell r="B2083">
            <v>240000342</v>
          </cell>
          <cell r="C2083" t="str">
            <v>Б/У тара бочки и поддон на возвр.основе</v>
          </cell>
          <cell r="D2083" t="str">
            <v>ШТ</v>
          </cell>
          <cell r="E2083">
            <v>0</v>
          </cell>
          <cell r="F2083">
            <v>0</v>
          </cell>
          <cell r="G2083">
            <v>2650</v>
          </cell>
          <cell r="H2083">
            <v>0</v>
          </cell>
          <cell r="I2083">
            <v>0</v>
          </cell>
          <cell r="J2083">
            <v>0</v>
          </cell>
          <cell r="K2083">
            <v>2650</v>
          </cell>
          <cell r="L2083">
            <v>0</v>
          </cell>
          <cell r="M2083">
            <v>0</v>
          </cell>
          <cell r="N2083">
            <v>0</v>
          </cell>
          <cell r="O2083">
            <v>0</v>
          </cell>
          <cell r="P2083">
            <v>0</v>
          </cell>
          <cell r="Q2083">
            <v>0</v>
          </cell>
          <cell r="R2083">
            <v>0</v>
          </cell>
          <cell r="S2083">
            <v>26.5</v>
          </cell>
          <cell r="T2083">
            <v>0</v>
          </cell>
          <cell r="U2083">
            <v>0</v>
          </cell>
          <cell r="V2083">
            <v>0</v>
          </cell>
          <cell r="W2083">
            <v>0</v>
          </cell>
          <cell r="X2083">
            <v>0</v>
          </cell>
          <cell r="Y2083">
            <v>0</v>
          </cell>
          <cell r="Z2083">
            <v>0</v>
          </cell>
          <cell r="AA2083">
            <v>0</v>
          </cell>
        </row>
        <row r="2084">
          <cell r="B2084">
            <v>250005874</v>
          </cell>
          <cell r="C2084" t="str">
            <v>Клещи шпалные</v>
          </cell>
          <cell r="D2084" t="str">
            <v>ШТ</v>
          </cell>
          <cell r="E2084">
            <v>8500</v>
          </cell>
          <cell r="F2084">
            <v>2</v>
          </cell>
          <cell r="G2084">
            <v>0</v>
          </cell>
          <cell r="H2084">
            <v>0</v>
          </cell>
          <cell r="I2084">
            <v>0</v>
          </cell>
          <cell r="J2084">
            <v>0</v>
          </cell>
          <cell r="K2084">
            <v>-2</v>
          </cell>
          <cell r="L2084">
            <v>2</v>
          </cell>
          <cell r="M2084">
            <v>17000</v>
          </cell>
          <cell r="N2084">
            <v>17000</v>
          </cell>
          <cell r="O2084">
            <v>17000</v>
          </cell>
          <cell r="P2084">
            <v>0</v>
          </cell>
          <cell r="Q2084">
            <v>0</v>
          </cell>
          <cell r="R2084">
            <v>0</v>
          </cell>
          <cell r="S2084">
            <v>0</v>
          </cell>
          <cell r="T2084">
            <v>0</v>
          </cell>
          <cell r="U2084">
            <v>0</v>
          </cell>
          <cell r="V2084">
            <v>0</v>
          </cell>
          <cell r="W2084">
            <v>2</v>
          </cell>
          <cell r="X2084">
            <v>17000</v>
          </cell>
          <cell r="Y2084">
            <v>2</v>
          </cell>
          <cell r="Z2084">
            <v>17000</v>
          </cell>
          <cell r="AA2084">
            <v>2</v>
          </cell>
        </row>
        <row r="2085">
          <cell r="B2085">
            <v>250007190</v>
          </cell>
          <cell r="C2085" t="str">
            <v>Клещи рельсовые 1000х38х500мм</v>
          </cell>
          <cell r="D2085" t="str">
            <v>ШТ</v>
          </cell>
          <cell r="E2085">
            <v>8500</v>
          </cell>
          <cell r="F2085">
            <v>2</v>
          </cell>
          <cell r="G2085">
            <v>0</v>
          </cell>
          <cell r="H2085">
            <v>0</v>
          </cell>
          <cell r="I2085">
            <v>0</v>
          </cell>
          <cell r="J2085">
            <v>0</v>
          </cell>
          <cell r="K2085">
            <v>-2</v>
          </cell>
          <cell r="L2085">
            <v>2</v>
          </cell>
          <cell r="M2085">
            <v>17000</v>
          </cell>
          <cell r="N2085">
            <v>17000</v>
          </cell>
          <cell r="O2085">
            <v>17000</v>
          </cell>
          <cell r="P2085">
            <v>0</v>
          </cell>
          <cell r="Q2085">
            <v>0</v>
          </cell>
          <cell r="R2085">
            <v>0</v>
          </cell>
          <cell r="S2085">
            <v>0</v>
          </cell>
          <cell r="T2085">
            <v>0</v>
          </cell>
          <cell r="U2085">
            <v>0</v>
          </cell>
          <cell r="V2085">
            <v>0</v>
          </cell>
          <cell r="W2085">
            <v>2</v>
          </cell>
          <cell r="X2085">
            <v>17000</v>
          </cell>
          <cell r="Y2085">
            <v>2</v>
          </cell>
          <cell r="Z2085">
            <v>17000</v>
          </cell>
          <cell r="AA2085">
            <v>2</v>
          </cell>
        </row>
        <row r="2086">
          <cell r="B2086">
            <v>250007281</v>
          </cell>
          <cell r="C2086" t="str">
            <v>Лом лапчатый кованый 1500х65x200м</v>
          </cell>
          <cell r="D2086" t="str">
            <v>ШТ</v>
          </cell>
          <cell r="E2086">
            <v>12600</v>
          </cell>
          <cell r="F2086">
            <v>2</v>
          </cell>
          <cell r="G2086">
            <v>0</v>
          </cell>
          <cell r="H2086">
            <v>0</v>
          </cell>
          <cell r="I2086">
            <v>0</v>
          </cell>
          <cell r="J2086">
            <v>0</v>
          </cell>
          <cell r="K2086">
            <v>-2</v>
          </cell>
          <cell r="L2086">
            <v>2</v>
          </cell>
          <cell r="M2086">
            <v>25200</v>
          </cell>
          <cell r="N2086">
            <v>25200</v>
          </cell>
          <cell r="O2086">
            <v>25200</v>
          </cell>
          <cell r="P2086">
            <v>0</v>
          </cell>
          <cell r="Q2086">
            <v>0</v>
          </cell>
          <cell r="R2086">
            <v>0</v>
          </cell>
          <cell r="S2086">
            <v>0</v>
          </cell>
          <cell r="T2086">
            <v>0</v>
          </cell>
          <cell r="U2086">
            <v>0</v>
          </cell>
          <cell r="V2086">
            <v>0</v>
          </cell>
          <cell r="W2086">
            <v>2</v>
          </cell>
          <cell r="X2086">
            <v>25200</v>
          </cell>
          <cell r="Y2086">
            <v>2</v>
          </cell>
          <cell r="Z2086">
            <v>25200</v>
          </cell>
          <cell r="AA2086">
            <v>2</v>
          </cell>
        </row>
        <row r="2087">
          <cell r="B2087">
            <v>250007282</v>
          </cell>
          <cell r="C2087" t="str">
            <v>Шаблон путевой ПШ-1520мм</v>
          </cell>
          <cell r="D2087" t="str">
            <v>ШТ</v>
          </cell>
          <cell r="E2087">
            <v>140000</v>
          </cell>
          <cell r="F2087">
            <v>2</v>
          </cell>
          <cell r="G2087">
            <v>0</v>
          </cell>
          <cell r="H2087">
            <v>0</v>
          </cell>
          <cell r="I2087">
            <v>0</v>
          </cell>
          <cell r="J2087">
            <v>0</v>
          </cell>
          <cell r="K2087">
            <v>-2</v>
          </cell>
          <cell r="L2087">
            <v>2</v>
          </cell>
          <cell r="M2087">
            <v>280000</v>
          </cell>
          <cell r="N2087">
            <v>280000</v>
          </cell>
          <cell r="O2087">
            <v>280000</v>
          </cell>
          <cell r="P2087">
            <v>0</v>
          </cell>
          <cell r="Q2087">
            <v>0</v>
          </cell>
          <cell r="R2087">
            <v>0</v>
          </cell>
          <cell r="S2087">
            <v>0</v>
          </cell>
          <cell r="T2087">
            <v>0</v>
          </cell>
          <cell r="U2087">
            <v>0</v>
          </cell>
          <cell r="V2087">
            <v>0</v>
          </cell>
          <cell r="W2087">
            <v>2</v>
          </cell>
          <cell r="X2087">
            <v>280000</v>
          </cell>
          <cell r="Y2087">
            <v>2</v>
          </cell>
          <cell r="Z2087">
            <v>280000</v>
          </cell>
          <cell r="AA2087">
            <v>2</v>
          </cell>
        </row>
        <row r="2088">
          <cell r="B2088">
            <v>250007283</v>
          </cell>
          <cell r="C2088" t="str">
            <v>Ключ торцевой гаечный (шурупный)</v>
          </cell>
          <cell r="D2088" t="str">
            <v>ШТ</v>
          </cell>
          <cell r="E2088">
            <v>7000</v>
          </cell>
          <cell r="F2088">
            <v>2</v>
          </cell>
          <cell r="G2088">
            <v>0</v>
          </cell>
          <cell r="H2088">
            <v>0</v>
          </cell>
          <cell r="I2088">
            <v>0</v>
          </cell>
          <cell r="J2088">
            <v>0</v>
          </cell>
          <cell r="K2088">
            <v>-2</v>
          </cell>
          <cell r="L2088">
            <v>2</v>
          </cell>
          <cell r="M2088">
            <v>14000</v>
          </cell>
          <cell r="N2088">
            <v>14000</v>
          </cell>
          <cell r="O2088">
            <v>14000</v>
          </cell>
          <cell r="P2088">
            <v>0</v>
          </cell>
          <cell r="Q2088">
            <v>0</v>
          </cell>
          <cell r="R2088">
            <v>0</v>
          </cell>
          <cell r="S2088">
            <v>0</v>
          </cell>
          <cell r="T2088">
            <v>0</v>
          </cell>
          <cell r="U2088">
            <v>0</v>
          </cell>
          <cell r="V2088">
            <v>0</v>
          </cell>
          <cell r="W2088">
            <v>2</v>
          </cell>
          <cell r="X2088">
            <v>14000</v>
          </cell>
          <cell r="Y2088">
            <v>2</v>
          </cell>
          <cell r="Z2088">
            <v>14000</v>
          </cell>
          <cell r="AA2088">
            <v>2</v>
          </cell>
        </row>
        <row r="2089">
          <cell r="N2089">
            <v>120000000</v>
          </cell>
          <cell r="O2089">
            <v>0</v>
          </cell>
          <cell r="P2089">
            <v>120000000</v>
          </cell>
        </row>
        <row r="2090">
          <cell r="B2090">
            <v>120010914</v>
          </cell>
          <cell r="C2090" t="str">
            <v>Теплогенератор кавитационный</v>
          </cell>
          <cell r="D2090" t="str">
            <v>КМП</v>
          </cell>
          <cell r="E2090">
            <v>44000000</v>
          </cell>
          <cell r="F2090">
            <v>1</v>
          </cell>
          <cell r="G2090">
            <v>0</v>
          </cell>
          <cell r="H2090">
            <v>0</v>
          </cell>
          <cell r="I2090">
            <v>0</v>
          </cell>
          <cell r="J2090">
            <v>0</v>
          </cell>
          <cell r="K2090">
            <v>-1</v>
          </cell>
          <cell r="L2090">
            <v>0</v>
          </cell>
          <cell r="M2090">
            <v>44000000</v>
          </cell>
          <cell r="N2090">
            <v>44000000</v>
          </cell>
          <cell r="O2090">
            <v>0</v>
          </cell>
          <cell r="P2090">
            <v>44000000</v>
          </cell>
          <cell r="Q2090">
            <v>0</v>
          </cell>
          <cell r="R2090">
            <v>0</v>
          </cell>
          <cell r="S2090">
            <v>0</v>
          </cell>
          <cell r="T2090">
            <v>0</v>
          </cell>
          <cell r="U2090">
            <v>0</v>
          </cell>
          <cell r="V2090">
            <v>0</v>
          </cell>
          <cell r="W2090">
            <v>1</v>
          </cell>
          <cell r="X2090">
            <v>44000000</v>
          </cell>
          <cell r="Y2090">
            <v>1</v>
          </cell>
          <cell r="Z2090">
            <v>44000000</v>
          </cell>
          <cell r="AA2090">
            <v>1</v>
          </cell>
        </row>
        <row r="2091">
          <cell r="B2091">
            <v>120010915</v>
          </cell>
          <cell r="C2091" t="str">
            <v>Установка плунж. с погруж.линейным двиг</v>
          </cell>
          <cell r="D2091" t="str">
            <v>КМП</v>
          </cell>
          <cell r="E2091">
            <v>38000000</v>
          </cell>
          <cell r="F2091">
            <v>2</v>
          </cell>
          <cell r="G2091">
            <v>0</v>
          </cell>
          <cell r="H2091">
            <v>0</v>
          </cell>
          <cell r="I2091">
            <v>0</v>
          </cell>
          <cell r="J2091">
            <v>0</v>
          </cell>
          <cell r="K2091">
            <v>-2</v>
          </cell>
          <cell r="L2091">
            <v>0</v>
          </cell>
          <cell r="M2091">
            <v>76000000</v>
          </cell>
          <cell r="N2091">
            <v>76000000</v>
          </cell>
          <cell r="O2091">
            <v>0</v>
          </cell>
          <cell r="P2091">
            <v>76000000</v>
          </cell>
          <cell r="Q2091">
            <v>0</v>
          </cell>
          <cell r="R2091">
            <v>0</v>
          </cell>
          <cell r="S2091">
            <v>0</v>
          </cell>
          <cell r="T2091">
            <v>0</v>
          </cell>
          <cell r="U2091">
            <v>0</v>
          </cell>
          <cell r="V2091">
            <v>0</v>
          </cell>
          <cell r="W2091">
            <v>2</v>
          </cell>
          <cell r="X2091">
            <v>76000000</v>
          </cell>
          <cell r="Y2091">
            <v>2</v>
          </cell>
          <cell r="Z2091">
            <v>76000000</v>
          </cell>
          <cell r="AA2091">
            <v>2</v>
          </cell>
        </row>
        <row r="2092">
          <cell r="N2092">
            <v>1432597304.0500009</v>
          </cell>
          <cell r="O2092">
            <v>1059236467.7600002</v>
          </cell>
          <cell r="P2092">
            <v>373360836.29000002</v>
          </cell>
        </row>
        <row r="2093">
          <cell r="B2093">
            <v>110000901</v>
          </cell>
          <cell r="C2093" t="str">
            <v>Здание мобильное техника безопастности</v>
          </cell>
          <cell r="D2093" t="str">
            <v>ШТ</v>
          </cell>
          <cell r="E2093">
            <v>35000000</v>
          </cell>
          <cell r="F2093">
            <v>2</v>
          </cell>
          <cell r="G2093">
            <v>0</v>
          </cell>
          <cell r="H2093">
            <v>0</v>
          </cell>
          <cell r="I2093">
            <v>0</v>
          </cell>
          <cell r="J2093">
            <v>0</v>
          </cell>
          <cell r="K2093">
            <v>-2</v>
          </cell>
          <cell r="L2093">
            <v>2</v>
          </cell>
          <cell r="M2093">
            <v>70000000</v>
          </cell>
          <cell r="N2093">
            <v>70000000</v>
          </cell>
          <cell r="O2093">
            <v>0</v>
          </cell>
          <cell r="P2093">
            <v>70000000</v>
          </cell>
          <cell r="Q2093">
            <v>0</v>
          </cell>
          <cell r="R2093">
            <v>0</v>
          </cell>
          <cell r="S2093">
            <v>0</v>
          </cell>
          <cell r="T2093">
            <v>0</v>
          </cell>
          <cell r="U2093">
            <v>0</v>
          </cell>
          <cell r="V2093">
            <v>0</v>
          </cell>
          <cell r="W2093">
            <v>2</v>
          </cell>
          <cell r="X2093">
            <v>70000000</v>
          </cell>
          <cell r="Y2093">
            <v>2</v>
          </cell>
          <cell r="Z2093">
            <v>70000000</v>
          </cell>
          <cell r="AA2093">
            <v>2</v>
          </cell>
        </row>
        <row r="2094">
          <cell r="B2094">
            <v>120000159</v>
          </cell>
          <cell r="C2094" t="str">
            <v>Щит пожарный 1500х2000мм</v>
          </cell>
          <cell r="D2094" t="str">
            <v>ШТ</v>
          </cell>
          <cell r="E2094">
            <v>37946</v>
          </cell>
          <cell r="F2094">
            <v>77</v>
          </cell>
          <cell r="G2094">
            <v>0</v>
          </cell>
          <cell r="H2094">
            <v>0</v>
          </cell>
          <cell r="I2094">
            <v>0</v>
          </cell>
          <cell r="J2094">
            <v>0</v>
          </cell>
          <cell r="K2094">
            <v>-77</v>
          </cell>
          <cell r="L2094">
            <v>20</v>
          </cell>
          <cell r="M2094">
            <v>2921842</v>
          </cell>
          <cell r="N2094">
            <v>2921842</v>
          </cell>
          <cell r="O2094">
            <v>0</v>
          </cell>
          <cell r="P2094">
            <v>2921842</v>
          </cell>
          <cell r="Q2094">
            <v>0</v>
          </cell>
          <cell r="R2094">
            <v>0</v>
          </cell>
          <cell r="S2094">
            <v>0</v>
          </cell>
          <cell r="T2094">
            <v>0</v>
          </cell>
          <cell r="U2094">
            <v>0</v>
          </cell>
          <cell r="V2094">
            <v>0</v>
          </cell>
          <cell r="W2094">
            <v>77</v>
          </cell>
          <cell r="X2094">
            <v>2921842</v>
          </cell>
          <cell r="Y2094">
            <v>77</v>
          </cell>
          <cell r="Z2094">
            <v>2921842</v>
          </cell>
          <cell r="AA2094">
            <v>77</v>
          </cell>
        </row>
        <row r="2095">
          <cell r="B2095">
            <v>120005070</v>
          </cell>
          <cell r="C2095" t="str">
            <v>Газоанализатор индивид.-переносной</v>
          </cell>
          <cell r="D2095" t="str">
            <v>ШТ</v>
          </cell>
          <cell r="E2095">
            <v>654000</v>
          </cell>
          <cell r="F2095">
            <v>17</v>
          </cell>
          <cell r="G2095">
            <v>2</v>
          </cell>
          <cell r="H2095">
            <v>0</v>
          </cell>
          <cell r="I2095">
            <v>0</v>
          </cell>
          <cell r="J2095">
            <v>2</v>
          </cell>
          <cell r="K2095">
            <v>-15</v>
          </cell>
          <cell r="L2095">
            <v>5</v>
          </cell>
          <cell r="M2095">
            <v>11118000</v>
          </cell>
          <cell r="N2095">
            <v>10303534.359999999</v>
          </cell>
          <cell r="O2095">
            <v>0</v>
          </cell>
          <cell r="P2095">
            <v>10303534.359999999</v>
          </cell>
          <cell r="Q2095">
            <v>0</v>
          </cell>
          <cell r="R2095">
            <v>0</v>
          </cell>
          <cell r="S2095">
            <v>493534.36</v>
          </cell>
          <cell r="T2095">
            <v>0</v>
          </cell>
          <cell r="U2095">
            <v>2</v>
          </cell>
          <cell r="V2095">
            <v>493534.36</v>
          </cell>
          <cell r="W2095">
            <v>17</v>
          </cell>
          <cell r="X2095">
            <v>11118000</v>
          </cell>
          <cell r="Y2095">
            <v>17</v>
          </cell>
          <cell r="Z2095">
            <v>10303534.359999999</v>
          </cell>
          <cell r="AA2095">
            <v>17</v>
          </cell>
        </row>
        <row r="2096">
          <cell r="B2096">
            <v>120008013</v>
          </cell>
          <cell r="C2096" t="str">
            <v>Анемометр цифровой переносной</v>
          </cell>
          <cell r="D2096" t="str">
            <v>ШТ</v>
          </cell>
          <cell r="E2096">
            <v>61475.6</v>
          </cell>
          <cell r="F2096">
            <v>52</v>
          </cell>
          <cell r="G2096">
            <v>0</v>
          </cell>
          <cell r="H2096">
            <v>0</v>
          </cell>
          <cell r="I2096">
            <v>0</v>
          </cell>
          <cell r="J2096">
            <v>0</v>
          </cell>
          <cell r="K2096">
            <v>-52</v>
          </cell>
          <cell r="L2096">
            <v>22</v>
          </cell>
          <cell r="M2096">
            <v>3196731.2</v>
          </cell>
          <cell r="N2096">
            <v>3196731.2</v>
          </cell>
          <cell r="O2096">
            <v>0</v>
          </cell>
          <cell r="P2096">
            <v>3196731.2</v>
          </cell>
          <cell r="Q2096">
            <v>0</v>
          </cell>
          <cell r="R2096">
            <v>0</v>
          </cell>
          <cell r="S2096">
            <v>0</v>
          </cell>
          <cell r="T2096">
            <v>0</v>
          </cell>
          <cell r="U2096">
            <v>0</v>
          </cell>
          <cell r="V2096">
            <v>0</v>
          </cell>
          <cell r="W2096">
            <v>52</v>
          </cell>
          <cell r="X2096">
            <v>3196731.2</v>
          </cell>
          <cell r="Y2096">
            <v>52</v>
          </cell>
          <cell r="Z2096">
            <v>3196731.2</v>
          </cell>
          <cell r="AA2096">
            <v>52</v>
          </cell>
        </row>
        <row r="2097">
          <cell r="B2097">
            <v>120008196</v>
          </cell>
          <cell r="C2097" t="str">
            <v>Газоанализатор переносной СО2, Н2S, О2</v>
          </cell>
          <cell r="D2097" t="str">
            <v>ШТ</v>
          </cell>
          <cell r="E2097">
            <v>440000</v>
          </cell>
          <cell r="F2097">
            <v>614</v>
          </cell>
          <cell r="G2097">
            <v>6</v>
          </cell>
          <cell r="H2097">
            <v>0</v>
          </cell>
          <cell r="I2097">
            <v>0</v>
          </cell>
          <cell r="J2097">
            <v>6</v>
          </cell>
          <cell r="K2097">
            <v>-608</v>
          </cell>
          <cell r="L2097">
            <v>614</v>
          </cell>
          <cell r="M2097">
            <v>270160000</v>
          </cell>
          <cell r="N2097">
            <v>268474013.56</v>
          </cell>
          <cell r="O2097">
            <v>0</v>
          </cell>
          <cell r="P2097">
            <v>268474013.56</v>
          </cell>
          <cell r="Q2097">
            <v>0</v>
          </cell>
          <cell r="R2097">
            <v>0</v>
          </cell>
          <cell r="S2097">
            <v>954013.55</v>
          </cell>
          <cell r="T2097">
            <v>0</v>
          </cell>
          <cell r="U2097">
            <v>6</v>
          </cell>
          <cell r="V2097">
            <v>954013.56</v>
          </cell>
          <cell r="W2097">
            <v>614</v>
          </cell>
          <cell r="X2097">
            <v>270160000</v>
          </cell>
          <cell r="Y2097">
            <v>614</v>
          </cell>
          <cell r="Z2097">
            <v>268474013.56</v>
          </cell>
          <cell r="AA2097">
            <v>614</v>
          </cell>
        </row>
        <row r="2098">
          <cell r="B2098">
            <v>120008197</v>
          </cell>
          <cell r="C2098" t="str">
            <v>Ветроуказатель мачта 4,75м, конус 150см</v>
          </cell>
          <cell r="D2098" t="str">
            <v>ШТ</v>
          </cell>
          <cell r="E2098">
            <v>24000</v>
          </cell>
          <cell r="F2098">
            <v>203</v>
          </cell>
          <cell r="G2098">
            <v>0</v>
          </cell>
          <cell r="H2098">
            <v>0</v>
          </cell>
          <cell r="I2098">
            <v>0</v>
          </cell>
          <cell r="J2098">
            <v>0</v>
          </cell>
          <cell r="K2098">
            <v>-203</v>
          </cell>
          <cell r="L2098">
            <v>28</v>
          </cell>
          <cell r="M2098">
            <v>4872000</v>
          </cell>
          <cell r="N2098">
            <v>4872000</v>
          </cell>
          <cell r="O2098">
            <v>0</v>
          </cell>
          <cell r="P2098">
            <v>4872000</v>
          </cell>
          <cell r="Q2098">
            <v>0</v>
          </cell>
          <cell r="R2098">
            <v>0</v>
          </cell>
          <cell r="S2098">
            <v>0</v>
          </cell>
          <cell r="T2098">
            <v>0</v>
          </cell>
          <cell r="U2098">
            <v>0</v>
          </cell>
          <cell r="V2098">
            <v>0</v>
          </cell>
          <cell r="W2098">
            <v>203</v>
          </cell>
          <cell r="X2098">
            <v>4872000</v>
          </cell>
          <cell r="Y2098">
            <v>203</v>
          </cell>
          <cell r="Z2098">
            <v>4872000</v>
          </cell>
          <cell r="AA2098">
            <v>203</v>
          </cell>
        </row>
        <row r="2099">
          <cell r="B2099">
            <v>120008198</v>
          </cell>
          <cell r="C2099" t="str">
            <v>Анемометр цифровой стационарный</v>
          </cell>
          <cell r="D2099" t="str">
            <v>ШТ</v>
          </cell>
          <cell r="E2099">
            <v>264434.67</v>
          </cell>
          <cell r="F2099">
            <v>23</v>
          </cell>
          <cell r="G2099">
            <v>0</v>
          </cell>
          <cell r="H2099">
            <v>0</v>
          </cell>
          <cell r="I2099">
            <v>0</v>
          </cell>
          <cell r="J2099">
            <v>8</v>
          </cell>
          <cell r="K2099">
            <v>-23</v>
          </cell>
          <cell r="L2099">
            <v>31</v>
          </cell>
          <cell r="M2099">
            <v>6081997.4100000001</v>
          </cell>
          <cell r="N2099">
            <v>6081997.4100000001</v>
          </cell>
          <cell r="O2099">
            <v>0</v>
          </cell>
          <cell r="P2099">
            <v>6081997.4100000001</v>
          </cell>
          <cell r="Q2099">
            <v>0</v>
          </cell>
          <cell r="R2099">
            <v>0</v>
          </cell>
          <cell r="S2099">
            <v>0</v>
          </cell>
          <cell r="T2099">
            <v>0</v>
          </cell>
          <cell r="U2099">
            <v>0</v>
          </cell>
          <cell r="V2099">
            <v>0</v>
          </cell>
          <cell r="W2099">
            <v>31</v>
          </cell>
          <cell r="X2099">
            <v>8197474.7699999996</v>
          </cell>
          <cell r="Y2099">
            <v>23</v>
          </cell>
          <cell r="Z2099">
            <v>6081997.4100000001</v>
          </cell>
          <cell r="AA2099">
            <v>31</v>
          </cell>
        </row>
        <row r="2100">
          <cell r="B2100">
            <v>120008676</v>
          </cell>
          <cell r="C2100" t="str">
            <v>Установка пожаротушения 300кг</v>
          </cell>
          <cell r="D2100" t="str">
            <v>ШТ</v>
          </cell>
          <cell r="E2100">
            <v>2683333.2799999998</v>
          </cell>
          <cell r="F2100">
            <v>2</v>
          </cell>
          <cell r="G2100">
            <v>0</v>
          </cell>
          <cell r="H2100">
            <v>0</v>
          </cell>
          <cell r="I2100">
            <v>0</v>
          </cell>
          <cell r="J2100">
            <v>0</v>
          </cell>
          <cell r="K2100">
            <v>-2</v>
          </cell>
          <cell r="L2100">
            <v>0</v>
          </cell>
          <cell r="M2100">
            <v>5366666.5599999996</v>
          </cell>
          <cell r="N2100">
            <v>5366666.5599999996</v>
          </cell>
          <cell r="O2100">
            <v>0</v>
          </cell>
          <cell r="P2100">
            <v>5366666.5599999996</v>
          </cell>
          <cell r="Q2100">
            <v>0</v>
          </cell>
          <cell r="R2100">
            <v>0</v>
          </cell>
          <cell r="S2100">
            <v>0</v>
          </cell>
          <cell r="T2100">
            <v>0</v>
          </cell>
          <cell r="U2100">
            <v>0</v>
          </cell>
          <cell r="V2100">
            <v>0</v>
          </cell>
          <cell r="W2100">
            <v>2</v>
          </cell>
          <cell r="X2100">
            <v>5366666.5599999996</v>
          </cell>
          <cell r="Y2100">
            <v>2</v>
          </cell>
          <cell r="Z2100">
            <v>5366666.5599999996</v>
          </cell>
          <cell r="AA2100">
            <v>2</v>
          </cell>
        </row>
        <row r="2101">
          <cell r="B2101">
            <v>120008838</v>
          </cell>
          <cell r="C2101" t="str">
            <v>Генератор пены ГПС-600</v>
          </cell>
          <cell r="D2101" t="str">
            <v>ШТ</v>
          </cell>
          <cell r="E2101">
            <v>14125</v>
          </cell>
          <cell r="F2101">
            <v>4</v>
          </cell>
          <cell r="G2101">
            <v>0</v>
          </cell>
          <cell r="H2101">
            <v>0</v>
          </cell>
          <cell r="I2101">
            <v>0</v>
          </cell>
          <cell r="J2101">
            <v>0</v>
          </cell>
          <cell r="K2101">
            <v>-4</v>
          </cell>
          <cell r="L2101">
            <v>-4</v>
          </cell>
          <cell r="M2101">
            <v>56500</v>
          </cell>
          <cell r="N2101">
            <v>56500</v>
          </cell>
          <cell r="O2101">
            <v>0</v>
          </cell>
          <cell r="P2101">
            <v>56500</v>
          </cell>
          <cell r="Q2101">
            <v>0</v>
          </cell>
          <cell r="R2101">
            <v>0</v>
          </cell>
          <cell r="S2101">
            <v>0</v>
          </cell>
          <cell r="T2101">
            <v>0</v>
          </cell>
          <cell r="U2101">
            <v>0</v>
          </cell>
          <cell r="V2101">
            <v>0</v>
          </cell>
          <cell r="W2101">
            <v>4</v>
          </cell>
          <cell r="X2101">
            <v>56500</v>
          </cell>
          <cell r="Y2101">
            <v>4</v>
          </cell>
          <cell r="Z2101">
            <v>56500</v>
          </cell>
          <cell r="AA2101">
            <v>4</v>
          </cell>
        </row>
        <row r="2102">
          <cell r="B2102">
            <v>120010067</v>
          </cell>
          <cell r="C2102" t="str">
            <v>Газоанализатор индивид.-переносной Н2S</v>
          </cell>
          <cell r="D2102" t="str">
            <v>ШТ</v>
          </cell>
          <cell r="E2102">
            <v>69585.039999999994</v>
          </cell>
          <cell r="F2102">
            <v>30</v>
          </cell>
          <cell r="G2102">
            <v>0</v>
          </cell>
          <cell r="H2102">
            <v>0</v>
          </cell>
          <cell r="I2102">
            <v>0</v>
          </cell>
          <cell r="J2102">
            <v>0</v>
          </cell>
          <cell r="K2102">
            <v>-30</v>
          </cell>
          <cell r="L2102">
            <v>0</v>
          </cell>
          <cell r="M2102">
            <v>2087551.2</v>
          </cell>
          <cell r="N2102">
            <v>2087551.2</v>
          </cell>
          <cell r="O2102">
            <v>0</v>
          </cell>
          <cell r="P2102">
            <v>2087551.2</v>
          </cell>
          <cell r="Q2102">
            <v>0</v>
          </cell>
          <cell r="R2102">
            <v>0</v>
          </cell>
          <cell r="S2102">
            <v>0</v>
          </cell>
          <cell r="T2102">
            <v>0</v>
          </cell>
          <cell r="U2102">
            <v>0</v>
          </cell>
          <cell r="V2102">
            <v>0</v>
          </cell>
          <cell r="W2102">
            <v>30</v>
          </cell>
          <cell r="X2102">
            <v>2087551.2</v>
          </cell>
          <cell r="Y2102">
            <v>30</v>
          </cell>
          <cell r="Z2102">
            <v>2087551.2</v>
          </cell>
          <cell r="AA2102">
            <v>30</v>
          </cell>
        </row>
        <row r="2103">
          <cell r="B2103">
            <v>210009967</v>
          </cell>
          <cell r="C2103" t="str">
            <v>Рукав пожарный Д=77мм</v>
          </cell>
          <cell r="D2103" t="str">
            <v>М</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row>
        <row r="2104">
          <cell r="B2104">
            <v>210014845</v>
          </cell>
          <cell r="C2104" t="str">
            <v>Пенообразователь пожаротушения 25%</v>
          </cell>
          <cell r="D2104" t="str">
            <v>Т</v>
          </cell>
          <cell r="E2104">
            <v>440000</v>
          </cell>
          <cell r="F2104">
            <v>25</v>
          </cell>
          <cell r="G2104">
            <v>0</v>
          </cell>
          <cell r="H2104">
            <v>0</v>
          </cell>
          <cell r="I2104">
            <v>0</v>
          </cell>
          <cell r="J2104">
            <v>7.04</v>
          </cell>
          <cell r="K2104">
            <v>-25</v>
          </cell>
          <cell r="L2104">
            <v>32.04</v>
          </cell>
          <cell r="M2104">
            <v>11000000</v>
          </cell>
          <cell r="N2104">
            <v>11000000</v>
          </cell>
          <cell r="O2104">
            <v>11000000</v>
          </cell>
          <cell r="P2104">
            <v>0</v>
          </cell>
          <cell r="Q2104">
            <v>0</v>
          </cell>
          <cell r="R2104">
            <v>0</v>
          </cell>
          <cell r="S2104">
            <v>0</v>
          </cell>
          <cell r="T2104">
            <v>0</v>
          </cell>
          <cell r="U2104">
            <v>0</v>
          </cell>
          <cell r="V2104">
            <v>0</v>
          </cell>
          <cell r="W2104">
            <v>32.04</v>
          </cell>
          <cell r="X2104">
            <v>14097600</v>
          </cell>
          <cell r="Y2104">
            <v>25</v>
          </cell>
          <cell r="Z2104">
            <v>11000000</v>
          </cell>
          <cell r="AA2104">
            <v>32.04</v>
          </cell>
        </row>
        <row r="2105">
          <cell r="B2105">
            <v>210023430</v>
          </cell>
          <cell r="C2105" t="str">
            <v>Порошок огнетушащий ABC</v>
          </cell>
          <cell r="D2105" t="str">
            <v>Т</v>
          </cell>
          <cell r="E2105">
            <v>0</v>
          </cell>
          <cell r="F2105">
            <v>0</v>
          </cell>
          <cell r="G2105">
            <v>1.1000000000000001</v>
          </cell>
          <cell r="H2105">
            <v>0</v>
          </cell>
          <cell r="I2105">
            <v>0</v>
          </cell>
          <cell r="J2105">
            <v>0</v>
          </cell>
          <cell r="K2105">
            <v>1.1000000000000001</v>
          </cell>
          <cell r="L2105">
            <v>0</v>
          </cell>
          <cell r="M2105">
            <v>0</v>
          </cell>
          <cell r="N2105">
            <v>0</v>
          </cell>
          <cell r="O2105">
            <v>0</v>
          </cell>
          <cell r="P2105">
            <v>0</v>
          </cell>
          <cell r="Q2105">
            <v>0</v>
          </cell>
          <cell r="R2105">
            <v>0</v>
          </cell>
          <cell r="S2105">
            <v>330000</v>
          </cell>
          <cell r="T2105">
            <v>0</v>
          </cell>
          <cell r="U2105">
            <v>0</v>
          </cell>
          <cell r="V2105">
            <v>0</v>
          </cell>
          <cell r="W2105">
            <v>0</v>
          </cell>
          <cell r="X2105">
            <v>0</v>
          </cell>
          <cell r="Y2105">
            <v>0</v>
          </cell>
          <cell r="Z2105">
            <v>0</v>
          </cell>
          <cell r="AA2105">
            <v>0</v>
          </cell>
        </row>
        <row r="2106">
          <cell r="B2106">
            <v>210025162</v>
          </cell>
          <cell r="C2106" t="str">
            <v>Головка муфтовая ГР 50</v>
          </cell>
          <cell r="D2106" t="str">
            <v>ШТ</v>
          </cell>
          <cell r="E2106">
            <v>550</v>
          </cell>
          <cell r="F2106">
            <v>60</v>
          </cell>
          <cell r="G2106">
            <v>20</v>
          </cell>
          <cell r="H2106">
            <v>0</v>
          </cell>
          <cell r="I2106">
            <v>0</v>
          </cell>
          <cell r="J2106">
            <v>3</v>
          </cell>
          <cell r="K2106">
            <v>-40</v>
          </cell>
          <cell r="L2106">
            <v>-17</v>
          </cell>
          <cell r="M2106">
            <v>33000</v>
          </cell>
          <cell r="N2106">
            <v>51700</v>
          </cell>
          <cell r="O2106">
            <v>51700</v>
          </cell>
          <cell r="P2106">
            <v>0</v>
          </cell>
          <cell r="Q2106">
            <v>0</v>
          </cell>
          <cell r="R2106">
            <v>20</v>
          </cell>
          <cell r="S2106">
            <v>29700</v>
          </cell>
          <cell r="T2106">
            <v>29700</v>
          </cell>
          <cell r="U2106">
            <v>0</v>
          </cell>
          <cell r="V2106">
            <v>0</v>
          </cell>
          <cell r="W2106">
            <v>43</v>
          </cell>
          <cell r="X2106">
            <v>23650</v>
          </cell>
          <cell r="Y2106">
            <v>60</v>
          </cell>
          <cell r="Z2106">
            <v>51700</v>
          </cell>
          <cell r="AA2106">
            <v>43</v>
          </cell>
        </row>
        <row r="2107">
          <cell r="B2107">
            <v>210025163</v>
          </cell>
          <cell r="C2107" t="str">
            <v>Головка муфтовая ГР 65</v>
          </cell>
          <cell r="D2107" t="str">
            <v>ШТ</v>
          </cell>
          <cell r="E2107">
            <v>0</v>
          </cell>
          <cell r="F2107">
            <v>0</v>
          </cell>
          <cell r="G2107">
            <v>3</v>
          </cell>
          <cell r="H2107">
            <v>0</v>
          </cell>
          <cell r="I2107">
            <v>0</v>
          </cell>
          <cell r="J2107">
            <v>0</v>
          </cell>
          <cell r="K2107">
            <v>3</v>
          </cell>
          <cell r="L2107">
            <v>0</v>
          </cell>
          <cell r="M2107">
            <v>0</v>
          </cell>
          <cell r="N2107">
            <v>0</v>
          </cell>
          <cell r="O2107">
            <v>0</v>
          </cell>
          <cell r="P2107">
            <v>0</v>
          </cell>
          <cell r="Q2107">
            <v>0</v>
          </cell>
          <cell r="R2107">
            <v>0</v>
          </cell>
          <cell r="S2107">
            <v>4455</v>
          </cell>
          <cell r="T2107">
            <v>0</v>
          </cell>
          <cell r="U2107">
            <v>0</v>
          </cell>
          <cell r="V2107">
            <v>0</v>
          </cell>
          <cell r="W2107">
            <v>0</v>
          </cell>
          <cell r="X2107">
            <v>0</v>
          </cell>
          <cell r="Y2107">
            <v>0</v>
          </cell>
          <cell r="Z2107">
            <v>0</v>
          </cell>
          <cell r="AA2107">
            <v>0</v>
          </cell>
        </row>
        <row r="2108">
          <cell r="B2108">
            <v>210025164</v>
          </cell>
          <cell r="C2108" t="str">
            <v>Головка муфтовая ГР 80</v>
          </cell>
          <cell r="D2108" t="str">
            <v>ШТ</v>
          </cell>
          <cell r="E2108">
            <v>0</v>
          </cell>
          <cell r="F2108">
            <v>0</v>
          </cell>
          <cell r="G2108">
            <v>3</v>
          </cell>
          <cell r="H2108">
            <v>0</v>
          </cell>
          <cell r="I2108">
            <v>0</v>
          </cell>
          <cell r="J2108">
            <v>0</v>
          </cell>
          <cell r="K2108">
            <v>3</v>
          </cell>
          <cell r="L2108">
            <v>0</v>
          </cell>
          <cell r="M2108">
            <v>0</v>
          </cell>
          <cell r="N2108">
            <v>0</v>
          </cell>
          <cell r="O2108">
            <v>0</v>
          </cell>
          <cell r="P2108">
            <v>0</v>
          </cell>
          <cell r="Q2108">
            <v>0</v>
          </cell>
          <cell r="R2108">
            <v>0</v>
          </cell>
          <cell r="S2108">
            <v>4455</v>
          </cell>
          <cell r="T2108">
            <v>0</v>
          </cell>
          <cell r="U2108">
            <v>0</v>
          </cell>
          <cell r="V2108">
            <v>0</v>
          </cell>
          <cell r="W2108">
            <v>0</v>
          </cell>
          <cell r="X2108">
            <v>0</v>
          </cell>
          <cell r="Y2108">
            <v>0</v>
          </cell>
          <cell r="Z2108">
            <v>0</v>
          </cell>
          <cell r="AA2108">
            <v>0</v>
          </cell>
        </row>
        <row r="2109">
          <cell r="B2109">
            <v>210025167</v>
          </cell>
          <cell r="C2109" t="str">
            <v>Головка рукавная ГР 65</v>
          </cell>
          <cell r="D2109" t="str">
            <v>ШТ</v>
          </cell>
          <cell r="E2109">
            <v>0</v>
          </cell>
          <cell r="F2109">
            <v>0</v>
          </cell>
          <cell r="G2109">
            <v>2</v>
          </cell>
          <cell r="H2109">
            <v>0</v>
          </cell>
          <cell r="I2109">
            <v>0</v>
          </cell>
          <cell r="J2109">
            <v>0</v>
          </cell>
          <cell r="K2109">
            <v>2</v>
          </cell>
          <cell r="L2109">
            <v>0</v>
          </cell>
          <cell r="M2109">
            <v>0</v>
          </cell>
          <cell r="N2109">
            <v>0</v>
          </cell>
          <cell r="O2109">
            <v>0</v>
          </cell>
          <cell r="P2109">
            <v>0</v>
          </cell>
          <cell r="Q2109">
            <v>0</v>
          </cell>
          <cell r="R2109">
            <v>0</v>
          </cell>
          <cell r="S2109">
            <v>2970</v>
          </cell>
          <cell r="T2109">
            <v>0</v>
          </cell>
          <cell r="U2109">
            <v>0</v>
          </cell>
          <cell r="V2109">
            <v>0</v>
          </cell>
          <cell r="W2109">
            <v>0</v>
          </cell>
          <cell r="X2109">
            <v>0</v>
          </cell>
          <cell r="Y2109">
            <v>0</v>
          </cell>
          <cell r="Z2109">
            <v>0</v>
          </cell>
          <cell r="AA2109">
            <v>0</v>
          </cell>
        </row>
        <row r="2110">
          <cell r="B2110">
            <v>210025168</v>
          </cell>
          <cell r="C2110" t="str">
            <v>Головка рукавная ГР 80</v>
          </cell>
          <cell r="D2110" t="str">
            <v>ШТ</v>
          </cell>
          <cell r="E2110">
            <v>0</v>
          </cell>
          <cell r="F2110">
            <v>0</v>
          </cell>
          <cell r="G2110">
            <v>2</v>
          </cell>
          <cell r="H2110">
            <v>0</v>
          </cell>
          <cell r="I2110">
            <v>0</v>
          </cell>
          <cell r="J2110">
            <v>0</v>
          </cell>
          <cell r="K2110">
            <v>2</v>
          </cell>
          <cell r="L2110">
            <v>0</v>
          </cell>
          <cell r="M2110">
            <v>0</v>
          </cell>
          <cell r="N2110">
            <v>0</v>
          </cell>
          <cell r="O2110">
            <v>0</v>
          </cell>
          <cell r="P2110">
            <v>0</v>
          </cell>
          <cell r="Q2110">
            <v>0</v>
          </cell>
          <cell r="R2110">
            <v>0</v>
          </cell>
          <cell r="S2110">
            <v>2970</v>
          </cell>
          <cell r="T2110">
            <v>0</v>
          </cell>
          <cell r="U2110">
            <v>0</v>
          </cell>
          <cell r="V2110">
            <v>0</v>
          </cell>
          <cell r="W2110">
            <v>0</v>
          </cell>
          <cell r="X2110">
            <v>0</v>
          </cell>
          <cell r="Y2110">
            <v>0</v>
          </cell>
          <cell r="Z2110">
            <v>0</v>
          </cell>
          <cell r="AA2110">
            <v>0</v>
          </cell>
        </row>
        <row r="2111">
          <cell r="B2111">
            <v>210025172</v>
          </cell>
          <cell r="C2111" t="str">
            <v>Насадки против скольжения на шипах</v>
          </cell>
          <cell r="D2111" t="str">
            <v>ШТ</v>
          </cell>
          <cell r="E2111">
            <v>1500</v>
          </cell>
          <cell r="F2111">
            <v>6197</v>
          </cell>
          <cell r="G2111">
            <v>0</v>
          </cell>
          <cell r="H2111">
            <v>0</v>
          </cell>
          <cell r="I2111">
            <v>0</v>
          </cell>
          <cell r="J2111">
            <v>955</v>
          </cell>
          <cell r="K2111">
            <v>-6197</v>
          </cell>
          <cell r="L2111">
            <v>935</v>
          </cell>
          <cell r="M2111">
            <v>9295500</v>
          </cell>
          <cell r="N2111">
            <v>9295500</v>
          </cell>
          <cell r="O2111">
            <v>9295500</v>
          </cell>
          <cell r="P2111">
            <v>0</v>
          </cell>
          <cell r="Q2111">
            <v>0</v>
          </cell>
          <cell r="R2111">
            <v>0</v>
          </cell>
          <cell r="S2111">
            <v>0</v>
          </cell>
          <cell r="T2111">
            <v>0</v>
          </cell>
          <cell r="U2111">
            <v>0</v>
          </cell>
          <cell r="V2111">
            <v>0</v>
          </cell>
          <cell r="W2111">
            <v>7152</v>
          </cell>
          <cell r="X2111">
            <v>10728000</v>
          </cell>
          <cell r="Y2111">
            <v>6197</v>
          </cell>
          <cell r="Z2111">
            <v>9295500</v>
          </cell>
          <cell r="AA2111">
            <v>7152</v>
          </cell>
        </row>
        <row r="2112">
          <cell r="B2112">
            <v>210027918</v>
          </cell>
          <cell r="C2112" t="str">
            <v>Рукав РПК-В-DN50-1</v>
          </cell>
          <cell r="D2112" t="str">
            <v>СКТ</v>
          </cell>
          <cell r="E2112">
            <v>12000</v>
          </cell>
          <cell r="F2112">
            <v>62</v>
          </cell>
          <cell r="G2112">
            <v>0</v>
          </cell>
          <cell r="H2112">
            <v>5</v>
          </cell>
          <cell r="I2112">
            <v>0</v>
          </cell>
          <cell r="J2112">
            <v>13</v>
          </cell>
          <cell r="K2112">
            <v>-57</v>
          </cell>
          <cell r="L2112">
            <v>70</v>
          </cell>
          <cell r="M2112">
            <v>744000</v>
          </cell>
          <cell r="N2112">
            <v>743400</v>
          </cell>
          <cell r="O2112">
            <v>743400</v>
          </cell>
          <cell r="P2112">
            <v>0</v>
          </cell>
          <cell r="Q2112">
            <v>59400</v>
          </cell>
          <cell r="R2112">
            <v>0</v>
          </cell>
          <cell r="S2112">
            <v>0</v>
          </cell>
          <cell r="T2112">
            <v>0</v>
          </cell>
          <cell r="U2112">
            <v>0</v>
          </cell>
          <cell r="V2112">
            <v>0</v>
          </cell>
          <cell r="W2112">
            <v>70</v>
          </cell>
          <cell r="X2112">
            <v>840000</v>
          </cell>
          <cell r="Y2112">
            <v>57</v>
          </cell>
          <cell r="Z2112">
            <v>684000</v>
          </cell>
          <cell r="AA2112">
            <v>70</v>
          </cell>
        </row>
        <row r="2113">
          <cell r="B2113">
            <v>210027919</v>
          </cell>
          <cell r="C2113" t="str">
            <v>Рукав РПК-В-DN65-1</v>
          </cell>
          <cell r="D2113" t="str">
            <v>СКТ</v>
          </cell>
          <cell r="E2113">
            <v>15000</v>
          </cell>
          <cell r="F2113">
            <v>2</v>
          </cell>
          <cell r="G2113">
            <v>30</v>
          </cell>
          <cell r="H2113">
            <v>0</v>
          </cell>
          <cell r="I2113">
            <v>0</v>
          </cell>
          <cell r="J2113">
            <v>0</v>
          </cell>
          <cell r="K2113">
            <v>28</v>
          </cell>
          <cell r="L2113">
            <v>0</v>
          </cell>
          <cell r="M2113">
            <v>30000</v>
          </cell>
          <cell r="N2113">
            <v>13780</v>
          </cell>
          <cell r="O2113">
            <v>13780</v>
          </cell>
          <cell r="P2113">
            <v>0</v>
          </cell>
          <cell r="Q2113">
            <v>0</v>
          </cell>
          <cell r="R2113">
            <v>0</v>
          </cell>
          <cell r="S2113">
            <v>206700</v>
          </cell>
          <cell r="T2113">
            <v>0</v>
          </cell>
          <cell r="U2113">
            <v>2</v>
          </cell>
          <cell r="V2113">
            <v>13780</v>
          </cell>
          <cell r="W2113">
            <v>0</v>
          </cell>
          <cell r="X2113">
            <v>0</v>
          </cell>
          <cell r="Y2113">
            <v>2</v>
          </cell>
          <cell r="Z2113">
            <v>13780</v>
          </cell>
          <cell r="AA2113">
            <v>0</v>
          </cell>
        </row>
        <row r="2114">
          <cell r="B2114">
            <v>210028633</v>
          </cell>
          <cell r="C2114" t="str">
            <v>Очки защитные герметичные</v>
          </cell>
          <cell r="D2114" t="str">
            <v>ШТ</v>
          </cell>
          <cell r="E2114">
            <v>699.3</v>
          </cell>
          <cell r="F2114">
            <v>725</v>
          </cell>
          <cell r="G2114">
            <v>89</v>
          </cell>
          <cell r="H2114">
            <v>0</v>
          </cell>
          <cell r="I2114">
            <v>0</v>
          </cell>
          <cell r="J2114">
            <v>63</v>
          </cell>
          <cell r="K2114">
            <v>-636</v>
          </cell>
          <cell r="L2114">
            <v>699</v>
          </cell>
          <cell r="M2114">
            <v>506992.5</v>
          </cell>
          <cell r="N2114">
            <v>504028.8</v>
          </cell>
          <cell r="O2114">
            <v>504028.8</v>
          </cell>
          <cell r="P2114">
            <v>0</v>
          </cell>
          <cell r="Q2114">
            <v>0</v>
          </cell>
          <cell r="R2114">
            <v>52</v>
          </cell>
          <cell r="S2114">
            <v>59274</v>
          </cell>
          <cell r="T2114">
            <v>34632</v>
          </cell>
          <cell r="U2114">
            <v>37</v>
          </cell>
          <cell r="V2114">
            <v>24642</v>
          </cell>
          <cell r="W2114">
            <v>699</v>
          </cell>
          <cell r="X2114">
            <v>488810.7</v>
          </cell>
          <cell r="Y2114">
            <v>725</v>
          </cell>
          <cell r="Z2114">
            <v>504028.8</v>
          </cell>
          <cell r="AA2114">
            <v>699</v>
          </cell>
        </row>
        <row r="2115">
          <cell r="B2115">
            <v>210029023</v>
          </cell>
          <cell r="C2115" t="str">
            <v>Перчатки одноразовые нитриловое покрытие</v>
          </cell>
          <cell r="D2115" t="str">
            <v>УПК</v>
          </cell>
          <cell r="E2115">
            <v>950</v>
          </cell>
          <cell r="F2115">
            <v>574</v>
          </cell>
          <cell r="G2115">
            <v>0</v>
          </cell>
          <cell r="H2115">
            <v>0</v>
          </cell>
          <cell r="I2115">
            <v>0</v>
          </cell>
          <cell r="J2115">
            <v>0</v>
          </cell>
          <cell r="K2115">
            <v>-574</v>
          </cell>
          <cell r="L2115">
            <v>0</v>
          </cell>
          <cell r="M2115">
            <v>545300</v>
          </cell>
          <cell r="N2115">
            <v>545300</v>
          </cell>
          <cell r="O2115">
            <v>545300</v>
          </cell>
          <cell r="P2115">
            <v>0</v>
          </cell>
          <cell r="Q2115">
            <v>0</v>
          </cell>
          <cell r="R2115">
            <v>0</v>
          </cell>
          <cell r="S2115">
            <v>0</v>
          </cell>
          <cell r="T2115">
            <v>0</v>
          </cell>
          <cell r="U2115">
            <v>0</v>
          </cell>
          <cell r="V2115">
            <v>0</v>
          </cell>
          <cell r="W2115">
            <v>574</v>
          </cell>
          <cell r="X2115">
            <v>545300</v>
          </cell>
          <cell r="Y2115">
            <v>574</v>
          </cell>
          <cell r="Z2115">
            <v>545300</v>
          </cell>
          <cell r="AA2115">
            <v>574</v>
          </cell>
        </row>
        <row r="2116">
          <cell r="B2116">
            <v>220032805</v>
          </cell>
          <cell r="C2116" t="str">
            <v>Конус ветроуказателя 50-200 см</v>
          </cell>
          <cell r="D2116" t="str">
            <v>ШТ</v>
          </cell>
          <cell r="E2116">
            <v>20368.12</v>
          </cell>
          <cell r="F2116">
            <v>72</v>
          </cell>
          <cell r="G2116">
            <v>0</v>
          </cell>
          <cell r="H2116">
            <v>0</v>
          </cell>
          <cell r="I2116">
            <v>0</v>
          </cell>
          <cell r="J2116">
            <v>0</v>
          </cell>
          <cell r="K2116">
            <v>-72</v>
          </cell>
          <cell r="L2116">
            <v>0</v>
          </cell>
          <cell r="M2116">
            <v>1466504.64</v>
          </cell>
          <cell r="N2116">
            <v>1466504.64</v>
          </cell>
          <cell r="O2116">
            <v>1466504.64</v>
          </cell>
          <cell r="P2116">
            <v>0</v>
          </cell>
          <cell r="Q2116">
            <v>0</v>
          </cell>
          <cell r="R2116">
            <v>0</v>
          </cell>
          <cell r="S2116">
            <v>0</v>
          </cell>
          <cell r="T2116">
            <v>0</v>
          </cell>
          <cell r="U2116">
            <v>0</v>
          </cell>
          <cell r="V2116">
            <v>0</v>
          </cell>
          <cell r="W2116">
            <v>72</v>
          </cell>
          <cell r="X2116">
            <v>1466504.64</v>
          </cell>
          <cell r="Y2116">
            <v>72</v>
          </cell>
          <cell r="Z2116">
            <v>1466504.64</v>
          </cell>
          <cell r="AA2116">
            <v>72</v>
          </cell>
        </row>
        <row r="2117">
          <cell r="B2117">
            <v>250000067</v>
          </cell>
          <cell r="C2117" t="str">
            <v>Огнетушитель ОП-10</v>
          </cell>
          <cell r="D2117" t="str">
            <v>ШТ</v>
          </cell>
          <cell r="E2117">
            <v>7789.27</v>
          </cell>
          <cell r="F2117">
            <v>71</v>
          </cell>
          <cell r="G2117">
            <v>17</v>
          </cell>
          <cell r="H2117">
            <v>0</v>
          </cell>
          <cell r="I2117">
            <v>0</v>
          </cell>
          <cell r="J2117">
            <v>17</v>
          </cell>
          <cell r="K2117">
            <v>-54</v>
          </cell>
          <cell r="L2117">
            <v>0</v>
          </cell>
          <cell r="M2117">
            <v>553038.17000000004</v>
          </cell>
          <cell r="N2117">
            <v>533220.59</v>
          </cell>
          <cell r="O2117">
            <v>533220.59</v>
          </cell>
          <cell r="P2117">
            <v>0</v>
          </cell>
          <cell r="Q2117">
            <v>0</v>
          </cell>
          <cell r="R2117">
            <v>17</v>
          </cell>
          <cell r="S2117">
            <v>112600.01</v>
          </cell>
          <cell r="T2117">
            <v>112600.01</v>
          </cell>
          <cell r="U2117">
            <v>0</v>
          </cell>
          <cell r="V2117">
            <v>0</v>
          </cell>
          <cell r="W2117">
            <v>71</v>
          </cell>
          <cell r="X2117">
            <v>553038.17000000004</v>
          </cell>
          <cell r="Y2117">
            <v>71</v>
          </cell>
          <cell r="Z2117">
            <v>533220.59</v>
          </cell>
          <cell r="AA2117">
            <v>71</v>
          </cell>
        </row>
        <row r="2118">
          <cell r="B2118">
            <v>250000068</v>
          </cell>
          <cell r="C2118" t="str">
            <v>Огнетушитель ОП-2(з)-ABCE</v>
          </cell>
          <cell r="D2118" t="str">
            <v>ШТ</v>
          </cell>
          <cell r="E2118">
            <v>2317.69</v>
          </cell>
          <cell r="F2118">
            <v>402</v>
          </cell>
          <cell r="G2118">
            <v>39</v>
          </cell>
          <cell r="H2118">
            <v>0</v>
          </cell>
          <cell r="I2118">
            <v>0</v>
          </cell>
          <cell r="J2118">
            <v>39</v>
          </cell>
          <cell r="K2118">
            <v>-363</v>
          </cell>
          <cell r="L2118">
            <v>-100</v>
          </cell>
          <cell r="M2118">
            <v>931711.38</v>
          </cell>
          <cell r="N2118">
            <v>918183.45</v>
          </cell>
          <cell r="O2118">
            <v>918183.45</v>
          </cell>
          <cell r="P2118">
            <v>0</v>
          </cell>
          <cell r="Q2118">
            <v>0</v>
          </cell>
          <cell r="R2118">
            <v>0</v>
          </cell>
          <cell r="S2118">
            <v>76861.98</v>
          </cell>
          <cell r="T2118">
            <v>0</v>
          </cell>
          <cell r="U2118">
            <v>39</v>
          </cell>
          <cell r="V2118">
            <v>76861.98</v>
          </cell>
          <cell r="W2118">
            <v>402</v>
          </cell>
          <cell r="X2118">
            <v>931711.38</v>
          </cell>
          <cell r="Y2118">
            <v>402</v>
          </cell>
          <cell r="Z2118">
            <v>918183.45</v>
          </cell>
          <cell r="AA2118">
            <v>402</v>
          </cell>
        </row>
        <row r="2119">
          <cell r="B2119">
            <v>250000069</v>
          </cell>
          <cell r="C2119" t="str">
            <v>Огнетушитель ОП-3</v>
          </cell>
          <cell r="D2119" t="str">
            <v>ШТ</v>
          </cell>
          <cell r="E2119">
            <v>3334.14</v>
          </cell>
          <cell r="F2119">
            <v>392</v>
          </cell>
          <cell r="G2119">
            <v>86</v>
          </cell>
          <cell r="H2119">
            <v>0</v>
          </cell>
          <cell r="I2119">
            <v>0</v>
          </cell>
          <cell r="J2119">
            <v>86</v>
          </cell>
          <cell r="K2119">
            <v>-306</v>
          </cell>
          <cell r="L2119">
            <v>0</v>
          </cell>
          <cell r="M2119">
            <v>1306982.8799999999</v>
          </cell>
          <cell r="N2119">
            <v>1264069.74</v>
          </cell>
          <cell r="O2119">
            <v>1264069.74</v>
          </cell>
          <cell r="P2119">
            <v>0</v>
          </cell>
          <cell r="Q2119">
            <v>0</v>
          </cell>
          <cell r="R2119">
            <v>2</v>
          </cell>
          <cell r="S2119">
            <v>243823.05</v>
          </cell>
          <cell r="T2119">
            <v>5670.3</v>
          </cell>
          <cell r="U2119">
            <v>84</v>
          </cell>
          <cell r="V2119">
            <v>238152.6</v>
          </cell>
          <cell r="W2119">
            <v>392</v>
          </cell>
          <cell r="X2119">
            <v>1306982.8799999999</v>
          </cell>
          <cell r="Y2119">
            <v>392</v>
          </cell>
          <cell r="Z2119">
            <v>1258399.44</v>
          </cell>
          <cell r="AA2119">
            <v>392</v>
          </cell>
        </row>
        <row r="2120">
          <cell r="B2120">
            <v>250000070</v>
          </cell>
          <cell r="C2120" t="str">
            <v>Огнетушитель ОП-5</v>
          </cell>
          <cell r="D2120" t="str">
            <v>ШТ</v>
          </cell>
          <cell r="E2120">
            <v>4344.46</v>
          </cell>
          <cell r="F2120">
            <v>977</v>
          </cell>
          <cell r="G2120">
            <v>144</v>
          </cell>
          <cell r="H2120">
            <v>10</v>
          </cell>
          <cell r="I2120">
            <v>0</v>
          </cell>
          <cell r="J2120">
            <v>155</v>
          </cell>
          <cell r="K2120">
            <v>-823</v>
          </cell>
          <cell r="L2120">
            <v>-49</v>
          </cell>
          <cell r="M2120">
            <v>4244537.42</v>
          </cell>
          <cell r="N2120">
            <v>4144408.08</v>
          </cell>
          <cell r="O2120">
            <v>4144408.08</v>
          </cell>
          <cell r="P2120">
            <v>0</v>
          </cell>
          <cell r="Q2120">
            <v>36942.68</v>
          </cell>
          <cell r="R2120">
            <v>35</v>
          </cell>
          <cell r="S2120">
            <v>531974.56999999995</v>
          </cell>
          <cell r="T2120">
            <v>129299.45</v>
          </cell>
          <cell r="U2120">
            <v>109</v>
          </cell>
          <cell r="V2120">
            <v>402675.43</v>
          </cell>
          <cell r="W2120">
            <v>978</v>
          </cell>
          <cell r="X2120">
            <v>4248881.88</v>
          </cell>
          <cell r="Y2120">
            <v>967</v>
          </cell>
          <cell r="Z2120">
            <v>4088994.05</v>
          </cell>
          <cell r="AA2120">
            <v>978</v>
          </cell>
        </row>
        <row r="2121">
          <cell r="B2121">
            <v>250000071</v>
          </cell>
          <cell r="C2121" t="str">
            <v>Огнетушитель ОП-8</v>
          </cell>
          <cell r="D2121" t="str">
            <v>ШТ</v>
          </cell>
          <cell r="E2121">
            <v>7517.74</v>
          </cell>
          <cell r="F2121">
            <v>241</v>
          </cell>
          <cell r="G2121">
            <v>74</v>
          </cell>
          <cell r="H2121">
            <v>8</v>
          </cell>
          <cell r="I2121">
            <v>0</v>
          </cell>
          <cell r="J2121">
            <v>82</v>
          </cell>
          <cell r="K2121">
            <v>-159</v>
          </cell>
          <cell r="L2121">
            <v>0</v>
          </cell>
          <cell r="M2121">
            <v>1811775.34</v>
          </cell>
          <cell r="N2121">
            <v>1782420.16</v>
          </cell>
          <cell r="O2121">
            <v>1782420.16</v>
          </cell>
          <cell r="P2121">
            <v>0</v>
          </cell>
          <cell r="Q2121">
            <v>57278</v>
          </cell>
          <cell r="R2121">
            <v>12</v>
          </cell>
          <cell r="S2121">
            <v>529821.5</v>
          </cell>
          <cell r="T2121">
            <v>85917</v>
          </cell>
          <cell r="U2121">
            <v>62</v>
          </cell>
          <cell r="V2121">
            <v>443904.5</v>
          </cell>
          <cell r="W2121">
            <v>241</v>
          </cell>
          <cell r="X2121">
            <v>1811775.34</v>
          </cell>
          <cell r="Y2121">
            <v>233</v>
          </cell>
          <cell r="Z2121">
            <v>1653544.66</v>
          </cell>
          <cell r="AA2121">
            <v>241</v>
          </cell>
        </row>
        <row r="2122">
          <cell r="B2122">
            <v>250000076</v>
          </cell>
          <cell r="C2122" t="str">
            <v>Огнетушитель ОУ-5(б)-ВСЕ</v>
          </cell>
          <cell r="D2122" t="str">
            <v>ШТ</v>
          </cell>
          <cell r="E2122">
            <v>11540.4</v>
          </cell>
          <cell r="F2122">
            <v>111</v>
          </cell>
          <cell r="G2122">
            <v>0</v>
          </cell>
          <cell r="H2122">
            <v>0</v>
          </cell>
          <cell r="I2122">
            <v>0</v>
          </cell>
          <cell r="J2122">
            <v>9</v>
          </cell>
          <cell r="K2122">
            <v>-111</v>
          </cell>
          <cell r="L2122">
            <v>9</v>
          </cell>
          <cell r="M2122">
            <v>1280984.3999999999</v>
          </cell>
          <cell r="N2122">
            <v>1280984.3999999999</v>
          </cell>
          <cell r="O2122">
            <v>1280984.3999999999</v>
          </cell>
          <cell r="P2122">
            <v>0</v>
          </cell>
          <cell r="Q2122">
            <v>0</v>
          </cell>
          <cell r="R2122">
            <v>0</v>
          </cell>
          <cell r="S2122">
            <v>0</v>
          </cell>
          <cell r="T2122">
            <v>0</v>
          </cell>
          <cell r="U2122">
            <v>0</v>
          </cell>
          <cell r="V2122">
            <v>0</v>
          </cell>
          <cell r="W2122">
            <v>120</v>
          </cell>
          <cell r="X2122">
            <v>1384848</v>
          </cell>
          <cell r="Y2122">
            <v>111</v>
          </cell>
          <cell r="Z2122">
            <v>1280984.3999999999</v>
          </cell>
          <cell r="AA2122">
            <v>120</v>
          </cell>
        </row>
        <row r="2123">
          <cell r="B2123">
            <v>250001679</v>
          </cell>
          <cell r="C2123" t="str">
            <v>Головной убор противомоскитный летний</v>
          </cell>
          <cell r="D2123" t="str">
            <v>ШТ</v>
          </cell>
          <cell r="E2123">
            <v>469.35</v>
          </cell>
          <cell r="F2123">
            <v>2050</v>
          </cell>
          <cell r="G2123">
            <v>300</v>
          </cell>
          <cell r="H2123">
            <v>0</v>
          </cell>
          <cell r="I2123">
            <v>0</v>
          </cell>
          <cell r="J2123">
            <v>300</v>
          </cell>
          <cell r="K2123">
            <v>-1750</v>
          </cell>
          <cell r="L2123">
            <v>2050</v>
          </cell>
          <cell r="M2123">
            <v>962167.5</v>
          </cell>
          <cell r="N2123">
            <v>955462.5</v>
          </cell>
          <cell r="O2123">
            <v>955462.5</v>
          </cell>
          <cell r="P2123">
            <v>0</v>
          </cell>
          <cell r="Q2123">
            <v>0</v>
          </cell>
          <cell r="R2123">
            <v>0</v>
          </cell>
          <cell r="S2123">
            <v>134100</v>
          </cell>
          <cell r="T2123">
            <v>0</v>
          </cell>
          <cell r="U2123">
            <v>300</v>
          </cell>
          <cell r="V2123">
            <v>134100</v>
          </cell>
          <cell r="W2123">
            <v>2050</v>
          </cell>
          <cell r="X2123">
            <v>962167.5</v>
          </cell>
          <cell r="Y2123">
            <v>2050</v>
          </cell>
          <cell r="Z2123">
            <v>955462.5</v>
          </cell>
          <cell r="AA2123">
            <v>2050</v>
          </cell>
        </row>
        <row r="2124">
          <cell r="B2124">
            <v>250001771</v>
          </cell>
          <cell r="C2124" t="str">
            <v>Инвентарь пожарного щита</v>
          </cell>
          <cell r="D2124" t="str">
            <v>КМП</v>
          </cell>
          <cell r="E2124">
            <v>137500</v>
          </cell>
          <cell r="F2124">
            <v>90</v>
          </cell>
          <cell r="G2124">
            <v>0</v>
          </cell>
          <cell r="H2124">
            <v>0</v>
          </cell>
          <cell r="I2124">
            <v>0</v>
          </cell>
          <cell r="J2124">
            <v>0</v>
          </cell>
          <cell r="K2124">
            <v>-90</v>
          </cell>
          <cell r="L2124">
            <v>-30</v>
          </cell>
          <cell r="M2124">
            <v>12375000</v>
          </cell>
          <cell r="N2124">
            <v>12375000</v>
          </cell>
          <cell r="O2124">
            <v>12375000</v>
          </cell>
          <cell r="P2124">
            <v>0</v>
          </cell>
          <cell r="Q2124">
            <v>0</v>
          </cell>
          <cell r="R2124">
            <v>0</v>
          </cell>
          <cell r="S2124">
            <v>0</v>
          </cell>
          <cell r="T2124">
            <v>0</v>
          </cell>
          <cell r="U2124">
            <v>0</v>
          </cell>
          <cell r="V2124">
            <v>0</v>
          </cell>
          <cell r="W2124">
            <v>90</v>
          </cell>
          <cell r="X2124">
            <v>12375000</v>
          </cell>
          <cell r="Y2124">
            <v>90</v>
          </cell>
          <cell r="Z2124">
            <v>12375000</v>
          </cell>
          <cell r="AA2124">
            <v>90</v>
          </cell>
        </row>
        <row r="2125">
          <cell r="B2125">
            <v>250002297</v>
          </cell>
          <cell r="C2125" t="str">
            <v>Огнетушитель ОУ-20(б)-BCE</v>
          </cell>
          <cell r="D2125" t="str">
            <v>ШТ</v>
          </cell>
          <cell r="E2125">
            <v>47776.05</v>
          </cell>
          <cell r="F2125">
            <v>20</v>
          </cell>
          <cell r="G2125">
            <v>0</v>
          </cell>
          <cell r="H2125">
            <v>0</v>
          </cell>
          <cell r="I2125">
            <v>0</v>
          </cell>
          <cell r="J2125">
            <v>2</v>
          </cell>
          <cell r="K2125">
            <v>-20</v>
          </cell>
          <cell r="L2125">
            <v>2</v>
          </cell>
          <cell r="M2125">
            <v>955521</v>
          </cell>
          <cell r="N2125">
            <v>955521</v>
          </cell>
          <cell r="O2125">
            <v>955521</v>
          </cell>
          <cell r="P2125">
            <v>0</v>
          </cell>
          <cell r="Q2125">
            <v>0</v>
          </cell>
          <cell r="R2125">
            <v>0</v>
          </cell>
          <cell r="S2125">
            <v>0</v>
          </cell>
          <cell r="T2125">
            <v>0</v>
          </cell>
          <cell r="U2125">
            <v>0</v>
          </cell>
          <cell r="V2125">
            <v>0</v>
          </cell>
          <cell r="W2125">
            <v>22</v>
          </cell>
          <cell r="X2125">
            <v>1051073.1000000001</v>
          </cell>
          <cell r="Y2125">
            <v>20</v>
          </cell>
          <cell r="Z2125">
            <v>955521</v>
          </cell>
          <cell r="AA2125">
            <v>22</v>
          </cell>
        </row>
        <row r="2126">
          <cell r="B2126">
            <v>250002303</v>
          </cell>
          <cell r="C2126" t="str">
            <v>Огнетушитель ОП-50(з)-ABCE</v>
          </cell>
          <cell r="D2126" t="str">
            <v>ШТ</v>
          </cell>
          <cell r="E2126">
            <v>37188.11</v>
          </cell>
          <cell r="F2126">
            <v>99</v>
          </cell>
          <cell r="G2126">
            <v>0</v>
          </cell>
          <cell r="H2126">
            <v>0</v>
          </cell>
          <cell r="I2126">
            <v>0</v>
          </cell>
          <cell r="J2126">
            <v>8</v>
          </cell>
          <cell r="K2126">
            <v>-99</v>
          </cell>
          <cell r="L2126">
            <v>8</v>
          </cell>
          <cell r="M2126">
            <v>3681622.89</v>
          </cell>
          <cell r="N2126">
            <v>3681622.89</v>
          </cell>
          <cell r="O2126">
            <v>3681622.89</v>
          </cell>
          <cell r="P2126">
            <v>0</v>
          </cell>
          <cell r="Q2126">
            <v>0</v>
          </cell>
          <cell r="R2126">
            <v>0</v>
          </cell>
          <cell r="S2126">
            <v>0</v>
          </cell>
          <cell r="T2126">
            <v>0</v>
          </cell>
          <cell r="U2126">
            <v>0</v>
          </cell>
          <cell r="V2126">
            <v>0</v>
          </cell>
          <cell r="W2126">
            <v>107</v>
          </cell>
          <cell r="X2126">
            <v>3979127.77</v>
          </cell>
          <cell r="Y2126">
            <v>99</v>
          </cell>
          <cell r="Z2126">
            <v>3681622.89</v>
          </cell>
          <cell r="AA2126">
            <v>107</v>
          </cell>
        </row>
        <row r="2127">
          <cell r="B2127">
            <v>250002920</v>
          </cell>
          <cell r="C2127" t="str">
            <v>Носилки мед.складные на опорах НППС-А</v>
          </cell>
          <cell r="D2127" t="str">
            <v>ШТ</v>
          </cell>
          <cell r="E2127">
            <v>45916.67</v>
          </cell>
          <cell r="F2127">
            <v>5</v>
          </cell>
          <cell r="G2127">
            <v>0</v>
          </cell>
          <cell r="H2127">
            <v>0</v>
          </cell>
          <cell r="I2127">
            <v>0</v>
          </cell>
          <cell r="J2127">
            <v>0</v>
          </cell>
          <cell r="K2127">
            <v>-5</v>
          </cell>
          <cell r="L2127">
            <v>0</v>
          </cell>
          <cell r="M2127">
            <v>229583.35</v>
          </cell>
          <cell r="N2127">
            <v>229583.35</v>
          </cell>
          <cell r="O2127">
            <v>229583.35</v>
          </cell>
          <cell r="P2127">
            <v>0</v>
          </cell>
          <cell r="Q2127">
            <v>0</v>
          </cell>
          <cell r="R2127">
            <v>0</v>
          </cell>
          <cell r="S2127">
            <v>0</v>
          </cell>
          <cell r="T2127">
            <v>0</v>
          </cell>
          <cell r="U2127">
            <v>0</v>
          </cell>
          <cell r="V2127">
            <v>0</v>
          </cell>
          <cell r="W2127">
            <v>5</v>
          </cell>
          <cell r="X2127">
            <v>229583.35</v>
          </cell>
          <cell r="Y2127">
            <v>5</v>
          </cell>
          <cell r="Z2127">
            <v>229583.35</v>
          </cell>
          <cell r="AA2127">
            <v>5</v>
          </cell>
        </row>
        <row r="2128">
          <cell r="B2128">
            <v>250003652</v>
          </cell>
          <cell r="C2128" t="str">
            <v>Войлок технический ГПрА2</v>
          </cell>
          <cell r="D2128" t="str">
            <v>М2</v>
          </cell>
          <cell r="E2128">
            <v>3353.4</v>
          </cell>
          <cell r="F2128">
            <v>1631.5</v>
          </cell>
          <cell r="G2128">
            <v>118.5</v>
          </cell>
          <cell r="H2128">
            <v>0</v>
          </cell>
          <cell r="I2128">
            <v>0</v>
          </cell>
          <cell r="J2128">
            <v>2</v>
          </cell>
          <cell r="K2128">
            <v>-1513</v>
          </cell>
          <cell r="L2128">
            <v>-116.5</v>
          </cell>
          <cell r="M2128">
            <v>5471072.0999999996</v>
          </cell>
          <cell r="N2128">
            <v>5417344.2000000002</v>
          </cell>
          <cell r="O2128">
            <v>5417344.2000000002</v>
          </cell>
          <cell r="P2128">
            <v>0</v>
          </cell>
          <cell r="Q2128">
            <v>0</v>
          </cell>
          <cell r="R2128">
            <v>118.5</v>
          </cell>
          <cell r="S2128">
            <v>343650</v>
          </cell>
          <cell r="T2128">
            <v>343650</v>
          </cell>
          <cell r="U2128">
            <v>0</v>
          </cell>
          <cell r="V2128">
            <v>0</v>
          </cell>
          <cell r="W2128">
            <v>1515</v>
          </cell>
          <cell r="X2128">
            <v>5080401</v>
          </cell>
          <cell r="Y2128">
            <v>1631.5</v>
          </cell>
          <cell r="Z2128">
            <v>5417344.2000000002</v>
          </cell>
          <cell r="AA2128">
            <v>1515</v>
          </cell>
        </row>
        <row r="2129">
          <cell r="B2129">
            <v>250003943</v>
          </cell>
          <cell r="C2129" t="str">
            <v>Огнетушитель ОУ-8(з)-BCE</v>
          </cell>
          <cell r="D2129" t="str">
            <v>ШТ</v>
          </cell>
          <cell r="E2129">
            <v>17476.88</v>
          </cell>
          <cell r="F2129">
            <v>384</v>
          </cell>
          <cell r="G2129">
            <v>0</v>
          </cell>
          <cell r="H2129">
            <v>0</v>
          </cell>
          <cell r="I2129">
            <v>0</v>
          </cell>
          <cell r="J2129">
            <v>1</v>
          </cell>
          <cell r="K2129">
            <v>-384</v>
          </cell>
          <cell r="L2129">
            <v>-29</v>
          </cell>
          <cell r="M2129">
            <v>6711121.9199999999</v>
          </cell>
          <cell r="N2129">
            <v>6711121.9199999999</v>
          </cell>
          <cell r="O2129">
            <v>6711121.9199999999</v>
          </cell>
          <cell r="P2129">
            <v>0</v>
          </cell>
          <cell r="Q2129">
            <v>0</v>
          </cell>
          <cell r="R2129">
            <v>0</v>
          </cell>
          <cell r="S2129">
            <v>0</v>
          </cell>
          <cell r="T2129">
            <v>0</v>
          </cell>
          <cell r="U2129">
            <v>0</v>
          </cell>
          <cell r="V2129">
            <v>0</v>
          </cell>
          <cell r="W2129">
            <v>385</v>
          </cell>
          <cell r="X2129">
            <v>6728598.7999999998</v>
          </cell>
          <cell r="Y2129">
            <v>384</v>
          </cell>
          <cell r="Z2129">
            <v>6711121.9199999999</v>
          </cell>
          <cell r="AA2129">
            <v>385</v>
          </cell>
        </row>
        <row r="2130">
          <cell r="B2130">
            <v>250004003</v>
          </cell>
          <cell r="C2130" t="str">
            <v>Карабин пожарного стальной</v>
          </cell>
          <cell r="D2130" t="str">
            <v>ШТ</v>
          </cell>
          <cell r="E2130">
            <v>0</v>
          </cell>
          <cell r="F2130">
            <v>0</v>
          </cell>
          <cell r="G2130">
            <v>6</v>
          </cell>
          <cell r="H2130">
            <v>0</v>
          </cell>
          <cell r="I2130">
            <v>0</v>
          </cell>
          <cell r="J2130">
            <v>0</v>
          </cell>
          <cell r="K2130">
            <v>6</v>
          </cell>
          <cell r="L2130">
            <v>0</v>
          </cell>
          <cell r="M2130">
            <v>0</v>
          </cell>
          <cell r="N2130">
            <v>0</v>
          </cell>
          <cell r="O2130">
            <v>0</v>
          </cell>
          <cell r="P2130">
            <v>0</v>
          </cell>
          <cell r="Q2130">
            <v>0</v>
          </cell>
          <cell r="R2130">
            <v>0</v>
          </cell>
          <cell r="S2130">
            <v>17820</v>
          </cell>
          <cell r="T2130">
            <v>0</v>
          </cell>
          <cell r="U2130">
            <v>0</v>
          </cell>
          <cell r="V2130">
            <v>0</v>
          </cell>
          <cell r="W2130">
            <v>0</v>
          </cell>
          <cell r="X2130">
            <v>0</v>
          </cell>
          <cell r="Y2130">
            <v>0</v>
          </cell>
          <cell r="Z2130">
            <v>0</v>
          </cell>
          <cell r="AA2130">
            <v>0</v>
          </cell>
        </row>
        <row r="2131">
          <cell r="B2131">
            <v>250004004</v>
          </cell>
          <cell r="C2131" t="str">
            <v>Фонарь ФОС СА 3-5/6</v>
          </cell>
          <cell r="D2131" t="str">
            <v>ШТ</v>
          </cell>
          <cell r="E2131">
            <v>13965</v>
          </cell>
          <cell r="F2131">
            <v>52</v>
          </cell>
          <cell r="G2131">
            <v>16</v>
          </cell>
          <cell r="H2131">
            <v>0</v>
          </cell>
          <cell r="I2131">
            <v>0</v>
          </cell>
          <cell r="J2131">
            <v>30</v>
          </cell>
          <cell r="K2131">
            <v>-36</v>
          </cell>
          <cell r="L2131">
            <v>66</v>
          </cell>
          <cell r="M2131">
            <v>726180</v>
          </cell>
          <cell r="N2131">
            <v>715540</v>
          </cell>
          <cell r="O2131">
            <v>715540</v>
          </cell>
          <cell r="P2131">
            <v>0</v>
          </cell>
          <cell r="Q2131">
            <v>0</v>
          </cell>
          <cell r="R2131">
            <v>0</v>
          </cell>
          <cell r="S2131">
            <v>212800</v>
          </cell>
          <cell r="T2131">
            <v>0</v>
          </cell>
          <cell r="U2131">
            <v>16</v>
          </cell>
          <cell r="V2131">
            <v>212800</v>
          </cell>
          <cell r="W2131">
            <v>66</v>
          </cell>
          <cell r="X2131">
            <v>921690</v>
          </cell>
          <cell r="Y2131">
            <v>52</v>
          </cell>
          <cell r="Z2131">
            <v>715540</v>
          </cell>
          <cell r="AA2131">
            <v>66</v>
          </cell>
        </row>
        <row r="2132">
          <cell r="B2132">
            <v>250004010</v>
          </cell>
          <cell r="C2132" t="str">
            <v>Полотно противопожарное ПП600 1,5х2типаБ</v>
          </cell>
          <cell r="D2132" t="str">
            <v>ШТ</v>
          </cell>
          <cell r="E2132">
            <v>2100</v>
          </cell>
          <cell r="F2132">
            <v>548</v>
          </cell>
          <cell r="G2132">
            <v>0</v>
          </cell>
          <cell r="H2132">
            <v>0</v>
          </cell>
          <cell r="I2132">
            <v>0</v>
          </cell>
          <cell r="J2132">
            <v>70</v>
          </cell>
          <cell r="K2132">
            <v>-548</v>
          </cell>
          <cell r="L2132">
            <v>618</v>
          </cell>
          <cell r="M2132">
            <v>1150800</v>
          </cell>
          <cell r="N2132">
            <v>1150800</v>
          </cell>
          <cell r="O2132">
            <v>1150800</v>
          </cell>
          <cell r="P2132">
            <v>0</v>
          </cell>
          <cell r="Q2132">
            <v>0</v>
          </cell>
          <cell r="R2132">
            <v>0</v>
          </cell>
          <cell r="S2132">
            <v>0</v>
          </cell>
          <cell r="T2132">
            <v>0</v>
          </cell>
          <cell r="U2132">
            <v>0</v>
          </cell>
          <cell r="V2132">
            <v>0</v>
          </cell>
          <cell r="W2132">
            <v>618</v>
          </cell>
          <cell r="X2132">
            <v>1297800</v>
          </cell>
          <cell r="Y2132">
            <v>548</v>
          </cell>
          <cell r="Z2132">
            <v>1150800</v>
          </cell>
          <cell r="AA2132">
            <v>618</v>
          </cell>
        </row>
        <row r="2133">
          <cell r="B2133">
            <v>250005929</v>
          </cell>
          <cell r="C2133" t="str">
            <v>Огнетушитель ОП-35(з)-ABCE</v>
          </cell>
          <cell r="D2133" t="str">
            <v>ШТ</v>
          </cell>
          <cell r="E2133">
            <v>22453.200000000001</v>
          </cell>
          <cell r="F2133">
            <v>113</v>
          </cell>
          <cell r="G2133">
            <v>0</v>
          </cell>
          <cell r="H2133">
            <v>0</v>
          </cell>
          <cell r="I2133">
            <v>0</v>
          </cell>
          <cell r="J2133">
            <v>68</v>
          </cell>
          <cell r="K2133">
            <v>-113</v>
          </cell>
          <cell r="L2133">
            <v>68</v>
          </cell>
          <cell r="M2133">
            <v>2537211.6</v>
          </cell>
          <cell r="N2133">
            <v>2537211.6</v>
          </cell>
          <cell r="O2133">
            <v>2537211.6</v>
          </cell>
          <cell r="P2133">
            <v>0</v>
          </cell>
          <cell r="Q2133">
            <v>0</v>
          </cell>
          <cell r="R2133">
            <v>0</v>
          </cell>
          <cell r="S2133">
            <v>0</v>
          </cell>
          <cell r="T2133">
            <v>0</v>
          </cell>
          <cell r="U2133">
            <v>0</v>
          </cell>
          <cell r="V2133">
            <v>0</v>
          </cell>
          <cell r="W2133">
            <v>181</v>
          </cell>
          <cell r="X2133">
            <v>4064029.2</v>
          </cell>
          <cell r="Y2133">
            <v>113</v>
          </cell>
          <cell r="Z2133">
            <v>2537211.6</v>
          </cell>
          <cell r="AA2133">
            <v>181</v>
          </cell>
        </row>
        <row r="2134">
          <cell r="B2134">
            <v>250006525</v>
          </cell>
          <cell r="C2134" t="str">
            <v>Огнетушитель ОП-4(з)-ABCE</v>
          </cell>
          <cell r="D2134" t="str">
            <v>ШТ</v>
          </cell>
          <cell r="E2134">
            <v>3459.44</v>
          </cell>
          <cell r="F2134">
            <v>80</v>
          </cell>
          <cell r="G2134">
            <v>28</v>
          </cell>
          <cell r="H2134">
            <v>0</v>
          </cell>
          <cell r="I2134">
            <v>0</v>
          </cell>
          <cell r="J2134">
            <v>30</v>
          </cell>
          <cell r="K2134">
            <v>-52</v>
          </cell>
          <cell r="L2134">
            <v>2</v>
          </cell>
          <cell r="M2134">
            <v>276755.20000000001</v>
          </cell>
          <cell r="N2134">
            <v>262258.48</v>
          </cell>
          <cell r="O2134">
            <v>262258.48</v>
          </cell>
          <cell r="P2134">
            <v>0</v>
          </cell>
          <cell r="Q2134">
            <v>0</v>
          </cell>
          <cell r="R2134">
            <v>2</v>
          </cell>
          <cell r="S2134">
            <v>82367.600000000006</v>
          </cell>
          <cell r="T2134">
            <v>5883.4</v>
          </cell>
          <cell r="U2134">
            <v>26</v>
          </cell>
          <cell r="V2134">
            <v>76484.2</v>
          </cell>
          <cell r="W2134">
            <v>82</v>
          </cell>
          <cell r="X2134">
            <v>283674.08</v>
          </cell>
          <cell r="Y2134">
            <v>80</v>
          </cell>
          <cell r="Z2134">
            <v>256375.08</v>
          </cell>
          <cell r="AA2134">
            <v>82</v>
          </cell>
        </row>
        <row r="2135">
          <cell r="B2135">
            <v>250007078</v>
          </cell>
          <cell r="C2135" t="str">
            <v>Огнетушитель ОП-100(з)-BCE</v>
          </cell>
          <cell r="D2135" t="str">
            <v>ШТ</v>
          </cell>
          <cell r="E2135">
            <v>58800</v>
          </cell>
          <cell r="F2135">
            <v>10</v>
          </cell>
          <cell r="G2135">
            <v>0</v>
          </cell>
          <cell r="H2135">
            <v>0</v>
          </cell>
          <cell r="I2135">
            <v>0</v>
          </cell>
          <cell r="J2135">
            <v>0</v>
          </cell>
          <cell r="K2135">
            <v>-10</v>
          </cell>
          <cell r="L2135">
            <v>0</v>
          </cell>
          <cell r="M2135">
            <v>588000</v>
          </cell>
          <cell r="N2135">
            <v>588000</v>
          </cell>
          <cell r="O2135">
            <v>588000</v>
          </cell>
          <cell r="P2135">
            <v>0</v>
          </cell>
          <cell r="Q2135">
            <v>0</v>
          </cell>
          <cell r="R2135">
            <v>0</v>
          </cell>
          <cell r="S2135">
            <v>0</v>
          </cell>
          <cell r="T2135">
            <v>0</v>
          </cell>
          <cell r="U2135">
            <v>0</v>
          </cell>
          <cell r="V2135">
            <v>0</v>
          </cell>
          <cell r="W2135">
            <v>10</v>
          </cell>
          <cell r="X2135">
            <v>588000</v>
          </cell>
          <cell r="Y2135">
            <v>10</v>
          </cell>
          <cell r="Z2135">
            <v>588000</v>
          </cell>
          <cell r="AA2135">
            <v>10</v>
          </cell>
        </row>
        <row r="2136">
          <cell r="B2136">
            <v>250007633</v>
          </cell>
          <cell r="C2136" t="str">
            <v>Лестница стремянка алюминиевая 4м</v>
          </cell>
          <cell r="D2136" t="str">
            <v>ШТ</v>
          </cell>
          <cell r="E2136">
            <v>90000</v>
          </cell>
          <cell r="F2136">
            <v>1</v>
          </cell>
          <cell r="G2136">
            <v>0</v>
          </cell>
          <cell r="H2136">
            <v>0</v>
          </cell>
          <cell r="I2136">
            <v>0</v>
          </cell>
          <cell r="J2136">
            <v>0</v>
          </cell>
          <cell r="K2136">
            <v>-1</v>
          </cell>
          <cell r="L2136">
            <v>1</v>
          </cell>
          <cell r="M2136">
            <v>90000</v>
          </cell>
          <cell r="N2136">
            <v>90000</v>
          </cell>
          <cell r="O2136">
            <v>90000</v>
          </cell>
          <cell r="P2136">
            <v>0</v>
          </cell>
          <cell r="Q2136">
            <v>0</v>
          </cell>
          <cell r="R2136">
            <v>0</v>
          </cell>
          <cell r="S2136">
            <v>0</v>
          </cell>
          <cell r="T2136">
            <v>0</v>
          </cell>
          <cell r="U2136">
            <v>0</v>
          </cell>
          <cell r="V2136">
            <v>0</v>
          </cell>
          <cell r="W2136">
            <v>1</v>
          </cell>
          <cell r="X2136">
            <v>90000</v>
          </cell>
          <cell r="Y2136">
            <v>1</v>
          </cell>
          <cell r="Z2136">
            <v>90000</v>
          </cell>
          <cell r="AA2136">
            <v>1</v>
          </cell>
        </row>
        <row r="2137">
          <cell r="B2137">
            <v>250007634</v>
          </cell>
          <cell r="C2137" t="str">
            <v>Лестница стремянка алюминиевая 2м</v>
          </cell>
          <cell r="D2137" t="str">
            <v>ШТ</v>
          </cell>
          <cell r="E2137">
            <v>45000</v>
          </cell>
          <cell r="F2137">
            <v>1</v>
          </cell>
          <cell r="G2137">
            <v>0</v>
          </cell>
          <cell r="H2137">
            <v>0</v>
          </cell>
          <cell r="I2137">
            <v>0</v>
          </cell>
          <cell r="J2137">
            <v>0</v>
          </cell>
          <cell r="K2137">
            <v>-1</v>
          </cell>
          <cell r="L2137">
            <v>1</v>
          </cell>
          <cell r="M2137">
            <v>45000</v>
          </cell>
          <cell r="N2137">
            <v>45000</v>
          </cell>
          <cell r="O2137">
            <v>45000</v>
          </cell>
          <cell r="P2137">
            <v>0</v>
          </cell>
          <cell r="Q2137">
            <v>0</v>
          </cell>
          <cell r="R2137">
            <v>0</v>
          </cell>
          <cell r="S2137">
            <v>0</v>
          </cell>
          <cell r="T2137">
            <v>0</v>
          </cell>
          <cell r="U2137">
            <v>0</v>
          </cell>
          <cell r="V2137">
            <v>0</v>
          </cell>
          <cell r="W2137">
            <v>1</v>
          </cell>
          <cell r="X2137">
            <v>45000</v>
          </cell>
          <cell r="Y2137">
            <v>1</v>
          </cell>
          <cell r="Z2137">
            <v>45000</v>
          </cell>
          <cell r="AA2137">
            <v>1</v>
          </cell>
        </row>
        <row r="2138">
          <cell r="B2138">
            <v>270000017</v>
          </cell>
          <cell r="C2138" t="str">
            <v>Ботинки защитные летние р-р 36</v>
          </cell>
          <cell r="D2138" t="str">
            <v>ПАР</v>
          </cell>
          <cell r="E2138">
            <v>15100.63</v>
          </cell>
          <cell r="F2138">
            <v>96</v>
          </cell>
          <cell r="G2138">
            <v>46</v>
          </cell>
          <cell r="H2138">
            <v>0</v>
          </cell>
          <cell r="I2138">
            <v>0</v>
          </cell>
          <cell r="J2138">
            <v>27</v>
          </cell>
          <cell r="K2138">
            <v>-50</v>
          </cell>
          <cell r="L2138">
            <v>77</v>
          </cell>
          <cell r="M2138">
            <v>1449660.48</v>
          </cell>
          <cell r="N2138">
            <v>1161396.3400000001</v>
          </cell>
          <cell r="O2138">
            <v>1161396.3400000001</v>
          </cell>
          <cell r="P2138">
            <v>0</v>
          </cell>
          <cell r="Q2138">
            <v>0</v>
          </cell>
          <cell r="R2138">
            <v>19</v>
          </cell>
          <cell r="S2138">
            <v>406364.78</v>
          </cell>
          <cell r="T2138">
            <v>167846.38</v>
          </cell>
          <cell r="U2138">
            <v>27</v>
          </cell>
          <cell r="V2138">
            <v>238518.54</v>
          </cell>
          <cell r="W2138">
            <v>77</v>
          </cell>
          <cell r="X2138">
            <v>1162748.51</v>
          </cell>
          <cell r="Y2138">
            <v>96</v>
          </cell>
          <cell r="Z2138">
            <v>1161396.3400000001</v>
          </cell>
          <cell r="AA2138">
            <v>77</v>
          </cell>
        </row>
        <row r="2139">
          <cell r="B2139">
            <v>270000019</v>
          </cell>
          <cell r="C2139" t="str">
            <v>Боты диэлектрические р-р 43</v>
          </cell>
          <cell r="D2139" t="str">
            <v>ПАР</v>
          </cell>
          <cell r="E2139">
            <v>6191.33</v>
          </cell>
          <cell r="F2139">
            <v>44</v>
          </cell>
          <cell r="G2139">
            <v>0</v>
          </cell>
          <cell r="H2139">
            <v>0</v>
          </cell>
          <cell r="I2139">
            <v>0</v>
          </cell>
          <cell r="J2139">
            <v>9</v>
          </cell>
          <cell r="K2139">
            <v>-44</v>
          </cell>
          <cell r="L2139">
            <v>53</v>
          </cell>
          <cell r="M2139">
            <v>272418.52</v>
          </cell>
          <cell r="N2139">
            <v>272418.52</v>
          </cell>
          <cell r="O2139">
            <v>272418.52</v>
          </cell>
          <cell r="P2139">
            <v>0</v>
          </cell>
          <cell r="Q2139">
            <v>0</v>
          </cell>
          <cell r="R2139">
            <v>0</v>
          </cell>
          <cell r="S2139">
            <v>0</v>
          </cell>
          <cell r="T2139">
            <v>0</v>
          </cell>
          <cell r="U2139">
            <v>0</v>
          </cell>
          <cell r="V2139">
            <v>0</v>
          </cell>
          <cell r="W2139">
            <v>53</v>
          </cell>
          <cell r="X2139">
            <v>328140.49</v>
          </cell>
          <cell r="Y2139">
            <v>44</v>
          </cell>
          <cell r="Z2139">
            <v>272418.52</v>
          </cell>
          <cell r="AA2139">
            <v>53</v>
          </cell>
        </row>
        <row r="2140">
          <cell r="B2140">
            <v>270000023</v>
          </cell>
          <cell r="C2140" t="str">
            <v>Сапоги кирзовые</v>
          </cell>
          <cell r="D2140" t="str">
            <v>ПАР</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row>
        <row r="2141">
          <cell r="B2141">
            <v>270000025</v>
          </cell>
          <cell r="C2141" t="str">
            <v>Сапоги защитные кожаные летние р-р 39</v>
          </cell>
          <cell r="D2141" t="str">
            <v>ПАР</v>
          </cell>
          <cell r="E2141">
            <v>0</v>
          </cell>
          <cell r="F2141">
            <v>4</v>
          </cell>
          <cell r="G2141">
            <v>0</v>
          </cell>
          <cell r="H2141">
            <v>0</v>
          </cell>
          <cell r="I2141">
            <v>0</v>
          </cell>
          <cell r="J2141">
            <v>0</v>
          </cell>
          <cell r="K2141">
            <v>-4</v>
          </cell>
          <cell r="L2141">
            <v>4</v>
          </cell>
          <cell r="M2141">
            <v>0</v>
          </cell>
          <cell r="N2141">
            <v>0</v>
          </cell>
          <cell r="O2141">
            <v>0</v>
          </cell>
          <cell r="P2141">
            <v>0</v>
          </cell>
          <cell r="Q2141">
            <v>0</v>
          </cell>
          <cell r="R2141">
            <v>0</v>
          </cell>
          <cell r="S2141">
            <v>0</v>
          </cell>
          <cell r="T2141">
            <v>0</v>
          </cell>
          <cell r="U2141">
            <v>0</v>
          </cell>
          <cell r="V2141">
            <v>0</v>
          </cell>
          <cell r="W2141">
            <v>4</v>
          </cell>
          <cell r="X2141">
            <v>0</v>
          </cell>
          <cell r="Y2141">
            <v>4</v>
          </cell>
          <cell r="Z2141">
            <v>0</v>
          </cell>
          <cell r="AA2141">
            <v>4</v>
          </cell>
        </row>
        <row r="2142">
          <cell r="B2142">
            <v>270000026</v>
          </cell>
          <cell r="C2142" t="str">
            <v>Сапоги защитные кожаные зимние р-р 36</v>
          </cell>
          <cell r="D2142" t="str">
            <v>ПАР</v>
          </cell>
          <cell r="E2142">
            <v>21990.93</v>
          </cell>
          <cell r="F2142">
            <v>24</v>
          </cell>
          <cell r="G2142">
            <v>12</v>
          </cell>
          <cell r="H2142">
            <v>0</v>
          </cell>
          <cell r="I2142">
            <v>0</v>
          </cell>
          <cell r="J2142">
            <v>3</v>
          </cell>
          <cell r="K2142">
            <v>-12</v>
          </cell>
          <cell r="L2142">
            <v>15</v>
          </cell>
          <cell r="M2142">
            <v>527782.31999999995</v>
          </cell>
          <cell r="N2142">
            <v>431944.7</v>
          </cell>
          <cell r="O2142">
            <v>431944.7</v>
          </cell>
          <cell r="P2142">
            <v>0</v>
          </cell>
          <cell r="Q2142">
            <v>0</v>
          </cell>
          <cell r="R2142">
            <v>7</v>
          </cell>
          <cell r="S2142">
            <v>168053.54</v>
          </cell>
          <cell r="T2142">
            <v>104232.14</v>
          </cell>
          <cell r="U2142">
            <v>5</v>
          </cell>
          <cell r="V2142">
            <v>63821.41</v>
          </cell>
          <cell r="W2142">
            <v>15</v>
          </cell>
          <cell r="X2142">
            <v>329863.95</v>
          </cell>
          <cell r="Y2142">
            <v>24</v>
          </cell>
          <cell r="Z2142">
            <v>359855.42</v>
          </cell>
          <cell r="AA2142">
            <v>15</v>
          </cell>
        </row>
        <row r="2143">
          <cell r="B2143">
            <v>270000027</v>
          </cell>
          <cell r="C2143" t="str">
            <v>Перчатки диэлектрические резиновые</v>
          </cell>
          <cell r="D2143" t="str">
            <v>ПАР</v>
          </cell>
          <cell r="E2143">
            <v>4000</v>
          </cell>
          <cell r="F2143">
            <v>299</v>
          </cell>
          <cell r="G2143">
            <v>138</v>
          </cell>
          <cell r="H2143">
            <v>0</v>
          </cell>
          <cell r="I2143">
            <v>0</v>
          </cell>
          <cell r="J2143">
            <v>138</v>
          </cell>
          <cell r="K2143">
            <v>-161</v>
          </cell>
          <cell r="L2143">
            <v>-69</v>
          </cell>
          <cell r="M2143">
            <v>1196000</v>
          </cell>
          <cell r="N2143">
            <v>848930</v>
          </cell>
          <cell r="O2143">
            <v>848930</v>
          </cell>
          <cell r="P2143">
            <v>0</v>
          </cell>
          <cell r="Q2143">
            <v>0</v>
          </cell>
          <cell r="R2143">
            <v>100</v>
          </cell>
          <cell r="S2143">
            <v>204930</v>
          </cell>
          <cell r="T2143">
            <v>148500</v>
          </cell>
          <cell r="U2143">
            <v>38</v>
          </cell>
          <cell r="V2143">
            <v>56430</v>
          </cell>
          <cell r="W2143">
            <v>299</v>
          </cell>
          <cell r="X2143">
            <v>1196000</v>
          </cell>
          <cell r="Y2143">
            <v>299</v>
          </cell>
          <cell r="Z2143">
            <v>700430</v>
          </cell>
          <cell r="AA2143">
            <v>299</v>
          </cell>
        </row>
        <row r="2144">
          <cell r="B2144">
            <v>270000028</v>
          </cell>
          <cell r="C2144" t="str">
            <v>Перчатки противокислотные резиновые</v>
          </cell>
          <cell r="D2144" t="str">
            <v>ПАР</v>
          </cell>
          <cell r="E2144">
            <v>1900</v>
          </cell>
          <cell r="F2144">
            <v>2848</v>
          </cell>
          <cell r="G2144">
            <v>722</v>
          </cell>
          <cell r="H2144">
            <v>98</v>
          </cell>
          <cell r="I2144">
            <v>0</v>
          </cell>
          <cell r="J2144">
            <v>628</v>
          </cell>
          <cell r="K2144">
            <v>-2028</v>
          </cell>
          <cell r="L2144">
            <v>-192</v>
          </cell>
          <cell r="M2144">
            <v>5411200</v>
          </cell>
          <cell r="N2144">
            <v>4332473.5999999996</v>
          </cell>
          <cell r="O2144">
            <v>4332473.5999999996</v>
          </cell>
          <cell r="P2144">
            <v>0</v>
          </cell>
          <cell r="Q2144">
            <v>57279.040000000001</v>
          </cell>
          <cell r="R2144">
            <v>598</v>
          </cell>
          <cell r="S2144">
            <v>421994.56</v>
          </cell>
          <cell r="T2144">
            <v>349519.04</v>
          </cell>
          <cell r="U2144">
            <v>124</v>
          </cell>
          <cell r="V2144">
            <v>72475.520000000004</v>
          </cell>
          <cell r="W2144">
            <v>2656</v>
          </cell>
          <cell r="X2144">
            <v>5046400</v>
          </cell>
          <cell r="Y2144">
            <v>2750</v>
          </cell>
          <cell r="Z2144">
            <v>3982954.56</v>
          </cell>
          <cell r="AA2144">
            <v>2656</v>
          </cell>
        </row>
        <row r="2145">
          <cell r="B2145">
            <v>270000029</v>
          </cell>
          <cell r="C2145" t="str">
            <v>Перчатки резиновые</v>
          </cell>
          <cell r="D2145" t="str">
            <v>ПАР</v>
          </cell>
          <cell r="E2145">
            <v>1500</v>
          </cell>
          <cell r="F2145">
            <v>230</v>
          </cell>
          <cell r="G2145">
            <v>0</v>
          </cell>
          <cell r="H2145">
            <v>0</v>
          </cell>
          <cell r="I2145">
            <v>0</v>
          </cell>
          <cell r="J2145">
            <v>0</v>
          </cell>
          <cell r="K2145">
            <v>-230</v>
          </cell>
          <cell r="L2145">
            <v>190</v>
          </cell>
          <cell r="M2145">
            <v>345000</v>
          </cell>
          <cell r="N2145">
            <v>345000</v>
          </cell>
          <cell r="O2145">
            <v>345000</v>
          </cell>
          <cell r="P2145">
            <v>0</v>
          </cell>
          <cell r="Q2145">
            <v>0</v>
          </cell>
          <cell r="R2145">
            <v>0</v>
          </cell>
          <cell r="S2145">
            <v>0</v>
          </cell>
          <cell r="T2145">
            <v>0</v>
          </cell>
          <cell r="U2145">
            <v>0</v>
          </cell>
          <cell r="V2145">
            <v>0</v>
          </cell>
          <cell r="W2145">
            <v>230</v>
          </cell>
          <cell r="X2145">
            <v>345000</v>
          </cell>
          <cell r="Y2145">
            <v>230</v>
          </cell>
          <cell r="Z2145">
            <v>345000</v>
          </cell>
          <cell r="AA2145">
            <v>230</v>
          </cell>
        </row>
        <row r="2146">
          <cell r="B2146">
            <v>270000034</v>
          </cell>
          <cell r="C2146" t="str">
            <v>Рукавицы Краги</v>
          </cell>
          <cell r="D2146" t="str">
            <v>ПАР</v>
          </cell>
          <cell r="E2146">
            <v>0</v>
          </cell>
          <cell r="F2146">
            <v>0</v>
          </cell>
          <cell r="G2146">
            <v>85</v>
          </cell>
          <cell r="H2146">
            <v>0</v>
          </cell>
          <cell r="I2146">
            <v>0</v>
          </cell>
          <cell r="J2146">
            <v>0</v>
          </cell>
          <cell r="K2146">
            <v>85</v>
          </cell>
          <cell r="L2146">
            <v>0</v>
          </cell>
          <cell r="M2146">
            <v>0</v>
          </cell>
          <cell r="N2146">
            <v>0</v>
          </cell>
          <cell r="O2146">
            <v>0</v>
          </cell>
          <cell r="P2146">
            <v>0</v>
          </cell>
          <cell r="Q2146">
            <v>0</v>
          </cell>
          <cell r="R2146">
            <v>0</v>
          </cell>
          <cell r="S2146">
            <v>196350</v>
          </cell>
          <cell r="T2146">
            <v>0</v>
          </cell>
          <cell r="U2146">
            <v>0</v>
          </cell>
          <cell r="V2146">
            <v>0</v>
          </cell>
          <cell r="W2146">
            <v>0</v>
          </cell>
          <cell r="X2146">
            <v>0</v>
          </cell>
          <cell r="Y2146">
            <v>0</v>
          </cell>
          <cell r="Z2146">
            <v>0</v>
          </cell>
          <cell r="AA2146">
            <v>0</v>
          </cell>
        </row>
        <row r="2147">
          <cell r="B2147">
            <v>270000153</v>
          </cell>
          <cell r="C2147" t="str">
            <v>Валенки на резиновой подошве р-р 43</v>
          </cell>
          <cell r="D2147" t="str">
            <v>ПАР</v>
          </cell>
          <cell r="E2147">
            <v>0</v>
          </cell>
          <cell r="F2147">
            <v>0</v>
          </cell>
          <cell r="G2147">
            <v>14</v>
          </cell>
          <cell r="H2147">
            <v>0</v>
          </cell>
          <cell r="I2147">
            <v>0</v>
          </cell>
          <cell r="J2147">
            <v>0</v>
          </cell>
          <cell r="K2147">
            <v>14</v>
          </cell>
          <cell r="L2147">
            <v>0</v>
          </cell>
          <cell r="M2147">
            <v>0</v>
          </cell>
          <cell r="N2147">
            <v>0</v>
          </cell>
          <cell r="O2147">
            <v>0</v>
          </cell>
          <cell r="P2147">
            <v>0</v>
          </cell>
          <cell r="Q2147">
            <v>0</v>
          </cell>
          <cell r="R2147">
            <v>0</v>
          </cell>
          <cell r="S2147">
            <v>40600</v>
          </cell>
          <cell r="T2147">
            <v>0</v>
          </cell>
          <cell r="U2147">
            <v>0</v>
          </cell>
          <cell r="V2147">
            <v>0</v>
          </cell>
          <cell r="W2147">
            <v>0</v>
          </cell>
          <cell r="X2147">
            <v>0</v>
          </cell>
          <cell r="Y2147">
            <v>0</v>
          </cell>
          <cell r="Z2147">
            <v>0</v>
          </cell>
          <cell r="AA2147">
            <v>0</v>
          </cell>
        </row>
        <row r="2148">
          <cell r="B2148">
            <v>270000180</v>
          </cell>
          <cell r="C2148" t="str">
            <v>Каска защитная</v>
          </cell>
          <cell r="D2148" t="str">
            <v>ШТ</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row>
        <row r="2149">
          <cell r="B2149">
            <v>270000184</v>
          </cell>
          <cell r="C2149" t="str">
            <v>Противогаз ГП-7 маска МГП фильтр К</v>
          </cell>
          <cell r="D2149" t="str">
            <v>ШТ</v>
          </cell>
          <cell r="E2149">
            <v>18208.330000000002</v>
          </cell>
          <cell r="F2149">
            <v>20</v>
          </cell>
          <cell r="G2149">
            <v>0</v>
          </cell>
          <cell r="H2149">
            <v>0</v>
          </cell>
          <cell r="I2149">
            <v>0</v>
          </cell>
          <cell r="J2149">
            <v>56</v>
          </cell>
          <cell r="K2149">
            <v>-20</v>
          </cell>
          <cell r="L2149">
            <v>16</v>
          </cell>
          <cell r="M2149">
            <v>364166.6</v>
          </cell>
          <cell r="N2149">
            <v>364166.6</v>
          </cell>
          <cell r="O2149">
            <v>364166.6</v>
          </cell>
          <cell r="P2149">
            <v>0</v>
          </cell>
          <cell r="Q2149">
            <v>0</v>
          </cell>
          <cell r="R2149">
            <v>0</v>
          </cell>
          <cell r="S2149">
            <v>0</v>
          </cell>
          <cell r="T2149">
            <v>0</v>
          </cell>
          <cell r="U2149">
            <v>0</v>
          </cell>
          <cell r="V2149">
            <v>0</v>
          </cell>
          <cell r="W2149">
            <v>76</v>
          </cell>
          <cell r="X2149">
            <v>1383833.08</v>
          </cell>
          <cell r="Y2149">
            <v>20</v>
          </cell>
          <cell r="Z2149">
            <v>364166.6</v>
          </cell>
          <cell r="AA2149">
            <v>76</v>
          </cell>
        </row>
        <row r="2150">
          <cell r="B2150">
            <v>270000196</v>
          </cell>
          <cell r="C2150" t="str">
            <v>Наушники противошумные 30ДБ</v>
          </cell>
          <cell r="D2150" t="str">
            <v>ШТ</v>
          </cell>
          <cell r="E2150">
            <v>945</v>
          </cell>
          <cell r="F2150">
            <v>1966</v>
          </cell>
          <cell r="G2150">
            <v>1746</v>
          </cell>
          <cell r="H2150">
            <v>0</v>
          </cell>
          <cell r="I2150">
            <v>0</v>
          </cell>
          <cell r="J2150">
            <v>400</v>
          </cell>
          <cell r="K2150">
            <v>-220</v>
          </cell>
          <cell r="L2150">
            <v>620</v>
          </cell>
          <cell r="M2150">
            <v>1857870</v>
          </cell>
          <cell r="N2150">
            <v>1759940</v>
          </cell>
          <cell r="O2150">
            <v>1759940</v>
          </cell>
          <cell r="P2150">
            <v>0</v>
          </cell>
          <cell r="Q2150">
            <v>0</v>
          </cell>
          <cell r="R2150">
            <v>1360</v>
          </cell>
          <cell r="S2150">
            <v>1552040</v>
          </cell>
          <cell r="T2150">
            <v>1204638.6000000001</v>
          </cell>
          <cell r="U2150">
            <v>386</v>
          </cell>
          <cell r="V2150">
            <v>347400</v>
          </cell>
          <cell r="W2150">
            <v>620</v>
          </cell>
          <cell r="X2150">
            <v>585900</v>
          </cell>
          <cell r="Y2150">
            <v>1966</v>
          </cell>
          <cell r="Z2150">
            <v>949940</v>
          </cell>
          <cell r="AA2150">
            <v>620</v>
          </cell>
        </row>
        <row r="2151">
          <cell r="B2151">
            <v>270000197</v>
          </cell>
          <cell r="C2151" t="str">
            <v>Очки защитные</v>
          </cell>
          <cell r="D2151" t="str">
            <v>ШТ</v>
          </cell>
          <cell r="E2151">
            <v>593.25</v>
          </cell>
          <cell r="F2151">
            <v>6200</v>
          </cell>
          <cell r="G2151">
            <v>168</v>
          </cell>
          <cell r="H2151">
            <v>0</v>
          </cell>
          <cell r="I2151">
            <v>0</v>
          </cell>
          <cell r="J2151">
            <v>884</v>
          </cell>
          <cell r="K2151">
            <v>-6032</v>
          </cell>
          <cell r="L2151">
            <v>6916</v>
          </cell>
          <cell r="M2151">
            <v>3678150</v>
          </cell>
          <cell r="N2151">
            <v>3673404</v>
          </cell>
          <cell r="O2151">
            <v>3673404</v>
          </cell>
          <cell r="P2151">
            <v>0</v>
          </cell>
          <cell r="Q2151">
            <v>0</v>
          </cell>
          <cell r="R2151">
            <v>168</v>
          </cell>
          <cell r="S2151">
            <v>94920</v>
          </cell>
          <cell r="T2151">
            <v>94920</v>
          </cell>
          <cell r="U2151">
            <v>0</v>
          </cell>
          <cell r="V2151">
            <v>0</v>
          </cell>
          <cell r="W2151">
            <v>6916</v>
          </cell>
          <cell r="X2151">
            <v>4102917</v>
          </cell>
          <cell r="Y2151">
            <v>6200</v>
          </cell>
          <cell r="Z2151">
            <v>3673404</v>
          </cell>
          <cell r="AA2151">
            <v>6916</v>
          </cell>
        </row>
        <row r="2152">
          <cell r="B2152">
            <v>270000199</v>
          </cell>
          <cell r="C2152" t="str">
            <v>Очки сварочные</v>
          </cell>
          <cell r="D2152" t="str">
            <v>ШТ</v>
          </cell>
          <cell r="E2152">
            <v>1966.67</v>
          </cell>
          <cell r="F2152">
            <v>177</v>
          </cell>
          <cell r="G2152">
            <v>0</v>
          </cell>
          <cell r="H2152">
            <v>0</v>
          </cell>
          <cell r="I2152">
            <v>0</v>
          </cell>
          <cell r="J2152">
            <v>35</v>
          </cell>
          <cell r="K2152">
            <v>-177</v>
          </cell>
          <cell r="L2152">
            <v>212</v>
          </cell>
          <cell r="M2152">
            <v>348100.59</v>
          </cell>
          <cell r="N2152">
            <v>348100.59</v>
          </cell>
          <cell r="O2152">
            <v>348100.59</v>
          </cell>
          <cell r="P2152">
            <v>0</v>
          </cell>
          <cell r="Q2152">
            <v>0</v>
          </cell>
          <cell r="R2152">
            <v>0</v>
          </cell>
          <cell r="S2152">
            <v>0</v>
          </cell>
          <cell r="T2152">
            <v>0</v>
          </cell>
          <cell r="U2152">
            <v>0</v>
          </cell>
          <cell r="V2152">
            <v>0</v>
          </cell>
          <cell r="W2152">
            <v>212</v>
          </cell>
          <cell r="X2152">
            <v>416934.04</v>
          </cell>
          <cell r="Y2152">
            <v>177</v>
          </cell>
          <cell r="Z2152">
            <v>348100.59</v>
          </cell>
          <cell r="AA2152">
            <v>212</v>
          </cell>
        </row>
        <row r="2153">
          <cell r="B2153">
            <v>270000202</v>
          </cell>
          <cell r="C2153" t="str">
            <v>Пояс монтерский</v>
          </cell>
          <cell r="D2153" t="str">
            <v>ШТ</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row>
        <row r="2154">
          <cell r="B2154">
            <v>270000203</v>
          </cell>
          <cell r="C2154" t="str">
            <v>Пояс предохранительный</v>
          </cell>
          <cell r="D2154" t="str">
            <v>ШТ</v>
          </cell>
          <cell r="E2154">
            <v>35500</v>
          </cell>
          <cell r="F2154">
            <v>111</v>
          </cell>
          <cell r="G2154">
            <v>4</v>
          </cell>
          <cell r="H2154">
            <v>0</v>
          </cell>
          <cell r="I2154">
            <v>0</v>
          </cell>
          <cell r="J2154">
            <v>13</v>
          </cell>
          <cell r="K2154">
            <v>-107</v>
          </cell>
          <cell r="L2154">
            <v>120</v>
          </cell>
          <cell r="M2154">
            <v>3940500</v>
          </cell>
          <cell r="N2154">
            <v>3814900</v>
          </cell>
          <cell r="O2154">
            <v>3814900</v>
          </cell>
          <cell r="P2154">
            <v>0</v>
          </cell>
          <cell r="Q2154">
            <v>0</v>
          </cell>
          <cell r="R2154">
            <v>4</v>
          </cell>
          <cell r="S2154">
            <v>16400</v>
          </cell>
          <cell r="T2154">
            <v>16400</v>
          </cell>
          <cell r="U2154">
            <v>0</v>
          </cell>
          <cell r="V2154">
            <v>0</v>
          </cell>
          <cell r="W2154">
            <v>120</v>
          </cell>
          <cell r="X2154">
            <v>4260000</v>
          </cell>
          <cell r="Y2154">
            <v>111</v>
          </cell>
          <cell r="Z2154">
            <v>3814900</v>
          </cell>
          <cell r="AA2154">
            <v>120</v>
          </cell>
        </row>
        <row r="2155">
          <cell r="B2155">
            <v>270000226</v>
          </cell>
          <cell r="C2155" t="str">
            <v>Аптечка автомобильная</v>
          </cell>
          <cell r="D2155" t="str">
            <v>ШТ</v>
          </cell>
          <cell r="E2155">
            <v>1365</v>
          </cell>
          <cell r="F2155">
            <v>465</v>
          </cell>
          <cell r="G2155">
            <v>38</v>
          </cell>
          <cell r="H2155">
            <v>0</v>
          </cell>
          <cell r="I2155">
            <v>0</v>
          </cell>
          <cell r="J2155">
            <v>134</v>
          </cell>
          <cell r="K2155">
            <v>-427</v>
          </cell>
          <cell r="L2155">
            <v>561</v>
          </cell>
          <cell r="M2155">
            <v>634725</v>
          </cell>
          <cell r="N2155">
            <v>632255</v>
          </cell>
          <cell r="O2155">
            <v>632255</v>
          </cell>
          <cell r="P2155">
            <v>0</v>
          </cell>
          <cell r="Q2155">
            <v>0</v>
          </cell>
          <cell r="R2155">
            <v>0</v>
          </cell>
          <cell r="S2155">
            <v>49400</v>
          </cell>
          <cell r="T2155">
            <v>0</v>
          </cell>
          <cell r="U2155">
            <v>38</v>
          </cell>
          <cell r="V2155">
            <v>49400</v>
          </cell>
          <cell r="W2155">
            <v>561</v>
          </cell>
          <cell r="X2155">
            <v>765765</v>
          </cell>
          <cell r="Y2155">
            <v>465</v>
          </cell>
          <cell r="Z2155">
            <v>632255</v>
          </cell>
          <cell r="AA2155">
            <v>561</v>
          </cell>
        </row>
        <row r="2156">
          <cell r="B2156">
            <v>270000743</v>
          </cell>
          <cell r="C2156" t="str">
            <v>Сапоги маслобензостойкие р-р 40</v>
          </cell>
          <cell r="D2156" t="str">
            <v>ПАР</v>
          </cell>
          <cell r="E2156">
            <v>7000</v>
          </cell>
          <cell r="F2156">
            <v>168</v>
          </cell>
          <cell r="G2156">
            <v>91</v>
          </cell>
          <cell r="H2156">
            <v>5</v>
          </cell>
          <cell r="I2156">
            <v>0</v>
          </cell>
          <cell r="J2156">
            <v>15</v>
          </cell>
          <cell r="K2156">
            <v>-72</v>
          </cell>
          <cell r="L2156">
            <v>87</v>
          </cell>
          <cell r="M2156">
            <v>1176000</v>
          </cell>
          <cell r="N2156">
            <v>951190.25</v>
          </cell>
          <cell r="O2156">
            <v>951190.25</v>
          </cell>
          <cell r="P2156">
            <v>0</v>
          </cell>
          <cell r="Q2156">
            <v>23291.15</v>
          </cell>
          <cell r="R2156">
            <v>75</v>
          </cell>
          <cell r="S2156">
            <v>423899.29</v>
          </cell>
          <cell r="T2156">
            <v>349367.25</v>
          </cell>
          <cell r="U2156">
            <v>16</v>
          </cell>
          <cell r="V2156">
            <v>74531.679999999993</v>
          </cell>
          <cell r="W2156">
            <v>87</v>
          </cell>
          <cell r="X2156">
            <v>609000</v>
          </cell>
          <cell r="Y2156">
            <v>163</v>
          </cell>
          <cell r="Z2156">
            <v>760202.82</v>
          </cell>
          <cell r="AA2156">
            <v>87</v>
          </cell>
        </row>
        <row r="2157">
          <cell r="B2157">
            <v>270001201</v>
          </cell>
          <cell r="C2157" t="str">
            <v>Костюм сварщика брезент летний р-р 52</v>
          </cell>
          <cell r="D2157" t="str">
            <v>КМП</v>
          </cell>
          <cell r="E2157">
            <v>23740.75</v>
          </cell>
          <cell r="F2157">
            <v>31</v>
          </cell>
          <cell r="G2157">
            <v>9</v>
          </cell>
          <cell r="H2157">
            <v>1</v>
          </cell>
          <cell r="I2157">
            <v>0</v>
          </cell>
          <cell r="J2157">
            <v>10</v>
          </cell>
          <cell r="K2157">
            <v>-21</v>
          </cell>
          <cell r="L2157">
            <v>-2</v>
          </cell>
          <cell r="M2157">
            <v>735963.25</v>
          </cell>
          <cell r="N2157">
            <v>593555.75</v>
          </cell>
          <cell r="O2157">
            <v>593555.75</v>
          </cell>
          <cell r="P2157">
            <v>0</v>
          </cell>
          <cell r="Q2157">
            <v>9500</v>
          </cell>
          <cell r="R2157">
            <v>2</v>
          </cell>
          <cell r="S2157">
            <v>85500</v>
          </cell>
          <cell r="T2157">
            <v>19000</v>
          </cell>
          <cell r="U2157">
            <v>7</v>
          </cell>
          <cell r="V2157">
            <v>66500</v>
          </cell>
          <cell r="W2157">
            <v>31</v>
          </cell>
          <cell r="X2157">
            <v>735963.25</v>
          </cell>
          <cell r="Y2157">
            <v>30</v>
          </cell>
          <cell r="Z2157">
            <v>584055.75</v>
          </cell>
          <cell r="AA2157">
            <v>31</v>
          </cell>
        </row>
        <row r="2158">
          <cell r="B2158">
            <v>270001377</v>
          </cell>
          <cell r="C2158" t="str">
            <v>Плакат Газовые баллоны</v>
          </cell>
          <cell r="D2158" t="str">
            <v>ШТ</v>
          </cell>
          <cell r="E2158">
            <v>4200</v>
          </cell>
          <cell r="F2158">
            <v>1</v>
          </cell>
          <cell r="G2158">
            <v>2</v>
          </cell>
          <cell r="H2158">
            <v>0</v>
          </cell>
          <cell r="I2158">
            <v>0</v>
          </cell>
          <cell r="J2158">
            <v>1</v>
          </cell>
          <cell r="K2158">
            <v>1</v>
          </cell>
          <cell r="L2158">
            <v>0</v>
          </cell>
          <cell r="M2158">
            <v>4200</v>
          </cell>
          <cell r="N2158">
            <v>452</v>
          </cell>
          <cell r="O2158">
            <v>452</v>
          </cell>
          <cell r="P2158">
            <v>0</v>
          </cell>
          <cell r="Q2158">
            <v>0</v>
          </cell>
          <cell r="R2158">
            <v>0</v>
          </cell>
          <cell r="S2158">
            <v>904</v>
          </cell>
          <cell r="T2158">
            <v>0</v>
          </cell>
          <cell r="U2158">
            <v>2</v>
          </cell>
          <cell r="V2158">
            <v>904</v>
          </cell>
          <cell r="W2158">
            <v>0</v>
          </cell>
          <cell r="X2158">
            <v>0</v>
          </cell>
          <cell r="Y2158">
            <v>1</v>
          </cell>
          <cell r="Z2158">
            <v>452</v>
          </cell>
          <cell r="AA2158">
            <v>0</v>
          </cell>
        </row>
        <row r="2159">
          <cell r="B2159">
            <v>270001384</v>
          </cell>
          <cell r="C2159" t="str">
            <v>Журнал рег выдачи защитных средств</v>
          </cell>
          <cell r="D2159" t="str">
            <v>ШТ</v>
          </cell>
          <cell r="E2159">
            <v>2600</v>
          </cell>
          <cell r="F2159">
            <v>99</v>
          </cell>
          <cell r="G2159">
            <v>0</v>
          </cell>
          <cell r="H2159">
            <v>0</v>
          </cell>
          <cell r="I2159">
            <v>0</v>
          </cell>
          <cell r="J2159">
            <v>0</v>
          </cell>
          <cell r="K2159">
            <v>-99</v>
          </cell>
          <cell r="L2159">
            <v>99</v>
          </cell>
          <cell r="M2159">
            <v>257400</v>
          </cell>
          <cell r="N2159">
            <v>257400</v>
          </cell>
          <cell r="O2159">
            <v>257400</v>
          </cell>
          <cell r="P2159">
            <v>0</v>
          </cell>
          <cell r="Q2159">
            <v>0</v>
          </cell>
          <cell r="R2159">
            <v>0</v>
          </cell>
          <cell r="S2159">
            <v>0</v>
          </cell>
          <cell r="T2159">
            <v>0</v>
          </cell>
          <cell r="U2159">
            <v>0</v>
          </cell>
          <cell r="V2159">
            <v>0</v>
          </cell>
          <cell r="W2159">
            <v>99</v>
          </cell>
          <cell r="X2159">
            <v>257400</v>
          </cell>
          <cell r="Y2159">
            <v>99</v>
          </cell>
          <cell r="Z2159">
            <v>257400</v>
          </cell>
          <cell r="AA2159">
            <v>99</v>
          </cell>
        </row>
        <row r="2160">
          <cell r="B2160">
            <v>270001389</v>
          </cell>
          <cell r="C2160" t="str">
            <v>Журнал рег знаний ПТЭ и ПТБ электроустан</v>
          </cell>
          <cell r="D2160" t="str">
            <v>ШТ</v>
          </cell>
          <cell r="E2160">
            <v>2600</v>
          </cell>
          <cell r="F2160">
            <v>5</v>
          </cell>
          <cell r="G2160">
            <v>0</v>
          </cell>
          <cell r="H2160">
            <v>0</v>
          </cell>
          <cell r="I2160">
            <v>0</v>
          </cell>
          <cell r="J2160">
            <v>0</v>
          </cell>
          <cell r="K2160">
            <v>-5</v>
          </cell>
          <cell r="L2160">
            <v>5</v>
          </cell>
          <cell r="M2160">
            <v>13000</v>
          </cell>
          <cell r="N2160">
            <v>13000</v>
          </cell>
          <cell r="O2160">
            <v>13000</v>
          </cell>
          <cell r="P2160">
            <v>0</v>
          </cell>
          <cell r="Q2160">
            <v>0</v>
          </cell>
          <cell r="R2160">
            <v>0</v>
          </cell>
          <cell r="S2160">
            <v>0</v>
          </cell>
          <cell r="T2160">
            <v>0</v>
          </cell>
          <cell r="U2160">
            <v>0</v>
          </cell>
          <cell r="V2160">
            <v>0</v>
          </cell>
          <cell r="W2160">
            <v>5</v>
          </cell>
          <cell r="X2160">
            <v>13000</v>
          </cell>
          <cell r="Y2160">
            <v>5</v>
          </cell>
          <cell r="Z2160">
            <v>13000</v>
          </cell>
          <cell r="AA2160">
            <v>5</v>
          </cell>
        </row>
        <row r="2161">
          <cell r="B2161">
            <v>270001392</v>
          </cell>
          <cell r="C2161" t="str">
            <v>Журнал регистрации вводного инструктажа</v>
          </cell>
          <cell r="D2161" t="str">
            <v>ШТ</v>
          </cell>
          <cell r="E2161">
            <v>2600</v>
          </cell>
          <cell r="F2161">
            <v>5</v>
          </cell>
          <cell r="G2161">
            <v>0</v>
          </cell>
          <cell r="H2161">
            <v>0</v>
          </cell>
          <cell r="I2161">
            <v>0</v>
          </cell>
          <cell r="J2161">
            <v>0</v>
          </cell>
          <cell r="K2161">
            <v>-5</v>
          </cell>
          <cell r="L2161">
            <v>5</v>
          </cell>
          <cell r="M2161">
            <v>13000</v>
          </cell>
          <cell r="N2161">
            <v>13000</v>
          </cell>
          <cell r="O2161">
            <v>13000</v>
          </cell>
          <cell r="P2161">
            <v>0</v>
          </cell>
          <cell r="Q2161">
            <v>0</v>
          </cell>
          <cell r="R2161">
            <v>0</v>
          </cell>
          <cell r="S2161">
            <v>0</v>
          </cell>
          <cell r="T2161">
            <v>0</v>
          </cell>
          <cell r="U2161">
            <v>0</v>
          </cell>
          <cell r="V2161">
            <v>0</v>
          </cell>
          <cell r="W2161">
            <v>5</v>
          </cell>
          <cell r="X2161">
            <v>13000</v>
          </cell>
          <cell r="Y2161">
            <v>5</v>
          </cell>
          <cell r="Z2161">
            <v>13000</v>
          </cell>
          <cell r="AA2161">
            <v>5</v>
          </cell>
        </row>
        <row r="2162">
          <cell r="B2162">
            <v>270001395</v>
          </cell>
          <cell r="C2162" t="str">
            <v>Журнал рег работ по тех.обслуж.и рем.АУП</v>
          </cell>
          <cell r="D2162" t="str">
            <v>ШТ</v>
          </cell>
          <cell r="E2162">
            <v>0</v>
          </cell>
          <cell r="F2162">
            <v>0</v>
          </cell>
          <cell r="G2162">
            <v>1</v>
          </cell>
          <cell r="H2162">
            <v>0</v>
          </cell>
          <cell r="I2162">
            <v>0</v>
          </cell>
          <cell r="J2162">
            <v>0</v>
          </cell>
          <cell r="K2162">
            <v>1</v>
          </cell>
          <cell r="L2162">
            <v>0</v>
          </cell>
          <cell r="M2162">
            <v>0</v>
          </cell>
          <cell r="N2162">
            <v>0</v>
          </cell>
          <cell r="O2162">
            <v>0</v>
          </cell>
          <cell r="P2162">
            <v>0</v>
          </cell>
          <cell r="Q2162">
            <v>0</v>
          </cell>
          <cell r="R2162">
            <v>0</v>
          </cell>
          <cell r="S2162">
            <v>700</v>
          </cell>
          <cell r="T2162">
            <v>0</v>
          </cell>
          <cell r="U2162">
            <v>0</v>
          </cell>
          <cell r="V2162">
            <v>0</v>
          </cell>
          <cell r="W2162">
            <v>0</v>
          </cell>
          <cell r="X2162">
            <v>0</v>
          </cell>
          <cell r="Y2162">
            <v>0</v>
          </cell>
          <cell r="Z2162">
            <v>0</v>
          </cell>
          <cell r="AA2162">
            <v>0</v>
          </cell>
        </row>
        <row r="2163">
          <cell r="B2163">
            <v>270001397</v>
          </cell>
          <cell r="C2163" t="str">
            <v>Журнал рег инструктажа на рабочем месте</v>
          </cell>
          <cell r="D2163" t="str">
            <v>ШТ</v>
          </cell>
          <cell r="E2163">
            <v>2600</v>
          </cell>
          <cell r="F2163">
            <v>560</v>
          </cell>
          <cell r="G2163">
            <v>0</v>
          </cell>
          <cell r="H2163">
            <v>0</v>
          </cell>
          <cell r="I2163">
            <v>0</v>
          </cell>
          <cell r="J2163">
            <v>0</v>
          </cell>
          <cell r="K2163">
            <v>-560</v>
          </cell>
          <cell r="L2163">
            <v>560</v>
          </cell>
          <cell r="M2163">
            <v>1456000</v>
          </cell>
          <cell r="N2163">
            <v>1456000</v>
          </cell>
          <cell r="O2163">
            <v>1456000</v>
          </cell>
          <cell r="P2163">
            <v>0</v>
          </cell>
          <cell r="Q2163">
            <v>0</v>
          </cell>
          <cell r="R2163">
            <v>0</v>
          </cell>
          <cell r="S2163">
            <v>0</v>
          </cell>
          <cell r="T2163">
            <v>0</v>
          </cell>
          <cell r="U2163">
            <v>0</v>
          </cell>
          <cell r="V2163">
            <v>0</v>
          </cell>
          <cell r="W2163">
            <v>560</v>
          </cell>
          <cell r="X2163">
            <v>1456000</v>
          </cell>
          <cell r="Y2163">
            <v>560</v>
          </cell>
          <cell r="Z2163">
            <v>1456000</v>
          </cell>
          <cell r="AA2163">
            <v>560</v>
          </cell>
        </row>
        <row r="2164">
          <cell r="B2164">
            <v>270001398</v>
          </cell>
          <cell r="C2164" t="str">
            <v>Журнал рег тех обслуживания огнетуш</v>
          </cell>
          <cell r="D2164" t="str">
            <v>ШТ</v>
          </cell>
          <cell r="E2164">
            <v>2600</v>
          </cell>
          <cell r="F2164">
            <v>53</v>
          </cell>
          <cell r="G2164">
            <v>0</v>
          </cell>
          <cell r="H2164">
            <v>0</v>
          </cell>
          <cell r="I2164">
            <v>0</v>
          </cell>
          <cell r="J2164">
            <v>0</v>
          </cell>
          <cell r="K2164">
            <v>-53</v>
          </cell>
          <cell r="L2164">
            <v>53</v>
          </cell>
          <cell r="M2164">
            <v>137800</v>
          </cell>
          <cell r="N2164">
            <v>137800</v>
          </cell>
          <cell r="O2164">
            <v>137800</v>
          </cell>
          <cell r="P2164">
            <v>0</v>
          </cell>
          <cell r="Q2164">
            <v>0</v>
          </cell>
          <cell r="R2164">
            <v>0</v>
          </cell>
          <cell r="S2164">
            <v>0</v>
          </cell>
          <cell r="T2164">
            <v>0</v>
          </cell>
          <cell r="U2164">
            <v>0</v>
          </cell>
          <cell r="V2164">
            <v>0</v>
          </cell>
          <cell r="W2164">
            <v>53</v>
          </cell>
          <cell r="X2164">
            <v>137800</v>
          </cell>
          <cell r="Y2164">
            <v>53</v>
          </cell>
          <cell r="Z2164">
            <v>137800</v>
          </cell>
          <cell r="AA2164">
            <v>53</v>
          </cell>
        </row>
        <row r="2165">
          <cell r="B2165">
            <v>270001404</v>
          </cell>
          <cell r="C2165" t="str">
            <v>Журнал учета огнетушителей</v>
          </cell>
          <cell r="D2165" t="str">
            <v>ШТ</v>
          </cell>
          <cell r="E2165">
            <v>2600</v>
          </cell>
          <cell r="F2165">
            <v>129</v>
          </cell>
          <cell r="G2165">
            <v>0</v>
          </cell>
          <cell r="H2165">
            <v>0</v>
          </cell>
          <cell r="I2165">
            <v>0</v>
          </cell>
          <cell r="J2165">
            <v>0</v>
          </cell>
          <cell r="K2165">
            <v>-129</v>
          </cell>
          <cell r="L2165">
            <v>129</v>
          </cell>
          <cell r="M2165">
            <v>335400</v>
          </cell>
          <cell r="N2165">
            <v>335400</v>
          </cell>
          <cell r="O2165">
            <v>335400</v>
          </cell>
          <cell r="P2165">
            <v>0</v>
          </cell>
          <cell r="Q2165">
            <v>0</v>
          </cell>
          <cell r="R2165">
            <v>0</v>
          </cell>
          <cell r="S2165">
            <v>0</v>
          </cell>
          <cell r="T2165">
            <v>0</v>
          </cell>
          <cell r="U2165">
            <v>0</v>
          </cell>
          <cell r="V2165">
            <v>0</v>
          </cell>
          <cell r="W2165">
            <v>129</v>
          </cell>
          <cell r="X2165">
            <v>335400</v>
          </cell>
          <cell r="Y2165">
            <v>129</v>
          </cell>
          <cell r="Z2165">
            <v>335400</v>
          </cell>
          <cell r="AA2165">
            <v>129</v>
          </cell>
        </row>
        <row r="2166">
          <cell r="B2166">
            <v>270001409</v>
          </cell>
          <cell r="C2166" t="str">
            <v>Журнал учета противоавар и пожар тренир</v>
          </cell>
          <cell r="D2166" t="str">
            <v>ШТ</v>
          </cell>
          <cell r="E2166">
            <v>2600</v>
          </cell>
          <cell r="F2166">
            <v>54</v>
          </cell>
          <cell r="G2166">
            <v>0</v>
          </cell>
          <cell r="H2166">
            <v>0</v>
          </cell>
          <cell r="I2166">
            <v>0</v>
          </cell>
          <cell r="J2166">
            <v>0</v>
          </cell>
          <cell r="K2166">
            <v>-54</v>
          </cell>
          <cell r="L2166">
            <v>54</v>
          </cell>
          <cell r="M2166">
            <v>140400</v>
          </cell>
          <cell r="N2166">
            <v>140400</v>
          </cell>
          <cell r="O2166">
            <v>140400</v>
          </cell>
          <cell r="P2166">
            <v>0</v>
          </cell>
          <cell r="Q2166">
            <v>0</v>
          </cell>
          <cell r="R2166">
            <v>0</v>
          </cell>
          <cell r="S2166">
            <v>0</v>
          </cell>
          <cell r="T2166">
            <v>0</v>
          </cell>
          <cell r="U2166">
            <v>0</v>
          </cell>
          <cell r="V2166">
            <v>0</v>
          </cell>
          <cell r="W2166">
            <v>54</v>
          </cell>
          <cell r="X2166">
            <v>140400</v>
          </cell>
          <cell r="Y2166">
            <v>54</v>
          </cell>
          <cell r="Z2166">
            <v>140400</v>
          </cell>
          <cell r="AA2166">
            <v>54</v>
          </cell>
        </row>
        <row r="2167">
          <cell r="B2167">
            <v>270001463</v>
          </cell>
          <cell r="C2167" t="str">
            <v>Комбинезон</v>
          </cell>
          <cell r="D2167" t="str">
            <v>ШТ</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row>
        <row r="2168">
          <cell r="B2168">
            <v>270001590</v>
          </cell>
          <cell r="C2168" t="str">
            <v>Книга Правила ТБЭЭП</v>
          </cell>
          <cell r="D2168" t="str">
            <v>ШТ</v>
          </cell>
          <cell r="E2168">
            <v>2600</v>
          </cell>
          <cell r="F2168">
            <v>50</v>
          </cell>
          <cell r="G2168">
            <v>3</v>
          </cell>
          <cell r="H2168">
            <v>0</v>
          </cell>
          <cell r="I2168">
            <v>0</v>
          </cell>
          <cell r="J2168">
            <v>3</v>
          </cell>
          <cell r="K2168">
            <v>-47</v>
          </cell>
          <cell r="L2168">
            <v>50</v>
          </cell>
          <cell r="M2168">
            <v>130000</v>
          </cell>
          <cell r="N2168">
            <v>123556</v>
          </cell>
          <cell r="O2168">
            <v>123556</v>
          </cell>
          <cell r="P2168">
            <v>0</v>
          </cell>
          <cell r="Q2168">
            <v>0</v>
          </cell>
          <cell r="R2168">
            <v>0</v>
          </cell>
          <cell r="S2168">
            <v>1356</v>
          </cell>
          <cell r="T2168">
            <v>0</v>
          </cell>
          <cell r="U2168">
            <v>3</v>
          </cell>
          <cell r="V2168">
            <v>1356</v>
          </cell>
          <cell r="W2168">
            <v>50</v>
          </cell>
          <cell r="X2168">
            <v>130000</v>
          </cell>
          <cell r="Y2168">
            <v>50</v>
          </cell>
          <cell r="Z2168">
            <v>123556</v>
          </cell>
          <cell r="AA2168">
            <v>50</v>
          </cell>
        </row>
        <row r="2169">
          <cell r="B2169">
            <v>270001732</v>
          </cell>
          <cell r="C2169" t="str">
            <v>Плащ непромокаемый р-р 46</v>
          </cell>
          <cell r="D2169" t="str">
            <v>ШТ</v>
          </cell>
          <cell r="E2169">
            <v>8000</v>
          </cell>
          <cell r="F2169">
            <v>127</v>
          </cell>
          <cell r="G2169">
            <v>12</v>
          </cell>
          <cell r="H2169">
            <v>0</v>
          </cell>
          <cell r="I2169">
            <v>0</v>
          </cell>
          <cell r="J2169">
            <v>4</v>
          </cell>
          <cell r="K2169">
            <v>-115</v>
          </cell>
          <cell r="L2169">
            <v>24</v>
          </cell>
          <cell r="M2169">
            <v>1016000</v>
          </cell>
          <cell r="N2169">
            <v>980600</v>
          </cell>
          <cell r="O2169">
            <v>980600</v>
          </cell>
          <cell r="P2169">
            <v>0</v>
          </cell>
          <cell r="Q2169">
            <v>0</v>
          </cell>
          <cell r="R2169">
            <v>12</v>
          </cell>
          <cell r="S2169">
            <v>60600</v>
          </cell>
          <cell r="T2169">
            <v>60600</v>
          </cell>
          <cell r="U2169">
            <v>0</v>
          </cell>
          <cell r="V2169">
            <v>0</v>
          </cell>
          <cell r="W2169">
            <v>119</v>
          </cell>
          <cell r="X2169">
            <v>952000</v>
          </cell>
          <cell r="Y2169">
            <v>127</v>
          </cell>
          <cell r="Z2169">
            <v>980600</v>
          </cell>
          <cell r="AA2169">
            <v>119</v>
          </cell>
        </row>
        <row r="2170">
          <cell r="B2170">
            <v>270002128</v>
          </cell>
          <cell r="C2170" t="str">
            <v>Сапоги защитные кожаные летние р-р 45</v>
          </cell>
          <cell r="D2170" t="str">
            <v>ПАР</v>
          </cell>
          <cell r="E2170">
            <v>15553.57</v>
          </cell>
          <cell r="F2170">
            <v>7</v>
          </cell>
          <cell r="G2170">
            <v>0</v>
          </cell>
          <cell r="H2170">
            <v>0</v>
          </cell>
          <cell r="I2170">
            <v>0</v>
          </cell>
          <cell r="J2170">
            <v>0</v>
          </cell>
          <cell r="K2170">
            <v>-7</v>
          </cell>
          <cell r="L2170">
            <v>7</v>
          </cell>
          <cell r="M2170">
            <v>108874.99</v>
          </cell>
          <cell r="N2170">
            <v>108874.99</v>
          </cell>
          <cell r="O2170">
            <v>108874.99</v>
          </cell>
          <cell r="P2170">
            <v>0</v>
          </cell>
          <cell r="Q2170">
            <v>0</v>
          </cell>
          <cell r="R2170">
            <v>0</v>
          </cell>
          <cell r="S2170">
            <v>0</v>
          </cell>
          <cell r="T2170">
            <v>0</v>
          </cell>
          <cell r="U2170">
            <v>0</v>
          </cell>
          <cell r="V2170">
            <v>0</v>
          </cell>
          <cell r="W2170">
            <v>7</v>
          </cell>
          <cell r="X2170">
            <v>108874.99</v>
          </cell>
          <cell r="Y2170">
            <v>7</v>
          </cell>
          <cell r="Z2170">
            <v>108874.99</v>
          </cell>
          <cell r="AA2170">
            <v>7</v>
          </cell>
        </row>
        <row r="2171">
          <cell r="B2171">
            <v>270002355</v>
          </cell>
          <cell r="C2171" t="str">
            <v>Халат белый</v>
          </cell>
          <cell r="D2171" t="str">
            <v>ШТ</v>
          </cell>
          <cell r="E2171">
            <v>5500</v>
          </cell>
          <cell r="F2171">
            <v>152</v>
          </cell>
          <cell r="G2171">
            <v>39</v>
          </cell>
          <cell r="H2171">
            <v>0</v>
          </cell>
          <cell r="I2171">
            <v>0</v>
          </cell>
          <cell r="J2171">
            <v>38</v>
          </cell>
          <cell r="K2171">
            <v>-113</v>
          </cell>
          <cell r="L2171">
            <v>1</v>
          </cell>
          <cell r="M2171">
            <v>836000</v>
          </cell>
          <cell r="N2171">
            <v>746300</v>
          </cell>
          <cell r="O2171">
            <v>746300</v>
          </cell>
          <cell r="P2171">
            <v>0</v>
          </cell>
          <cell r="Q2171">
            <v>0</v>
          </cell>
          <cell r="R2171">
            <v>33</v>
          </cell>
          <cell r="S2171">
            <v>124800</v>
          </cell>
          <cell r="T2171">
            <v>105600</v>
          </cell>
          <cell r="U2171">
            <v>6</v>
          </cell>
          <cell r="V2171">
            <v>19200</v>
          </cell>
          <cell r="W2171">
            <v>151</v>
          </cell>
          <cell r="X2171">
            <v>830500</v>
          </cell>
          <cell r="Y2171">
            <v>152</v>
          </cell>
          <cell r="Z2171">
            <v>746300</v>
          </cell>
          <cell r="AA2171">
            <v>151</v>
          </cell>
        </row>
        <row r="2172">
          <cell r="B2172">
            <v>270002357</v>
          </cell>
          <cell r="C2172" t="str">
            <v>Ботинки защитные летние р-р 41</v>
          </cell>
          <cell r="D2172" t="str">
            <v>ПАР</v>
          </cell>
          <cell r="E2172">
            <v>15100.63</v>
          </cell>
          <cell r="F2172">
            <v>1013</v>
          </cell>
          <cell r="G2172">
            <v>365</v>
          </cell>
          <cell r="H2172">
            <v>13</v>
          </cell>
          <cell r="I2172">
            <v>0</v>
          </cell>
          <cell r="J2172">
            <v>299</v>
          </cell>
          <cell r="K2172">
            <v>-635</v>
          </cell>
          <cell r="L2172">
            <v>934</v>
          </cell>
          <cell r="M2172">
            <v>15296938.189999999</v>
          </cell>
          <cell r="N2172">
            <v>14778322.52</v>
          </cell>
          <cell r="O2172">
            <v>14778322.52</v>
          </cell>
          <cell r="P2172">
            <v>0</v>
          </cell>
          <cell r="Q2172">
            <v>178472.25</v>
          </cell>
          <cell r="R2172">
            <v>97</v>
          </cell>
          <cell r="S2172">
            <v>5010949.17</v>
          </cell>
          <cell r="T2172">
            <v>1331677.1100000001</v>
          </cell>
          <cell r="U2172">
            <v>268</v>
          </cell>
          <cell r="V2172">
            <v>3679272.84</v>
          </cell>
          <cell r="W2172">
            <v>934</v>
          </cell>
          <cell r="X2172">
            <v>14103988.42</v>
          </cell>
          <cell r="Y2172">
            <v>1000</v>
          </cell>
          <cell r="Z2172">
            <v>14599850.27</v>
          </cell>
          <cell r="AA2172">
            <v>934</v>
          </cell>
        </row>
        <row r="2173">
          <cell r="B2173">
            <v>270002358</v>
          </cell>
          <cell r="C2173" t="str">
            <v>Ботинки защитные летние р-р 42</v>
          </cell>
          <cell r="D2173" t="str">
            <v>ПАР</v>
          </cell>
          <cell r="E2173">
            <v>15100.63</v>
          </cell>
          <cell r="F2173">
            <v>1316</v>
          </cell>
          <cell r="G2173">
            <v>487</v>
          </cell>
          <cell r="H2173">
            <v>13</v>
          </cell>
          <cell r="I2173">
            <v>0</v>
          </cell>
          <cell r="J2173">
            <v>400</v>
          </cell>
          <cell r="K2173">
            <v>-816</v>
          </cell>
          <cell r="L2173">
            <v>1216</v>
          </cell>
          <cell r="M2173">
            <v>19872429.079999998</v>
          </cell>
          <cell r="N2173">
            <v>19005326.809999999</v>
          </cell>
          <cell r="O2173">
            <v>19005326.809999999</v>
          </cell>
          <cell r="P2173">
            <v>0</v>
          </cell>
          <cell r="Q2173">
            <v>178472.13</v>
          </cell>
          <cell r="R2173">
            <v>127</v>
          </cell>
          <cell r="S2173">
            <v>6504739.8899999997</v>
          </cell>
          <cell r="T2173">
            <v>1743535.61</v>
          </cell>
          <cell r="U2173">
            <v>360</v>
          </cell>
          <cell r="V2173">
            <v>4761205.2</v>
          </cell>
          <cell r="W2173">
            <v>1216</v>
          </cell>
          <cell r="X2173">
            <v>18362366.079999998</v>
          </cell>
          <cell r="Y2173">
            <v>1303</v>
          </cell>
          <cell r="Z2173">
            <v>18717025.640000001</v>
          </cell>
          <cell r="AA2173">
            <v>1216</v>
          </cell>
        </row>
        <row r="2174">
          <cell r="B2174">
            <v>270002359</v>
          </cell>
          <cell r="C2174" t="str">
            <v>Ботинки защитные летние р-р 43</v>
          </cell>
          <cell r="D2174" t="str">
            <v>ПАР</v>
          </cell>
          <cell r="E2174">
            <v>15100.63</v>
          </cell>
          <cell r="F2174">
            <v>966</v>
          </cell>
          <cell r="G2174">
            <v>382</v>
          </cell>
          <cell r="H2174">
            <v>12</v>
          </cell>
          <cell r="I2174">
            <v>0</v>
          </cell>
          <cell r="J2174">
            <v>272</v>
          </cell>
          <cell r="K2174">
            <v>-572</v>
          </cell>
          <cell r="L2174">
            <v>844</v>
          </cell>
          <cell r="M2174">
            <v>14587208.58</v>
          </cell>
          <cell r="N2174">
            <v>14046637.09</v>
          </cell>
          <cell r="O2174">
            <v>14046637.09</v>
          </cell>
          <cell r="P2174">
            <v>0</v>
          </cell>
          <cell r="Q2174">
            <v>164743.5</v>
          </cell>
          <cell r="R2174">
            <v>73</v>
          </cell>
          <cell r="S2174">
            <v>5244334.74</v>
          </cell>
          <cell r="T2174">
            <v>1002189.77</v>
          </cell>
          <cell r="U2174">
            <v>309</v>
          </cell>
          <cell r="V2174">
            <v>4242143.58</v>
          </cell>
          <cell r="W2174">
            <v>844</v>
          </cell>
          <cell r="X2174">
            <v>12744931.720000001</v>
          </cell>
          <cell r="Y2174">
            <v>954</v>
          </cell>
          <cell r="Z2174">
            <v>13799521.810000001</v>
          </cell>
          <cell r="AA2174">
            <v>844</v>
          </cell>
        </row>
        <row r="2175">
          <cell r="B2175">
            <v>270002360</v>
          </cell>
          <cell r="C2175" t="str">
            <v>Ботинки защитные летние р-р 44</v>
          </cell>
          <cell r="D2175" t="str">
            <v>ПАР</v>
          </cell>
          <cell r="E2175">
            <v>15100.63</v>
          </cell>
          <cell r="F2175">
            <v>363</v>
          </cell>
          <cell r="G2175">
            <v>171</v>
          </cell>
          <cell r="H2175">
            <v>6</v>
          </cell>
          <cell r="I2175">
            <v>0</v>
          </cell>
          <cell r="J2175">
            <v>107</v>
          </cell>
          <cell r="K2175">
            <v>-186</v>
          </cell>
          <cell r="L2175">
            <v>293</v>
          </cell>
          <cell r="M2175">
            <v>5481528.6900000004</v>
          </cell>
          <cell r="N2175">
            <v>5238684.49</v>
          </cell>
          <cell r="O2175">
            <v>5238684.49</v>
          </cell>
          <cell r="P2175">
            <v>0</v>
          </cell>
          <cell r="Q2175">
            <v>82371.75</v>
          </cell>
          <cell r="R2175">
            <v>40</v>
          </cell>
          <cell r="S2175">
            <v>2347594.87</v>
          </cell>
          <cell r="T2175">
            <v>549145.14</v>
          </cell>
          <cell r="U2175">
            <v>131</v>
          </cell>
          <cell r="V2175">
            <v>1798450.53</v>
          </cell>
          <cell r="W2175">
            <v>293</v>
          </cell>
          <cell r="X2175">
            <v>4424484.59</v>
          </cell>
          <cell r="Y2175">
            <v>357</v>
          </cell>
          <cell r="Z2175">
            <v>5046483.7</v>
          </cell>
          <cell r="AA2175">
            <v>293</v>
          </cell>
        </row>
        <row r="2176">
          <cell r="B2176">
            <v>270002361</v>
          </cell>
          <cell r="C2176" t="str">
            <v>Ботинки защитные летние р-р 45</v>
          </cell>
          <cell r="D2176" t="str">
            <v>ПАР</v>
          </cell>
          <cell r="E2176">
            <v>15100.63</v>
          </cell>
          <cell r="F2176">
            <v>166</v>
          </cell>
          <cell r="G2176">
            <v>56</v>
          </cell>
          <cell r="H2176">
            <v>2</v>
          </cell>
          <cell r="I2176">
            <v>0</v>
          </cell>
          <cell r="J2176">
            <v>53</v>
          </cell>
          <cell r="K2176">
            <v>-108</v>
          </cell>
          <cell r="L2176">
            <v>161</v>
          </cell>
          <cell r="M2176">
            <v>2506704.58</v>
          </cell>
          <cell r="N2176">
            <v>2339025.2999999998</v>
          </cell>
          <cell r="O2176">
            <v>2339025.2999999998</v>
          </cell>
          <cell r="P2176">
            <v>0</v>
          </cell>
          <cell r="Q2176">
            <v>27457.25</v>
          </cell>
          <cell r="R2176">
            <v>28</v>
          </cell>
          <cell r="S2176">
            <v>680700.06</v>
          </cell>
          <cell r="T2176">
            <v>384401.41</v>
          </cell>
          <cell r="U2176">
            <v>28</v>
          </cell>
          <cell r="V2176">
            <v>296298.52</v>
          </cell>
          <cell r="W2176">
            <v>161</v>
          </cell>
          <cell r="X2176">
            <v>2431201.4300000002</v>
          </cell>
          <cell r="Y2176">
            <v>164</v>
          </cell>
          <cell r="Z2176">
            <v>2311568.0499999998</v>
          </cell>
          <cell r="AA2176">
            <v>161</v>
          </cell>
        </row>
        <row r="2177">
          <cell r="B2177">
            <v>270002362</v>
          </cell>
          <cell r="C2177" t="str">
            <v>ботинки летние</v>
          </cell>
          <cell r="D2177" t="str">
            <v>ПАР</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row>
        <row r="2178">
          <cell r="B2178">
            <v>270002365</v>
          </cell>
          <cell r="C2178" t="str">
            <v>Респиратор РПГ-67 фильтр В</v>
          </cell>
          <cell r="D2178" t="str">
            <v>ШТ</v>
          </cell>
          <cell r="E2178">
            <v>4675</v>
          </cell>
          <cell r="F2178">
            <v>500</v>
          </cell>
          <cell r="G2178">
            <v>425</v>
          </cell>
          <cell r="H2178">
            <v>0</v>
          </cell>
          <cell r="I2178">
            <v>0</v>
          </cell>
          <cell r="J2178">
            <v>15</v>
          </cell>
          <cell r="K2178">
            <v>-75</v>
          </cell>
          <cell r="L2178">
            <v>90</v>
          </cell>
          <cell r="M2178">
            <v>2337500</v>
          </cell>
          <cell r="N2178">
            <v>1241000</v>
          </cell>
          <cell r="O2178">
            <v>1241000</v>
          </cell>
          <cell r="P2178">
            <v>0</v>
          </cell>
          <cell r="Q2178">
            <v>0</v>
          </cell>
          <cell r="R2178">
            <v>0</v>
          </cell>
          <cell r="S2178">
            <v>890375</v>
          </cell>
          <cell r="T2178">
            <v>0</v>
          </cell>
          <cell r="U2178">
            <v>425</v>
          </cell>
          <cell r="V2178">
            <v>890375</v>
          </cell>
          <cell r="W2178">
            <v>90</v>
          </cell>
          <cell r="X2178">
            <v>420750</v>
          </cell>
          <cell r="Y2178">
            <v>500</v>
          </cell>
          <cell r="Z2178">
            <v>1241000</v>
          </cell>
          <cell r="AA2178">
            <v>90</v>
          </cell>
        </row>
        <row r="2179">
          <cell r="B2179">
            <v>270002371</v>
          </cell>
          <cell r="C2179" t="str">
            <v>Фартук кислозащитный тип Б</v>
          </cell>
          <cell r="D2179" t="str">
            <v>ШТ</v>
          </cell>
          <cell r="E2179">
            <v>1785</v>
          </cell>
          <cell r="F2179">
            <v>76</v>
          </cell>
          <cell r="G2179">
            <v>65</v>
          </cell>
          <cell r="H2179">
            <v>0</v>
          </cell>
          <cell r="I2179">
            <v>0</v>
          </cell>
          <cell r="J2179">
            <v>10</v>
          </cell>
          <cell r="K2179">
            <v>-11</v>
          </cell>
          <cell r="L2179">
            <v>21</v>
          </cell>
          <cell r="M2179">
            <v>135660</v>
          </cell>
          <cell r="N2179">
            <v>213335</v>
          </cell>
          <cell r="O2179">
            <v>213335</v>
          </cell>
          <cell r="P2179">
            <v>0</v>
          </cell>
          <cell r="Q2179">
            <v>0</v>
          </cell>
          <cell r="R2179">
            <v>28</v>
          </cell>
          <cell r="S2179">
            <v>193700</v>
          </cell>
          <cell r="T2179">
            <v>83440</v>
          </cell>
          <cell r="U2179">
            <v>37</v>
          </cell>
          <cell r="V2179">
            <v>110260</v>
          </cell>
          <cell r="W2179">
            <v>21</v>
          </cell>
          <cell r="X2179">
            <v>37485</v>
          </cell>
          <cell r="Y2179">
            <v>76</v>
          </cell>
          <cell r="Z2179">
            <v>213335</v>
          </cell>
          <cell r="AA2179">
            <v>21</v>
          </cell>
        </row>
        <row r="2180">
          <cell r="B2180">
            <v>270002372</v>
          </cell>
          <cell r="C2180" t="str">
            <v>Фартук прорезиненный ВН-А-I</v>
          </cell>
          <cell r="D2180" t="str">
            <v>ШТ</v>
          </cell>
          <cell r="E2180">
            <v>2940</v>
          </cell>
          <cell r="F2180">
            <v>40</v>
          </cell>
          <cell r="G2180">
            <v>19</v>
          </cell>
          <cell r="H2180">
            <v>0</v>
          </cell>
          <cell r="I2180">
            <v>0</v>
          </cell>
          <cell r="J2180">
            <v>6</v>
          </cell>
          <cell r="K2180">
            <v>-21</v>
          </cell>
          <cell r="L2180">
            <v>-13</v>
          </cell>
          <cell r="M2180">
            <v>117600</v>
          </cell>
          <cell r="N2180">
            <v>122920</v>
          </cell>
          <cell r="O2180">
            <v>122920</v>
          </cell>
          <cell r="P2180">
            <v>0</v>
          </cell>
          <cell r="Q2180">
            <v>0</v>
          </cell>
          <cell r="R2180">
            <v>0</v>
          </cell>
          <cell r="S2180">
            <v>61180</v>
          </cell>
          <cell r="T2180">
            <v>0</v>
          </cell>
          <cell r="U2180">
            <v>19</v>
          </cell>
          <cell r="V2180">
            <v>61180</v>
          </cell>
          <cell r="W2180">
            <v>27</v>
          </cell>
          <cell r="X2180">
            <v>79380</v>
          </cell>
          <cell r="Y2180">
            <v>40</v>
          </cell>
          <cell r="Z2180">
            <v>122920</v>
          </cell>
          <cell r="AA2180">
            <v>27</v>
          </cell>
        </row>
        <row r="2181">
          <cell r="B2181">
            <v>270002379</v>
          </cell>
          <cell r="C2181" t="str">
            <v>Сапоги резиновые женские</v>
          </cell>
          <cell r="D2181" t="str">
            <v>ПАР</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row>
        <row r="2182">
          <cell r="B2182">
            <v>270002382</v>
          </cell>
          <cell r="C2182" t="str">
            <v>Подставка диэлектрическая 750х750х70мм</v>
          </cell>
          <cell r="D2182" t="str">
            <v>ШТ</v>
          </cell>
          <cell r="E2182">
            <v>24250</v>
          </cell>
          <cell r="F2182">
            <v>532</v>
          </cell>
          <cell r="G2182">
            <v>0</v>
          </cell>
          <cell r="H2182">
            <v>0</v>
          </cell>
          <cell r="I2182">
            <v>0</v>
          </cell>
          <cell r="J2182">
            <v>92</v>
          </cell>
          <cell r="K2182">
            <v>-532</v>
          </cell>
          <cell r="L2182">
            <v>195</v>
          </cell>
          <cell r="M2182">
            <v>12901000</v>
          </cell>
          <cell r="N2182">
            <v>12901000</v>
          </cell>
          <cell r="O2182">
            <v>12901000</v>
          </cell>
          <cell r="P2182">
            <v>0</v>
          </cell>
          <cell r="Q2182">
            <v>0</v>
          </cell>
          <cell r="R2182">
            <v>0</v>
          </cell>
          <cell r="S2182">
            <v>0</v>
          </cell>
          <cell r="T2182">
            <v>0</v>
          </cell>
          <cell r="U2182">
            <v>0</v>
          </cell>
          <cell r="V2182">
            <v>0</v>
          </cell>
          <cell r="W2182">
            <v>624</v>
          </cell>
          <cell r="X2182">
            <v>15132000</v>
          </cell>
          <cell r="Y2182">
            <v>532</v>
          </cell>
          <cell r="Z2182">
            <v>12901000</v>
          </cell>
          <cell r="AA2182">
            <v>624</v>
          </cell>
        </row>
        <row r="2183">
          <cell r="B2183">
            <v>270002403</v>
          </cell>
          <cell r="C2183" t="str">
            <v>Сапоги маслобензостойкие р-р 41</v>
          </cell>
          <cell r="D2183" t="str">
            <v>ПАР</v>
          </cell>
          <cell r="E2183">
            <v>7000</v>
          </cell>
          <cell r="F2183">
            <v>217</v>
          </cell>
          <cell r="G2183">
            <v>131</v>
          </cell>
          <cell r="H2183">
            <v>4</v>
          </cell>
          <cell r="I2183">
            <v>0</v>
          </cell>
          <cell r="J2183">
            <v>100</v>
          </cell>
          <cell r="K2183">
            <v>-82</v>
          </cell>
          <cell r="L2183">
            <v>182</v>
          </cell>
          <cell r="M2183">
            <v>1519000</v>
          </cell>
          <cell r="N2183">
            <v>1202860.78</v>
          </cell>
          <cell r="O2183">
            <v>1202860.78</v>
          </cell>
          <cell r="P2183">
            <v>0</v>
          </cell>
          <cell r="Q2183">
            <v>18632.900000000001</v>
          </cell>
          <cell r="R2183">
            <v>35</v>
          </cell>
          <cell r="S2183">
            <v>610227.52</v>
          </cell>
          <cell r="T2183">
            <v>163037.9</v>
          </cell>
          <cell r="U2183">
            <v>96</v>
          </cell>
          <cell r="V2183">
            <v>447190.08</v>
          </cell>
          <cell r="W2183">
            <v>182</v>
          </cell>
          <cell r="X2183">
            <v>1274000</v>
          </cell>
          <cell r="Y2183">
            <v>213</v>
          </cell>
          <cell r="Z2183">
            <v>1114354.58</v>
          </cell>
          <cell r="AA2183">
            <v>182</v>
          </cell>
        </row>
        <row r="2184">
          <cell r="B2184">
            <v>270002404</v>
          </cell>
          <cell r="C2184" t="str">
            <v>Сапоги маслобензостойкие р-р 42</v>
          </cell>
          <cell r="D2184" t="str">
            <v>ПАР</v>
          </cell>
          <cell r="E2184">
            <v>7000</v>
          </cell>
          <cell r="F2184">
            <v>485</v>
          </cell>
          <cell r="G2184">
            <v>229</v>
          </cell>
          <cell r="H2184">
            <v>31</v>
          </cell>
          <cell r="I2184">
            <v>0</v>
          </cell>
          <cell r="J2184">
            <v>88</v>
          </cell>
          <cell r="K2184">
            <v>-225</v>
          </cell>
          <cell r="L2184">
            <v>313</v>
          </cell>
          <cell r="M2184">
            <v>3395000</v>
          </cell>
          <cell r="N2184">
            <v>2786139.56</v>
          </cell>
          <cell r="O2184">
            <v>2786139.56</v>
          </cell>
          <cell r="P2184">
            <v>0</v>
          </cell>
          <cell r="Q2184">
            <v>144405.09</v>
          </cell>
          <cell r="R2184">
            <v>161</v>
          </cell>
          <cell r="S2184">
            <v>1066733.8799999999</v>
          </cell>
          <cell r="T2184">
            <v>749975.03</v>
          </cell>
          <cell r="U2184">
            <v>68</v>
          </cell>
          <cell r="V2184">
            <v>316759.64</v>
          </cell>
          <cell r="W2184">
            <v>313</v>
          </cell>
          <cell r="X2184">
            <v>2191000</v>
          </cell>
          <cell r="Y2184">
            <v>454</v>
          </cell>
          <cell r="Z2184">
            <v>2287708.9900000002</v>
          </cell>
          <cell r="AA2184">
            <v>313</v>
          </cell>
        </row>
        <row r="2185">
          <cell r="B2185">
            <v>270002407</v>
          </cell>
          <cell r="C2185" t="str">
            <v>Сапоги маслобензостойкие р-р 43</v>
          </cell>
          <cell r="D2185" t="str">
            <v>ПАР</v>
          </cell>
          <cell r="E2185">
            <v>7000</v>
          </cell>
          <cell r="F2185">
            <v>555</v>
          </cell>
          <cell r="G2185">
            <v>457</v>
          </cell>
          <cell r="H2185">
            <v>12</v>
          </cell>
          <cell r="I2185">
            <v>0</v>
          </cell>
          <cell r="J2185">
            <v>200</v>
          </cell>
          <cell r="K2185">
            <v>-86</v>
          </cell>
          <cell r="L2185">
            <v>286</v>
          </cell>
          <cell r="M2185">
            <v>3885000</v>
          </cell>
          <cell r="N2185">
            <v>2786710.2</v>
          </cell>
          <cell r="O2185">
            <v>2786710.2</v>
          </cell>
          <cell r="P2185">
            <v>0</v>
          </cell>
          <cell r="Q2185">
            <v>55898.78</v>
          </cell>
          <cell r="R2185">
            <v>243</v>
          </cell>
          <cell r="S2185">
            <v>2128811.73</v>
          </cell>
          <cell r="T2185">
            <v>1131949.8899999999</v>
          </cell>
          <cell r="U2185">
            <v>214</v>
          </cell>
          <cell r="V2185">
            <v>996861.22</v>
          </cell>
          <cell r="W2185">
            <v>286</v>
          </cell>
          <cell r="X2185">
            <v>2002000</v>
          </cell>
          <cell r="Y2185">
            <v>543</v>
          </cell>
          <cell r="Z2185">
            <v>1924937.63</v>
          </cell>
          <cell r="AA2185">
            <v>286</v>
          </cell>
        </row>
        <row r="2186">
          <cell r="B2186">
            <v>270002489</v>
          </cell>
          <cell r="C2186" t="str">
            <v>Пояс спасательный</v>
          </cell>
          <cell r="D2186" t="str">
            <v>ШТ</v>
          </cell>
          <cell r="E2186">
            <v>5145</v>
          </cell>
          <cell r="F2186">
            <v>55</v>
          </cell>
          <cell r="G2186">
            <v>47</v>
          </cell>
          <cell r="H2186">
            <v>0</v>
          </cell>
          <cell r="I2186">
            <v>0</v>
          </cell>
          <cell r="J2186">
            <v>20</v>
          </cell>
          <cell r="K2186">
            <v>-8</v>
          </cell>
          <cell r="L2186">
            <v>28</v>
          </cell>
          <cell r="M2186">
            <v>282975</v>
          </cell>
          <cell r="N2186">
            <v>271460</v>
          </cell>
          <cell r="O2186">
            <v>271460</v>
          </cell>
          <cell r="P2186">
            <v>0</v>
          </cell>
          <cell r="Q2186">
            <v>0</v>
          </cell>
          <cell r="R2186">
            <v>27</v>
          </cell>
          <cell r="S2186">
            <v>230300</v>
          </cell>
          <cell r="T2186">
            <v>132300</v>
          </cell>
          <cell r="U2186">
            <v>20</v>
          </cell>
          <cell r="V2186">
            <v>98000</v>
          </cell>
          <cell r="W2186">
            <v>28</v>
          </cell>
          <cell r="X2186">
            <v>144060</v>
          </cell>
          <cell r="Y2186">
            <v>55</v>
          </cell>
          <cell r="Z2186">
            <v>271460</v>
          </cell>
          <cell r="AA2186">
            <v>28</v>
          </cell>
        </row>
        <row r="2187">
          <cell r="B2187">
            <v>270002497</v>
          </cell>
          <cell r="C2187" t="str">
            <v>Маска электросварщика авт зат светофильт</v>
          </cell>
          <cell r="D2187" t="str">
            <v>ШТ</v>
          </cell>
          <cell r="E2187">
            <v>1492.67</v>
          </cell>
          <cell r="F2187">
            <v>114</v>
          </cell>
          <cell r="G2187">
            <v>0</v>
          </cell>
          <cell r="H2187">
            <v>0</v>
          </cell>
          <cell r="I2187">
            <v>0</v>
          </cell>
          <cell r="J2187">
            <v>14</v>
          </cell>
          <cell r="K2187">
            <v>-114</v>
          </cell>
          <cell r="L2187">
            <v>128</v>
          </cell>
          <cell r="M2187">
            <v>170164.38</v>
          </cell>
          <cell r="N2187">
            <v>170164.38</v>
          </cell>
          <cell r="O2187">
            <v>170164.38</v>
          </cell>
          <cell r="P2187">
            <v>0</v>
          </cell>
          <cell r="Q2187">
            <v>0</v>
          </cell>
          <cell r="R2187">
            <v>0</v>
          </cell>
          <cell r="S2187">
            <v>0</v>
          </cell>
          <cell r="T2187">
            <v>0</v>
          </cell>
          <cell r="U2187">
            <v>0</v>
          </cell>
          <cell r="V2187">
            <v>0</v>
          </cell>
          <cell r="W2187">
            <v>128</v>
          </cell>
          <cell r="X2187">
            <v>191061.76000000001</v>
          </cell>
          <cell r="Y2187">
            <v>114</v>
          </cell>
          <cell r="Z2187">
            <v>170164.38</v>
          </cell>
          <cell r="AA2187">
            <v>128</v>
          </cell>
        </row>
        <row r="2188">
          <cell r="B2188">
            <v>270002537</v>
          </cell>
          <cell r="C2188" t="str">
            <v>Костюм нефтяника летний р-р 48</v>
          </cell>
          <cell r="D2188" t="str">
            <v>КМП</v>
          </cell>
          <cell r="E2188">
            <v>39463</v>
          </cell>
          <cell r="F2188">
            <v>686</v>
          </cell>
          <cell r="G2188">
            <v>313</v>
          </cell>
          <cell r="H2188">
            <v>22</v>
          </cell>
          <cell r="I2188">
            <v>0</v>
          </cell>
          <cell r="J2188">
            <v>250</v>
          </cell>
          <cell r="K2188">
            <v>-351</v>
          </cell>
          <cell r="L2188">
            <v>601</v>
          </cell>
          <cell r="M2188">
            <v>27071618</v>
          </cell>
          <cell r="N2188">
            <v>25187625.82</v>
          </cell>
          <cell r="O2188">
            <v>25187625.82</v>
          </cell>
          <cell r="P2188">
            <v>0</v>
          </cell>
          <cell r="Q2188">
            <v>735845.79</v>
          </cell>
          <cell r="R2188">
            <v>154</v>
          </cell>
          <cell r="S2188">
            <v>10600267.630000001</v>
          </cell>
          <cell r="T2188">
            <v>5150921.16</v>
          </cell>
          <cell r="U2188">
            <v>159</v>
          </cell>
          <cell r="V2188">
            <v>5449346.5800000001</v>
          </cell>
          <cell r="W2188">
            <v>601</v>
          </cell>
          <cell r="X2188">
            <v>23717263</v>
          </cell>
          <cell r="Y2188">
            <v>664</v>
          </cell>
          <cell r="Z2188">
            <v>24251094.789999999</v>
          </cell>
          <cell r="AA2188">
            <v>601</v>
          </cell>
        </row>
        <row r="2189">
          <cell r="B2189">
            <v>270002538</v>
          </cell>
          <cell r="C2189" t="str">
            <v>Костюм нефтяника летний р-р 50</v>
          </cell>
          <cell r="D2189" t="str">
            <v>КМП</v>
          </cell>
          <cell r="E2189">
            <v>39463</v>
          </cell>
          <cell r="F2189">
            <v>818</v>
          </cell>
          <cell r="G2189">
            <v>273</v>
          </cell>
          <cell r="H2189">
            <v>16</v>
          </cell>
          <cell r="I2189">
            <v>0</v>
          </cell>
          <cell r="J2189">
            <v>260</v>
          </cell>
          <cell r="K2189">
            <v>-529</v>
          </cell>
          <cell r="L2189">
            <v>789</v>
          </cell>
          <cell r="M2189">
            <v>32280734</v>
          </cell>
          <cell r="N2189">
            <v>30665338.510000002</v>
          </cell>
          <cell r="O2189">
            <v>30665338.510000002</v>
          </cell>
          <cell r="P2189">
            <v>0</v>
          </cell>
          <cell r="Q2189">
            <v>535160.57999999996</v>
          </cell>
          <cell r="R2189">
            <v>82</v>
          </cell>
          <cell r="S2189">
            <v>9254251.4600000009</v>
          </cell>
          <cell r="T2189">
            <v>2742698.28</v>
          </cell>
          <cell r="U2189">
            <v>191</v>
          </cell>
          <cell r="V2189">
            <v>6511552.9000000004</v>
          </cell>
          <cell r="W2189">
            <v>789</v>
          </cell>
          <cell r="X2189">
            <v>31136307</v>
          </cell>
          <cell r="Y2189">
            <v>802</v>
          </cell>
          <cell r="Z2189">
            <v>29059856.649999999</v>
          </cell>
          <cell r="AA2189">
            <v>789</v>
          </cell>
        </row>
        <row r="2190">
          <cell r="B2190">
            <v>270002542</v>
          </cell>
          <cell r="C2190" t="str">
            <v>Костюм сварщика летний р-р 56</v>
          </cell>
          <cell r="D2190" t="str">
            <v>КМП</v>
          </cell>
          <cell r="E2190">
            <v>23740.75</v>
          </cell>
          <cell r="F2190">
            <v>8</v>
          </cell>
          <cell r="G2190">
            <v>21</v>
          </cell>
          <cell r="H2190">
            <v>0</v>
          </cell>
          <cell r="I2190">
            <v>0</v>
          </cell>
          <cell r="J2190">
            <v>3</v>
          </cell>
          <cell r="K2190">
            <v>13</v>
          </cell>
          <cell r="L2190">
            <v>-8</v>
          </cell>
          <cell r="M2190">
            <v>189926</v>
          </cell>
          <cell r="N2190">
            <v>98927</v>
          </cell>
          <cell r="O2190">
            <v>98927</v>
          </cell>
          <cell r="P2190">
            <v>0</v>
          </cell>
          <cell r="Q2190">
            <v>0</v>
          </cell>
          <cell r="R2190">
            <v>1</v>
          </cell>
          <cell r="S2190">
            <v>257280</v>
          </cell>
          <cell r="T2190">
            <v>13660</v>
          </cell>
          <cell r="U2190">
            <v>10</v>
          </cell>
          <cell r="V2190">
            <v>121810</v>
          </cell>
          <cell r="W2190">
            <v>0</v>
          </cell>
          <cell r="X2190">
            <v>0</v>
          </cell>
          <cell r="Y2190">
            <v>8</v>
          </cell>
          <cell r="Z2190">
            <v>98927</v>
          </cell>
          <cell r="AA2190">
            <v>0</v>
          </cell>
        </row>
        <row r="2191">
          <cell r="B2191">
            <v>270002743</v>
          </cell>
          <cell r="C2191" t="str">
            <v>Костюм нефтяника зимний р-р 48</v>
          </cell>
          <cell r="D2191" t="str">
            <v>КМП</v>
          </cell>
          <cell r="E2191">
            <v>72600</v>
          </cell>
          <cell r="F2191">
            <v>329</v>
          </cell>
          <cell r="G2191">
            <v>275</v>
          </cell>
          <cell r="H2191">
            <v>35</v>
          </cell>
          <cell r="I2191">
            <v>0</v>
          </cell>
          <cell r="J2191">
            <v>72</v>
          </cell>
          <cell r="K2191">
            <v>-19</v>
          </cell>
          <cell r="L2191">
            <v>91</v>
          </cell>
          <cell r="M2191">
            <v>23885400</v>
          </cell>
          <cell r="N2191">
            <v>24258900</v>
          </cell>
          <cell r="O2191">
            <v>24258900</v>
          </cell>
          <cell r="P2191">
            <v>0</v>
          </cell>
          <cell r="Q2191">
            <v>2624475</v>
          </cell>
          <cell r="R2191">
            <v>66</v>
          </cell>
          <cell r="S2191">
            <v>20255025</v>
          </cell>
          <cell r="T2191">
            <v>4583159.8499999996</v>
          </cell>
          <cell r="U2191">
            <v>209</v>
          </cell>
          <cell r="V2191">
            <v>15671865</v>
          </cell>
          <cell r="W2191">
            <v>91</v>
          </cell>
          <cell r="X2191">
            <v>6606600</v>
          </cell>
          <cell r="Y2191">
            <v>294</v>
          </cell>
          <cell r="Z2191">
            <v>21634425</v>
          </cell>
          <cell r="AA2191">
            <v>91</v>
          </cell>
        </row>
        <row r="2192">
          <cell r="B2192">
            <v>270002745</v>
          </cell>
          <cell r="C2192" t="str">
            <v>Костюм нефтяника зимний р-р 52</v>
          </cell>
          <cell r="D2192" t="str">
            <v>КМП</v>
          </cell>
          <cell r="E2192">
            <v>72600</v>
          </cell>
          <cell r="F2192">
            <v>449</v>
          </cell>
          <cell r="G2192">
            <v>159</v>
          </cell>
          <cell r="H2192">
            <v>6</v>
          </cell>
          <cell r="I2192">
            <v>0</v>
          </cell>
          <cell r="J2192">
            <v>117</v>
          </cell>
          <cell r="K2192">
            <v>-284</v>
          </cell>
          <cell r="L2192">
            <v>401</v>
          </cell>
          <cell r="M2192">
            <v>32597400</v>
          </cell>
          <cell r="N2192">
            <v>32881170</v>
          </cell>
          <cell r="O2192">
            <v>32881170</v>
          </cell>
          <cell r="P2192">
            <v>0</v>
          </cell>
          <cell r="Q2192">
            <v>449910</v>
          </cell>
          <cell r="R2192">
            <v>68</v>
          </cell>
          <cell r="S2192">
            <v>11812860</v>
          </cell>
          <cell r="T2192">
            <v>4989224.9000000004</v>
          </cell>
          <cell r="U2192">
            <v>91</v>
          </cell>
          <cell r="V2192">
            <v>6823635</v>
          </cell>
          <cell r="W2192">
            <v>401</v>
          </cell>
          <cell r="X2192">
            <v>29112600</v>
          </cell>
          <cell r="Y2192">
            <v>443</v>
          </cell>
          <cell r="Z2192">
            <v>32431260</v>
          </cell>
          <cell r="AA2192">
            <v>401</v>
          </cell>
        </row>
        <row r="2193">
          <cell r="B2193">
            <v>270002746</v>
          </cell>
          <cell r="C2193" t="str">
            <v>Костюм нефтяника зимний р-р 54</v>
          </cell>
          <cell r="D2193" t="str">
            <v>КМП</v>
          </cell>
          <cell r="E2193">
            <v>72600</v>
          </cell>
          <cell r="F2193">
            <v>260</v>
          </cell>
          <cell r="G2193">
            <v>86</v>
          </cell>
          <cell r="H2193">
            <v>7</v>
          </cell>
          <cell r="I2193">
            <v>0</v>
          </cell>
          <cell r="J2193">
            <v>50</v>
          </cell>
          <cell r="K2193">
            <v>-167</v>
          </cell>
          <cell r="L2193">
            <v>217</v>
          </cell>
          <cell r="M2193">
            <v>18876000</v>
          </cell>
          <cell r="N2193">
            <v>18359535</v>
          </cell>
          <cell r="O2193">
            <v>18359535</v>
          </cell>
          <cell r="P2193">
            <v>0</v>
          </cell>
          <cell r="Q2193">
            <v>524265</v>
          </cell>
          <cell r="R2193">
            <v>47</v>
          </cell>
          <cell r="S2193">
            <v>5711070</v>
          </cell>
          <cell r="T2193">
            <v>2790165</v>
          </cell>
          <cell r="U2193">
            <v>39</v>
          </cell>
          <cell r="V2193">
            <v>2920905</v>
          </cell>
          <cell r="W2193">
            <v>217</v>
          </cell>
          <cell r="X2193">
            <v>15754200</v>
          </cell>
          <cell r="Y2193">
            <v>253</v>
          </cell>
          <cell r="Z2193">
            <v>17835270</v>
          </cell>
          <cell r="AA2193">
            <v>217</v>
          </cell>
        </row>
        <row r="2194">
          <cell r="B2194">
            <v>270002747</v>
          </cell>
          <cell r="C2194" t="str">
            <v>Костюм нефтяника зимний р-р 56</v>
          </cell>
          <cell r="D2194" t="str">
            <v>КМП</v>
          </cell>
          <cell r="E2194">
            <v>72600</v>
          </cell>
          <cell r="F2194">
            <v>124</v>
          </cell>
          <cell r="G2194">
            <v>84</v>
          </cell>
          <cell r="H2194">
            <v>1</v>
          </cell>
          <cell r="I2194">
            <v>0</v>
          </cell>
          <cell r="J2194">
            <v>17</v>
          </cell>
          <cell r="K2194">
            <v>-39</v>
          </cell>
          <cell r="L2194">
            <v>56</v>
          </cell>
          <cell r="M2194">
            <v>9002400</v>
          </cell>
          <cell r="N2194">
            <v>6095400</v>
          </cell>
          <cell r="O2194">
            <v>6095400</v>
          </cell>
          <cell r="P2194">
            <v>0</v>
          </cell>
          <cell r="Q2194">
            <v>38400</v>
          </cell>
          <cell r="R2194">
            <v>45</v>
          </cell>
          <cell r="S2194">
            <v>3225600</v>
          </cell>
          <cell r="T2194">
            <v>1728000</v>
          </cell>
          <cell r="U2194">
            <v>39</v>
          </cell>
          <cell r="V2194">
            <v>1497600</v>
          </cell>
          <cell r="W2194">
            <v>56</v>
          </cell>
          <cell r="X2194">
            <v>4065600</v>
          </cell>
          <cell r="Y2194">
            <v>123</v>
          </cell>
          <cell r="Z2194">
            <v>6057000</v>
          </cell>
          <cell r="AA2194">
            <v>56</v>
          </cell>
        </row>
        <row r="2195">
          <cell r="B2195">
            <v>270002760</v>
          </cell>
          <cell r="C2195" t="str">
            <v>Костюм нефтяника летний р-р 58</v>
          </cell>
          <cell r="D2195" t="str">
            <v>КМП</v>
          </cell>
          <cell r="E2195">
            <v>39463</v>
          </cell>
          <cell r="F2195">
            <v>97</v>
          </cell>
          <cell r="G2195">
            <v>29</v>
          </cell>
          <cell r="H2195">
            <v>4</v>
          </cell>
          <cell r="I2195">
            <v>0</v>
          </cell>
          <cell r="J2195">
            <v>20</v>
          </cell>
          <cell r="K2195">
            <v>-64</v>
          </cell>
          <cell r="L2195">
            <v>84</v>
          </cell>
          <cell r="M2195">
            <v>3827911</v>
          </cell>
          <cell r="N2195">
            <v>3651040.25</v>
          </cell>
          <cell r="O2195">
            <v>3651040.25</v>
          </cell>
          <cell r="P2195">
            <v>0</v>
          </cell>
          <cell r="Q2195">
            <v>137847.54</v>
          </cell>
          <cell r="R2195">
            <v>22</v>
          </cell>
          <cell r="S2195">
            <v>987560.71</v>
          </cell>
          <cell r="T2195">
            <v>743960.66</v>
          </cell>
          <cell r="U2195">
            <v>7</v>
          </cell>
          <cell r="V2195">
            <v>243600</v>
          </cell>
          <cell r="W2195">
            <v>84</v>
          </cell>
          <cell r="X2195">
            <v>3314892</v>
          </cell>
          <cell r="Y2195">
            <v>93</v>
          </cell>
          <cell r="Z2195">
            <v>3513192.71</v>
          </cell>
          <cell r="AA2195">
            <v>84</v>
          </cell>
        </row>
        <row r="2196">
          <cell r="B2196">
            <v>270002908</v>
          </cell>
          <cell r="C2196" t="str">
            <v>Журнал рег инструктажа по пром безопастн</v>
          </cell>
          <cell r="D2196" t="str">
            <v>ШТ</v>
          </cell>
          <cell r="E2196">
            <v>2600</v>
          </cell>
          <cell r="F2196">
            <v>25</v>
          </cell>
          <cell r="G2196">
            <v>0</v>
          </cell>
          <cell r="H2196">
            <v>0</v>
          </cell>
          <cell r="I2196">
            <v>0</v>
          </cell>
          <cell r="J2196">
            <v>0</v>
          </cell>
          <cell r="K2196">
            <v>-25</v>
          </cell>
          <cell r="L2196">
            <v>25</v>
          </cell>
          <cell r="M2196">
            <v>65000</v>
          </cell>
          <cell r="N2196">
            <v>65000</v>
          </cell>
          <cell r="O2196">
            <v>65000</v>
          </cell>
          <cell r="P2196">
            <v>0</v>
          </cell>
          <cell r="Q2196">
            <v>0</v>
          </cell>
          <cell r="R2196">
            <v>0</v>
          </cell>
          <cell r="S2196">
            <v>0</v>
          </cell>
          <cell r="T2196">
            <v>0</v>
          </cell>
          <cell r="U2196">
            <v>0</v>
          </cell>
          <cell r="V2196">
            <v>0</v>
          </cell>
          <cell r="W2196">
            <v>25</v>
          </cell>
          <cell r="X2196">
            <v>65000</v>
          </cell>
          <cell r="Y2196">
            <v>25</v>
          </cell>
          <cell r="Z2196">
            <v>65000</v>
          </cell>
          <cell r="AA2196">
            <v>25</v>
          </cell>
        </row>
        <row r="2197">
          <cell r="B2197">
            <v>270002910</v>
          </cell>
          <cell r="C2197" t="str">
            <v>Журнал рег пров знаний раб по охр труда</v>
          </cell>
          <cell r="D2197" t="str">
            <v>ШТ</v>
          </cell>
          <cell r="E2197">
            <v>2600</v>
          </cell>
          <cell r="F2197">
            <v>45</v>
          </cell>
          <cell r="G2197">
            <v>0</v>
          </cell>
          <cell r="H2197">
            <v>0</v>
          </cell>
          <cell r="I2197">
            <v>0</v>
          </cell>
          <cell r="J2197">
            <v>0</v>
          </cell>
          <cell r="K2197">
            <v>-45</v>
          </cell>
          <cell r="L2197">
            <v>45</v>
          </cell>
          <cell r="M2197">
            <v>117000</v>
          </cell>
          <cell r="N2197">
            <v>117000</v>
          </cell>
          <cell r="O2197">
            <v>117000</v>
          </cell>
          <cell r="P2197">
            <v>0</v>
          </cell>
          <cell r="Q2197">
            <v>0</v>
          </cell>
          <cell r="R2197">
            <v>0</v>
          </cell>
          <cell r="S2197">
            <v>0</v>
          </cell>
          <cell r="T2197">
            <v>0</v>
          </cell>
          <cell r="U2197">
            <v>0</v>
          </cell>
          <cell r="V2197">
            <v>0</v>
          </cell>
          <cell r="W2197">
            <v>45</v>
          </cell>
          <cell r="X2197">
            <v>117000</v>
          </cell>
          <cell r="Y2197">
            <v>45</v>
          </cell>
          <cell r="Z2197">
            <v>117000</v>
          </cell>
          <cell r="AA2197">
            <v>45</v>
          </cell>
        </row>
        <row r="2198">
          <cell r="B2198">
            <v>270003455</v>
          </cell>
          <cell r="C2198" t="str">
            <v>Маска электросварщика подъемн светофильт</v>
          </cell>
          <cell r="D2198" t="str">
            <v>ШТ</v>
          </cell>
          <cell r="E2198">
            <v>29000</v>
          </cell>
          <cell r="F2198">
            <v>56</v>
          </cell>
          <cell r="G2198">
            <v>0</v>
          </cell>
          <cell r="H2198">
            <v>0</v>
          </cell>
          <cell r="I2198">
            <v>0</v>
          </cell>
          <cell r="J2198">
            <v>15</v>
          </cell>
          <cell r="K2198">
            <v>-56</v>
          </cell>
          <cell r="L2198">
            <v>15</v>
          </cell>
          <cell r="M2198">
            <v>1624000</v>
          </cell>
          <cell r="N2198">
            <v>1624000</v>
          </cell>
          <cell r="O2198">
            <v>1624000</v>
          </cell>
          <cell r="P2198">
            <v>0</v>
          </cell>
          <cell r="Q2198">
            <v>0</v>
          </cell>
          <cell r="R2198">
            <v>0</v>
          </cell>
          <cell r="S2198">
            <v>0</v>
          </cell>
          <cell r="T2198">
            <v>0</v>
          </cell>
          <cell r="U2198">
            <v>0</v>
          </cell>
          <cell r="V2198">
            <v>0</v>
          </cell>
          <cell r="W2198">
            <v>71</v>
          </cell>
          <cell r="X2198">
            <v>2059000</v>
          </cell>
          <cell r="Y2198">
            <v>56</v>
          </cell>
          <cell r="Z2198">
            <v>1624000</v>
          </cell>
          <cell r="AA2198">
            <v>71</v>
          </cell>
        </row>
        <row r="2199">
          <cell r="B2199">
            <v>270003456</v>
          </cell>
          <cell r="C2199" t="str">
            <v>Каска защитная АБС-пластик с подшлем</v>
          </cell>
          <cell r="D2199" t="str">
            <v>ШТ</v>
          </cell>
          <cell r="E2199">
            <v>1661.1</v>
          </cell>
          <cell r="F2199">
            <v>2743</v>
          </cell>
          <cell r="G2199">
            <v>435</v>
          </cell>
          <cell r="H2199">
            <v>130</v>
          </cell>
          <cell r="I2199">
            <v>0</v>
          </cell>
          <cell r="J2199">
            <v>371</v>
          </cell>
          <cell r="K2199">
            <v>-2178</v>
          </cell>
          <cell r="L2199">
            <v>-361</v>
          </cell>
          <cell r="M2199">
            <v>4556397.3</v>
          </cell>
          <cell r="N2199">
            <v>4511705.8</v>
          </cell>
          <cell r="O2199">
            <v>4511705.8</v>
          </cell>
          <cell r="P2199">
            <v>0</v>
          </cell>
          <cell r="Q2199">
            <v>205660</v>
          </cell>
          <cell r="R2199">
            <v>435</v>
          </cell>
          <cell r="S2199">
            <v>688170</v>
          </cell>
          <cell r="T2199">
            <v>688170</v>
          </cell>
          <cell r="U2199">
            <v>0</v>
          </cell>
          <cell r="V2199">
            <v>0</v>
          </cell>
          <cell r="W2199">
            <v>2549</v>
          </cell>
          <cell r="X2199">
            <v>4234143.9000000004</v>
          </cell>
          <cell r="Y2199">
            <v>2613</v>
          </cell>
          <cell r="Z2199">
            <v>4306045.8</v>
          </cell>
          <cell r="AA2199">
            <v>2549</v>
          </cell>
        </row>
        <row r="2200">
          <cell r="B2200">
            <v>270003966</v>
          </cell>
          <cell r="C2200" t="str">
            <v>Плакат"инструктаж по ОТ на раб.мест(КМП)</v>
          </cell>
          <cell r="D2200" t="str">
            <v>КМП</v>
          </cell>
          <cell r="E2200">
            <v>4200</v>
          </cell>
          <cell r="F2200">
            <v>2</v>
          </cell>
          <cell r="G2200">
            <v>0</v>
          </cell>
          <cell r="H2200">
            <v>0</v>
          </cell>
          <cell r="I2200">
            <v>0</v>
          </cell>
          <cell r="J2200">
            <v>0</v>
          </cell>
          <cell r="K2200">
            <v>-2</v>
          </cell>
          <cell r="L2200">
            <v>2</v>
          </cell>
          <cell r="M2200">
            <v>8400</v>
          </cell>
          <cell r="N2200">
            <v>8400</v>
          </cell>
          <cell r="O2200">
            <v>8400</v>
          </cell>
          <cell r="P2200">
            <v>0</v>
          </cell>
          <cell r="Q2200">
            <v>0</v>
          </cell>
          <cell r="R2200">
            <v>0</v>
          </cell>
          <cell r="S2200">
            <v>0</v>
          </cell>
          <cell r="T2200">
            <v>0</v>
          </cell>
          <cell r="U2200">
            <v>0</v>
          </cell>
          <cell r="V2200">
            <v>0</v>
          </cell>
          <cell r="W2200">
            <v>2</v>
          </cell>
          <cell r="X2200">
            <v>8400</v>
          </cell>
          <cell r="Y2200">
            <v>2</v>
          </cell>
          <cell r="Z2200">
            <v>8400</v>
          </cell>
          <cell r="AA2200">
            <v>2</v>
          </cell>
        </row>
        <row r="2201">
          <cell r="B2201">
            <v>270004007</v>
          </cell>
          <cell r="C2201" t="str">
            <v>Аптечка настенная</v>
          </cell>
          <cell r="D2201" t="str">
            <v>ШТ</v>
          </cell>
          <cell r="E2201">
            <v>12022.5</v>
          </cell>
          <cell r="F2201">
            <v>19</v>
          </cell>
          <cell r="G2201">
            <v>9</v>
          </cell>
          <cell r="H2201">
            <v>0</v>
          </cell>
          <cell r="I2201">
            <v>0</v>
          </cell>
          <cell r="J2201">
            <v>9</v>
          </cell>
          <cell r="K2201">
            <v>-10</v>
          </cell>
          <cell r="L2201">
            <v>-50</v>
          </cell>
          <cell r="M2201">
            <v>228427.5</v>
          </cell>
          <cell r="N2201">
            <v>216885</v>
          </cell>
          <cell r="O2201">
            <v>216885</v>
          </cell>
          <cell r="P2201">
            <v>0</v>
          </cell>
          <cell r="Q2201">
            <v>0</v>
          </cell>
          <cell r="R2201">
            <v>0</v>
          </cell>
          <cell r="S2201">
            <v>96660</v>
          </cell>
          <cell r="T2201">
            <v>0</v>
          </cell>
          <cell r="U2201">
            <v>9</v>
          </cell>
          <cell r="V2201">
            <v>96660</v>
          </cell>
          <cell r="W2201">
            <v>19</v>
          </cell>
          <cell r="X2201">
            <v>228427.5</v>
          </cell>
          <cell r="Y2201">
            <v>19</v>
          </cell>
          <cell r="Z2201">
            <v>216885</v>
          </cell>
          <cell r="AA2201">
            <v>19</v>
          </cell>
        </row>
        <row r="2202">
          <cell r="B2202">
            <v>270004009</v>
          </cell>
          <cell r="C2202" t="str">
            <v>Противогаз ПШ -20 маска ППМ-88</v>
          </cell>
          <cell r="D2202" t="str">
            <v>ШТ</v>
          </cell>
          <cell r="E2202">
            <v>35933.33</v>
          </cell>
          <cell r="F2202">
            <v>19</v>
          </cell>
          <cell r="G2202">
            <v>0</v>
          </cell>
          <cell r="H2202">
            <v>0</v>
          </cell>
          <cell r="I2202">
            <v>0</v>
          </cell>
          <cell r="J2202">
            <v>12</v>
          </cell>
          <cell r="K2202">
            <v>-19</v>
          </cell>
          <cell r="L2202">
            <v>31</v>
          </cell>
          <cell r="M2202">
            <v>682733.27</v>
          </cell>
          <cell r="N2202">
            <v>682733.27</v>
          </cell>
          <cell r="O2202">
            <v>682733.27</v>
          </cell>
          <cell r="P2202">
            <v>0</v>
          </cell>
          <cell r="Q2202">
            <v>0</v>
          </cell>
          <cell r="R2202">
            <v>0</v>
          </cell>
          <cell r="S2202">
            <v>0</v>
          </cell>
          <cell r="T2202">
            <v>0</v>
          </cell>
          <cell r="U2202">
            <v>0</v>
          </cell>
          <cell r="V2202">
            <v>0</v>
          </cell>
          <cell r="W2202">
            <v>31</v>
          </cell>
          <cell r="X2202">
            <v>1113933.23</v>
          </cell>
          <cell r="Y2202">
            <v>19</v>
          </cell>
          <cell r="Z2202">
            <v>682733.27</v>
          </cell>
          <cell r="AA2202">
            <v>31</v>
          </cell>
        </row>
        <row r="2203">
          <cell r="B2203">
            <v>270004012</v>
          </cell>
          <cell r="C2203" t="str">
            <v>Униформа женская (куртка и брюки) р-р 46</v>
          </cell>
          <cell r="D2203" t="str">
            <v>КМП</v>
          </cell>
          <cell r="E2203">
            <v>0</v>
          </cell>
          <cell r="F2203">
            <v>0</v>
          </cell>
          <cell r="G2203">
            <v>37</v>
          </cell>
          <cell r="H2203">
            <v>0</v>
          </cell>
          <cell r="I2203">
            <v>0</v>
          </cell>
          <cell r="J2203">
            <v>0</v>
          </cell>
          <cell r="K2203">
            <v>37</v>
          </cell>
          <cell r="L2203">
            <v>0</v>
          </cell>
          <cell r="M2203">
            <v>0</v>
          </cell>
          <cell r="N2203">
            <v>0</v>
          </cell>
          <cell r="O2203">
            <v>0</v>
          </cell>
          <cell r="P2203">
            <v>0</v>
          </cell>
          <cell r="Q2203">
            <v>0</v>
          </cell>
          <cell r="R2203">
            <v>0</v>
          </cell>
          <cell r="S2203">
            <v>292300</v>
          </cell>
          <cell r="T2203">
            <v>0</v>
          </cell>
          <cell r="U2203">
            <v>0</v>
          </cell>
          <cell r="V2203">
            <v>0</v>
          </cell>
          <cell r="W2203">
            <v>0</v>
          </cell>
          <cell r="X2203">
            <v>0</v>
          </cell>
          <cell r="Y2203">
            <v>0</v>
          </cell>
          <cell r="Z2203">
            <v>0</v>
          </cell>
          <cell r="AA2203">
            <v>0</v>
          </cell>
        </row>
        <row r="2204">
          <cell r="B2204">
            <v>270004988</v>
          </cell>
          <cell r="C2204" t="str">
            <v>Рукавицы резинотканевые НМС КР, ТУ</v>
          </cell>
          <cell r="D2204" t="str">
            <v>ПАР</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row>
        <row r="2205">
          <cell r="B2205">
            <v>270004989</v>
          </cell>
          <cell r="C2205" t="str">
            <v>Сапоги болотные рыбацкие р-р 42</v>
          </cell>
          <cell r="D2205" t="str">
            <v>ПАР</v>
          </cell>
          <cell r="E2205">
            <v>4800</v>
          </cell>
          <cell r="F2205">
            <v>5</v>
          </cell>
          <cell r="G2205">
            <v>3</v>
          </cell>
          <cell r="H2205">
            <v>0</v>
          </cell>
          <cell r="I2205">
            <v>0</v>
          </cell>
          <cell r="J2205">
            <v>3</v>
          </cell>
          <cell r="K2205">
            <v>-2</v>
          </cell>
          <cell r="L2205">
            <v>5</v>
          </cell>
          <cell r="M2205">
            <v>24000</v>
          </cell>
          <cell r="N2205">
            <v>23932.65</v>
          </cell>
          <cell r="O2205">
            <v>23932.65</v>
          </cell>
          <cell r="P2205">
            <v>0</v>
          </cell>
          <cell r="Q2205">
            <v>0</v>
          </cell>
          <cell r="R2205">
            <v>0</v>
          </cell>
          <cell r="S2205">
            <v>14332.66</v>
          </cell>
          <cell r="T2205">
            <v>0</v>
          </cell>
          <cell r="U2205">
            <v>3</v>
          </cell>
          <cell r="V2205">
            <v>14332.65</v>
          </cell>
          <cell r="W2205">
            <v>5</v>
          </cell>
          <cell r="X2205">
            <v>24000</v>
          </cell>
          <cell r="Y2205">
            <v>5</v>
          </cell>
          <cell r="Z2205">
            <v>23932.65</v>
          </cell>
          <cell r="AA2205">
            <v>5</v>
          </cell>
        </row>
        <row r="2206">
          <cell r="B2206">
            <v>270004990</v>
          </cell>
          <cell r="C2206" t="str">
            <v>Сапоги болотные рыбацкие р-р 43</v>
          </cell>
          <cell r="D2206" t="str">
            <v>ПАР</v>
          </cell>
          <cell r="E2206">
            <v>4800</v>
          </cell>
          <cell r="F2206">
            <v>5</v>
          </cell>
          <cell r="G2206">
            <v>6</v>
          </cell>
          <cell r="H2206">
            <v>0</v>
          </cell>
          <cell r="I2206">
            <v>0</v>
          </cell>
          <cell r="J2206">
            <v>6</v>
          </cell>
          <cell r="K2206">
            <v>1</v>
          </cell>
          <cell r="L2206">
            <v>5</v>
          </cell>
          <cell r="M2206">
            <v>24000</v>
          </cell>
          <cell r="N2206">
            <v>23887.75</v>
          </cell>
          <cell r="O2206">
            <v>23887.75</v>
          </cell>
          <cell r="P2206">
            <v>0</v>
          </cell>
          <cell r="Q2206">
            <v>0</v>
          </cell>
          <cell r="R2206">
            <v>0</v>
          </cell>
          <cell r="S2206">
            <v>28665.32</v>
          </cell>
          <cell r="T2206">
            <v>0</v>
          </cell>
          <cell r="U2206">
            <v>6</v>
          </cell>
          <cell r="V2206">
            <v>28665.3</v>
          </cell>
          <cell r="W2206">
            <v>5</v>
          </cell>
          <cell r="X2206">
            <v>24000</v>
          </cell>
          <cell r="Y2206">
            <v>5</v>
          </cell>
          <cell r="Z2206">
            <v>23887.75</v>
          </cell>
          <cell r="AA2206">
            <v>5</v>
          </cell>
        </row>
        <row r="2207">
          <cell r="B2207">
            <v>270004991</v>
          </cell>
          <cell r="C2207" t="str">
            <v>Сапоги болотные рыбацкие р-р 44</v>
          </cell>
          <cell r="D2207" t="str">
            <v>ПАР</v>
          </cell>
          <cell r="E2207">
            <v>4800</v>
          </cell>
          <cell r="F2207">
            <v>5</v>
          </cell>
          <cell r="G2207">
            <v>9</v>
          </cell>
          <cell r="H2207">
            <v>0</v>
          </cell>
          <cell r="I2207">
            <v>0</v>
          </cell>
          <cell r="J2207">
            <v>9</v>
          </cell>
          <cell r="K2207">
            <v>4</v>
          </cell>
          <cell r="L2207">
            <v>5</v>
          </cell>
          <cell r="M2207">
            <v>24000</v>
          </cell>
          <cell r="N2207">
            <v>23887.75</v>
          </cell>
          <cell r="O2207">
            <v>23887.75</v>
          </cell>
          <cell r="P2207">
            <v>0</v>
          </cell>
          <cell r="Q2207">
            <v>0</v>
          </cell>
          <cell r="R2207">
            <v>0</v>
          </cell>
          <cell r="S2207">
            <v>42997.98</v>
          </cell>
          <cell r="T2207">
            <v>0</v>
          </cell>
          <cell r="U2207">
            <v>9</v>
          </cell>
          <cell r="V2207">
            <v>42997.95</v>
          </cell>
          <cell r="W2207">
            <v>5</v>
          </cell>
          <cell r="X2207">
            <v>24000</v>
          </cell>
          <cell r="Y2207">
            <v>5</v>
          </cell>
          <cell r="Z2207">
            <v>23887.75</v>
          </cell>
          <cell r="AA2207">
            <v>5</v>
          </cell>
        </row>
        <row r="2208">
          <cell r="B2208">
            <v>270004992</v>
          </cell>
          <cell r="C2208" t="str">
            <v>Сапоги болотные рыбацкие р-р 45</v>
          </cell>
          <cell r="D2208" t="str">
            <v>ПАР</v>
          </cell>
          <cell r="E2208">
            <v>4800</v>
          </cell>
          <cell r="F2208">
            <v>5</v>
          </cell>
          <cell r="G2208">
            <v>4</v>
          </cell>
          <cell r="H2208">
            <v>0</v>
          </cell>
          <cell r="I2208">
            <v>0</v>
          </cell>
          <cell r="J2208">
            <v>4</v>
          </cell>
          <cell r="K2208">
            <v>-1</v>
          </cell>
          <cell r="L2208">
            <v>5</v>
          </cell>
          <cell r="M2208">
            <v>24000</v>
          </cell>
          <cell r="N2208">
            <v>23910.240000000002</v>
          </cell>
          <cell r="O2208">
            <v>23910.240000000002</v>
          </cell>
          <cell r="P2208">
            <v>0</v>
          </cell>
          <cell r="Q2208">
            <v>0</v>
          </cell>
          <cell r="R2208">
            <v>0</v>
          </cell>
          <cell r="S2208">
            <v>19110.22</v>
          </cell>
          <cell r="T2208">
            <v>0</v>
          </cell>
          <cell r="U2208">
            <v>4</v>
          </cell>
          <cell r="V2208">
            <v>19110.240000000002</v>
          </cell>
          <cell r="W2208">
            <v>5</v>
          </cell>
          <cell r="X2208">
            <v>24000</v>
          </cell>
          <cell r="Y2208">
            <v>5</v>
          </cell>
          <cell r="Z2208">
            <v>23910.240000000002</v>
          </cell>
          <cell r="AA2208">
            <v>5</v>
          </cell>
        </row>
        <row r="2209">
          <cell r="B2209">
            <v>270004996</v>
          </cell>
          <cell r="C2209" t="str">
            <v>Костюм сварщика летний р-р 48</v>
          </cell>
          <cell r="D2209" t="str">
            <v>КМП</v>
          </cell>
          <cell r="E2209">
            <v>23740.75</v>
          </cell>
          <cell r="F2209">
            <v>31</v>
          </cell>
          <cell r="G2209">
            <v>13</v>
          </cell>
          <cell r="H2209">
            <v>1</v>
          </cell>
          <cell r="I2209">
            <v>0</v>
          </cell>
          <cell r="J2209">
            <v>4</v>
          </cell>
          <cell r="K2209">
            <v>-17</v>
          </cell>
          <cell r="L2209">
            <v>0</v>
          </cell>
          <cell r="M2209">
            <v>735963.25</v>
          </cell>
          <cell r="N2209">
            <v>570182.75</v>
          </cell>
          <cell r="O2209">
            <v>570182.75</v>
          </cell>
          <cell r="P2209">
            <v>0</v>
          </cell>
          <cell r="Q2209">
            <v>13660</v>
          </cell>
          <cell r="R2209">
            <v>3</v>
          </cell>
          <cell r="S2209">
            <v>152930</v>
          </cell>
          <cell r="T2209">
            <v>33585</v>
          </cell>
          <cell r="U2209">
            <v>10</v>
          </cell>
          <cell r="V2209">
            <v>119345</v>
          </cell>
          <cell r="W2209">
            <v>21</v>
          </cell>
          <cell r="X2209">
            <v>498555.75</v>
          </cell>
          <cell r="Y2209">
            <v>30</v>
          </cell>
          <cell r="Z2209">
            <v>556522.75</v>
          </cell>
          <cell r="AA2209">
            <v>21</v>
          </cell>
        </row>
        <row r="2210">
          <cell r="B2210">
            <v>270004997</v>
          </cell>
          <cell r="C2210" t="str">
            <v>Костюм сварщика брезент летний р-р 50</v>
          </cell>
          <cell r="D2210" t="str">
            <v>КМП</v>
          </cell>
          <cell r="E2210">
            <v>23740.75</v>
          </cell>
          <cell r="F2210">
            <v>51</v>
          </cell>
          <cell r="G2210">
            <v>28</v>
          </cell>
          <cell r="H2210">
            <v>0</v>
          </cell>
          <cell r="I2210">
            <v>0</v>
          </cell>
          <cell r="J2210">
            <v>3</v>
          </cell>
          <cell r="K2210">
            <v>-23</v>
          </cell>
          <cell r="L2210">
            <v>4</v>
          </cell>
          <cell r="M2210">
            <v>1210778.25</v>
          </cell>
          <cell r="N2210">
            <v>869357.25</v>
          </cell>
          <cell r="O2210">
            <v>869357.25</v>
          </cell>
          <cell r="P2210">
            <v>0</v>
          </cell>
          <cell r="Q2210">
            <v>0</v>
          </cell>
          <cell r="R2210">
            <v>6</v>
          </cell>
          <cell r="S2210">
            <v>323320</v>
          </cell>
          <cell r="T2210">
            <v>77030</v>
          </cell>
          <cell r="U2210">
            <v>22</v>
          </cell>
          <cell r="V2210">
            <v>246290</v>
          </cell>
          <cell r="W2210">
            <v>26</v>
          </cell>
          <cell r="X2210">
            <v>617259.5</v>
          </cell>
          <cell r="Y2210">
            <v>51</v>
          </cell>
          <cell r="Z2210">
            <v>869357.25</v>
          </cell>
          <cell r="AA2210">
            <v>26</v>
          </cell>
        </row>
        <row r="2211">
          <cell r="B2211">
            <v>270004998</v>
          </cell>
          <cell r="C2211" t="str">
            <v>Костюм сварщика брезент летний р-р 54</v>
          </cell>
          <cell r="D2211" t="str">
            <v>КМП</v>
          </cell>
          <cell r="E2211">
            <v>23740.75</v>
          </cell>
          <cell r="F2211">
            <v>19</v>
          </cell>
          <cell r="G2211">
            <v>20</v>
          </cell>
          <cell r="H2211">
            <v>0</v>
          </cell>
          <cell r="I2211">
            <v>0</v>
          </cell>
          <cell r="J2211">
            <v>6</v>
          </cell>
          <cell r="K2211">
            <v>1</v>
          </cell>
          <cell r="L2211">
            <v>2</v>
          </cell>
          <cell r="M2211">
            <v>451074.25</v>
          </cell>
          <cell r="N2211">
            <v>219730.25</v>
          </cell>
          <cell r="O2211">
            <v>219730.25</v>
          </cell>
          <cell r="P2211">
            <v>0</v>
          </cell>
          <cell r="Q2211">
            <v>0</v>
          </cell>
          <cell r="R2211">
            <v>0</v>
          </cell>
          <cell r="S2211">
            <v>231295</v>
          </cell>
          <cell r="T2211">
            <v>0</v>
          </cell>
          <cell r="U2211">
            <v>20</v>
          </cell>
          <cell r="V2211">
            <v>231295</v>
          </cell>
          <cell r="W2211">
            <v>5</v>
          </cell>
          <cell r="X2211">
            <v>118703.75</v>
          </cell>
          <cell r="Y2211">
            <v>19</v>
          </cell>
          <cell r="Z2211">
            <v>219730.25</v>
          </cell>
          <cell r="AA2211">
            <v>5</v>
          </cell>
        </row>
        <row r="2212">
          <cell r="B2212">
            <v>270005219</v>
          </cell>
          <cell r="C2212" t="str">
            <v>Костюм нефтяника зимний р-р 58</v>
          </cell>
          <cell r="D2212" t="str">
            <v>КМП</v>
          </cell>
          <cell r="E2212">
            <v>72600</v>
          </cell>
          <cell r="F2212">
            <v>59</v>
          </cell>
          <cell r="G2212">
            <v>37</v>
          </cell>
          <cell r="H2212">
            <v>1</v>
          </cell>
          <cell r="I2212">
            <v>0</v>
          </cell>
          <cell r="J2212">
            <v>7</v>
          </cell>
          <cell r="K2212">
            <v>-21</v>
          </cell>
          <cell r="L2212">
            <v>28</v>
          </cell>
          <cell r="M2212">
            <v>4283400</v>
          </cell>
          <cell r="N2212">
            <v>2983800</v>
          </cell>
          <cell r="O2212">
            <v>2983800</v>
          </cell>
          <cell r="P2212">
            <v>0</v>
          </cell>
          <cell r="Q2212">
            <v>38400</v>
          </cell>
          <cell r="R2212">
            <v>17</v>
          </cell>
          <cell r="S2212">
            <v>1420800</v>
          </cell>
          <cell r="T2212">
            <v>652800</v>
          </cell>
          <cell r="U2212">
            <v>20</v>
          </cell>
          <cell r="V2212">
            <v>768000</v>
          </cell>
          <cell r="W2212">
            <v>28</v>
          </cell>
          <cell r="X2212">
            <v>2032800</v>
          </cell>
          <cell r="Y2212">
            <v>58</v>
          </cell>
          <cell r="Z2212">
            <v>2945400</v>
          </cell>
          <cell r="AA2212">
            <v>28</v>
          </cell>
        </row>
        <row r="2213">
          <cell r="B2213">
            <v>270005220</v>
          </cell>
          <cell r="C2213" t="str">
            <v>Костюм нефтяника зимний р-р 60</v>
          </cell>
          <cell r="D2213" t="str">
            <v>КМП</v>
          </cell>
          <cell r="E2213">
            <v>72600</v>
          </cell>
          <cell r="F2213">
            <v>22</v>
          </cell>
          <cell r="G2213">
            <v>26</v>
          </cell>
          <cell r="H2213">
            <v>0</v>
          </cell>
          <cell r="I2213">
            <v>0</v>
          </cell>
          <cell r="J2213">
            <v>7</v>
          </cell>
          <cell r="K2213">
            <v>4</v>
          </cell>
          <cell r="L2213">
            <v>3</v>
          </cell>
          <cell r="M2213">
            <v>1597200</v>
          </cell>
          <cell r="N2213">
            <v>844800</v>
          </cell>
          <cell r="O2213">
            <v>844800</v>
          </cell>
          <cell r="P2213">
            <v>0</v>
          </cell>
          <cell r="Q2213">
            <v>0</v>
          </cell>
          <cell r="R2213">
            <v>5</v>
          </cell>
          <cell r="S2213">
            <v>998400</v>
          </cell>
          <cell r="T2213">
            <v>192000</v>
          </cell>
          <cell r="U2213">
            <v>21</v>
          </cell>
          <cell r="V2213">
            <v>806400</v>
          </cell>
          <cell r="W2213">
            <v>3</v>
          </cell>
          <cell r="X2213">
            <v>217800</v>
          </cell>
          <cell r="Y2213">
            <v>22</v>
          </cell>
          <cell r="Z2213">
            <v>844800</v>
          </cell>
          <cell r="AA2213">
            <v>3</v>
          </cell>
        </row>
        <row r="2214">
          <cell r="B2214">
            <v>270005221</v>
          </cell>
          <cell r="C2214" t="str">
            <v>Униформа женская (куртка и брюки) р-р 48</v>
          </cell>
          <cell r="D2214" t="str">
            <v>КМП</v>
          </cell>
          <cell r="E2214">
            <v>12943.33</v>
          </cell>
          <cell r="F2214">
            <v>12</v>
          </cell>
          <cell r="G2214">
            <v>35</v>
          </cell>
          <cell r="H2214">
            <v>0</v>
          </cell>
          <cell r="I2214">
            <v>0</v>
          </cell>
          <cell r="J2214">
            <v>7</v>
          </cell>
          <cell r="K2214">
            <v>23</v>
          </cell>
          <cell r="L2214">
            <v>-12</v>
          </cell>
          <cell r="M2214">
            <v>155319.96</v>
          </cell>
          <cell r="N2214">
            <v>94800</v>
          </cell>
          <cell r="O2214">
            <v>94800</v>
          </cell>
          <cell r="P2214">
            <v>0</v>
          </cell>
          <cell r="Q2214">
            <v>0</v>
          </cell>
          <cell r="R2214">
            <v>0</v>
          </cell>
          <cell r="S2214">
            <v>276500</v>
          </cell>
          <cell r="T2214">
            <v>0</v>
          </cell>
          <cell r="U2214">
            <v>19</v>
          </cell>
          <cell r="V2214">
            <v>150100</v>
          </cell>
          <cell r="W2214">
            <v>0</v>
          </cell>
          <cell r="X2214">
            <v>0</v>
          </cell>
          <cell r="Y2214">
            <v>12</v>
          </cell>
          <cell r="Z2214">
            <v>94800</v>
          </cell>
          <cell r="AA2214">
            <v>0</v>
          </cell>
        </row>
        <row r="2215">
          <cell r="B2215">
            <v>270005222</v>
          </cell>
          <cell r="C2215" t="str">
            <v>Униформа женская (куртка и брюки) р-р 50</v>
          </cell>
          <cell r="D2215" t="str">
            <v>КМП</v>
          </cell>
          <cell r="E2215">
            <v>12943.33</v>
          </cell>
          <cell r="F2215">
            <v>10</v>
          </cell>
          <cell r="G2215">
            <v>56</v>
          </cell>
          <cell r="H2215">
            <v>0</v>
          </cell>
          <cell r="I2215">
            <v>0</v>
          </cell>
          <cell r="J2215">
            <v>6</v>
          </cell>
          <cell r="K2215">
            <v>46</v>
          </cell>
          <cell r="L2215">
            <v>-10</v>
          </cell>
          <cell r="M2215">
            <v>129433.3</v>
          </cell>
          <cell r="N2215">
            <v>79000</v>
          </cell>
          <cell r="O2215">
            <v>79000</v>
          </cell>
          <cell r="P2215">
            <v>0</v>
          </cell>
          <cell r="Q2215">
            <v>0</v>
          </cell>
          <cell r="R2215">
            <v>0</v>
          </cell>
          <cell r="S2215">
            <v>442400</v>
          </cell>
          <cell r="T2215">
            <v>0</v>
          </cell>
          <cell r="U2215">
            <v>16</v>
          </cell>
          <cell r="V2215">
            <v>126400</v>
          </cell>
          <cell r="W2215">
            <v>0</v>
          </cell>
          <cell r="X2215">
            <v>0</v>
          </cell>
          <cell r="Y2215">
            <v>10</v>
          </cell>
          <cell r="Z2215">
            <v>79000</v>
          </cell>
          <cell r="AA2215">
            <v>0</v>
          </cell>
        </row>
        <row r="2216">
          <cell r="B2216">
            <v>270005223</v>
          </cell>
          <cell r="C2216" t="str">
            <v>Униформа женская (куртка и брюки) р-р 52</v>
          </cell>
          <cell r="D2216" t="str">
            <v>КМП</v>
          </cell>
          <cell r="E2216">
            <v>12943.33</v>
          </cell>
          <cell r="F2216">
            <v>6</v>
          </cell>
          <cell r="G2216">
            <v>40</v>
          </cell>
          <cell r="H2216">
            <v>0</v>
          </cell>
          <cell r="I2216">
            <v>0</v>
          </cell>
          <cell r="J2216">
            <v>4</v>
          </cell>
          <cell r="K2216">
            <v>34</v>
          </cell>
          <cell r="L2216">
            <v>-6</v>
          </cell>
          <cell r="M2216">
            <v>77659.98</v>
          </cell>
          <cell r="N2216">
            <v>47400</v>
          </cell>
          <cell r="O2216">
            <v>47400</v>
          </cell>
          <cell r="P2216">
            <v>0</v>
          </cell>
          <cell r="Q2216">
            <v>0</v>
          </cell>
          <cell r="R2216">
            <v>0</v>
          </cell>
          <cell r="S2216">
            <v>316000</v>
          </cell>
          <cell r="T2216">
            <v>0</v>
          </cell>
          <cell r="U2216">
            <v>10</v>
          </cell>
          <cell r="V2216">
            <v>79000</v>
          </cell>
          <cell r="W2216">
            <v>0</v>
          </cell>
          <cell r="X2216">
            <v>0</v>
          </cell>
          <cell r="Y2216">
            <v>6</v>
          </cell>
          <cell r="Z2216">
            <v>47400</v>
          </cell>
          <cell r="AA2216">
            <v>0</v>
          </cell>
        </row>
        <row r="2217">
          <cell r="B2217">
            <v>270005224</v>
          </cell>
          <cell r="C2217" t="str">
            <v>Униформа женская (куртка и брюки) р-р 54</v>
          </cell>
          <cell r="D2217" t="str">
            <v>КМП</v>
          </cell>
          <cell r="E2217">
            <v>12943.33</v>
          </cell>
          <cell r="F2217">
            <v>2</v>
          </cell>
          <cell r="G2217">
            <v>33</v>
          </cell>
          <cell r="H2217">
            <v>0</v>
          </cell>
          <cell r="I2217">
            <v>0</v>
          </cell>
          <cell r="J2217">
            <v>1</v>
          </cell>
          <cell r="K2217">
            <v>31</v>
          </cell>
          <cell r="L2217">
            <v>-2</v>
          </cell>
          <cell r="M2217">
            <v>25886.66</v>
          </cell>
          <cell r="N2217">
            <v>15800</v>
          </cell>
          <cell r="O2217">
            <v>15800</v>
          </cell>
          <cell r="P2217">
            <v>0</v>
          </cell>
          <cell r="Q2217">
            <v>0</v>
          </cell>
          <cell r="R2217">
            <v>0</v>
          </cell>
          <cell r="S2217">
            <v>260700</v>
          </cell>
          <cell r="T2217">
            <v>0</v>
          </cell>
          <cell r="U2217">
            <v>3</v>
          </cell>
          <cell r="V2217">
            <v>23700</v>
          </cell>
          <cell r="W2217">
            <v>0</v>
          </cell>
          <cell r="X2217">
            <v>0</v>
          </cell>
          <cell r="Y2217">
            <v>2</v>
          </cell>
          <cell r="Z2217">
            <v>15800</v>
          </cell>
          <cell r="AA2217">
            <v>0</v>
          </cell>
        </row>
        <row r="2218">
          <cell r="B2218">
            <v>270005278</v>
          </cell>
          <cell r="C2218" t="str">
            <v>Халат х/б темный</v>
          </cell>
          <cell r="D2218" t="str">
            <v>ШТ</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row>
        <row r="2219">
          <cell r="B2219">
            <v>270005281</v>
          </cell>
          <cell r="C2219" t="str">
            <v>Костюм нефтяника летний р-р 60</v>
          </cell>
          <cell r="D2219" t="str">
            <v>КМП</v>
          </cell>
          <cell r="E2219">
            <v>39463</v>
          </cell>
          <cell r="F2219">
            <v>41</v>
          </cell>
          <cell r="G2219">
            <v>13</v>
          </cell>
          <cell r="H2219">
            <v>0</v>
          </cell>
          <cell r="I2219">
            <v>0</v>
          </cell>
          <cell r="J2219">
            <v>17</v>
          </cell>
          <cell r="K2219">
            <v>-28</v>
          </cell>
          <cell r="L2219">
            <v>45</v>
          </cell>
          <cell r="M2219">
            <v>1617983</v>
          </cell>
          <cell r="N2219">
            <v>1542486.99</v>
          </cell>
          <cell r="O2219">
            <v>1542486.99</v>
          </cell>
          <cell r="P2219">
            <v>0</v>
          </cell>
          <cell r="Q2219">
            <v>0</v>
          </cell>
          <cell r="R2219">
            <v>13</v>
          </cell>
          <cell r="S2219">
            <v>437522.99</v>
          </cell>
          <cell r="T2219">
            <v>437522.99</v>
          </cell>
          <cell r="U2219">
            <v>0</v>
          </cell>
          <cell r="V2219">
            <v>0</v>
          </cell>
          <cell r="W2219">
            <v>45</v>
          </cell>
          <cell r="X2219">
            <v>1775835</v>
          </cell>
          <cell r="Y2219">
            <v>41</v>
          </cell>
          <cell r="Z2219">
            <v>1509039.45</v>
          </cell>
          <cell r="AA2219">
            <v>45</v>
          </cell>
        </row>
        <row r="2220">
          <cell r="B2220">
            <v>270005333</v>
          </cell>
          <cell r="C2220" t="str">
            <v>Ботинки защитные летние р-р 37</v>
          </cell>
          <cell r="D2220" t="str">
            <v>ПАР</v>
          </cell>
          <cell r="E2220">
            <v>15100.63</v>
          </cell>
          <cell r="F2220">
            <v>137</v>
          </cell>
          <cell r="G2220">
            <v>70</v>
          </cell>
          <cell r="H2220">
            <v>1</v>
          </cell>
          <cell r="I2220">
            <v>0</v>
          </cell>
          <cell r="J2220">
            <v>50</v>
          </cell>
          <cell r="K2220">
            <v>-66</v>
          </cell>
          <cell r="L2220">
            <v>116</v>
          </cell>
          <cell r="M2220">
            <v>2068786.31</v>
          </cell>
          <cell r="N2220">
            <v>1672803.67</v>
          </cell>
          <cell r="O2220">
            <v>1672803.67</v>
          </cell>
          <cell r="P2220">
            <v>0</v>
          </cell>
          <cell r="Q2220">
            <v>13728.63</v>
          </cell>
          <cell r="R2220">
            <v>14</v>
          </cell>
          <cell r="S2220">
            <v>662433.23</v>
          </cell>
          <cell r="T2220">
            <v>167727.76</v>
          </cell>
          <cell r="U2220">
            <v>56</v>
          </cell>
          <cell r="V2220">
            <v>494705.68</v>
          </cell>
          <cell r="W2220">
            <v>116</v>
          </cell>
          <cell r="X2220">
            <v>1751673.08</v>
          </cell>
          <cell r="Y2220">
            <v>136</v>
          </cell>
          <cell r="Z2220">
            <v>1632572.95</v>
          </cell>
          <cell r="AA2220">
            <v>116</v>
          </cell>
        </row>
        <row r="2221">
          <cell r="B2221">
            <v>270005334</v>
          </cell>
          <cell r="C2221" t="str">
            <v>Ботинки защитные летние р-р 38</v>
          </cell>
          <cell r="D2221" t="str">
            <v>ПАР</v>
          </cell>
          <cell r="E2221">
            <v>15100.63</v>
          </cell>
          <cell r="F2221">
            <v>194</v>
          </cell>
          <cell r="G2221">
            <v>100</v>
          </cell>
          <cell r="H2221">
            <v>1</v>
          </cell>
          <cell r="I2221">
            <v>0</v>
          </cell>
          <cell r="J2221">
            <v>64</v>
          </cell>
          <cell r="K2221">
            <v>-93</v>
          </cell>
          <cell r="L2221">
            <v>157</v>
          </cell>
          <cell r="M2221">
            <v>2929522.22</v>
          </cell>
          <cell r="N2221">
            <v>2702846.81</v>
          </cell>
          <cell r="O2221">
            <v>2702846.81</v>
          </cell>
          <cell r="P2221">
            <v>0</v>
          </cell>
          <cell r="Q2221">
            <v>13728.63</v>
          </cell>
          <cell r="R2221">
            <v>31</v>
          </cell>
          <cell r="S2221">
            <v>1284759.6299999999</v>
          </cell>
          <cell r="T2221">
            <v>425587.53</v>
          </cell>
          <cell r="U2221">
            <v>69</v>
          </cell>
          <cell r="V2221">
            <v>859172.13</v>
          </cell>
          <cell r="W2221">
            <v>157</v>
          </cell>
          <cell r="X2221">
            <v>2370798.91</v>
          </cell>
          <cell r="Y2221">
            <v>193</v>
          </cell>
          <cell r="Z2221">
            <v>2634203.66</v>
          </cell>
          <cell r="AA2221">
            <v>157</v>
          </cell>
        </row>
        <row r="2222">
          <cell r="B2222">
            <v>270005335</v>
          </cell>
          <cell r="C2222" t="str">
            <v>Ботинки защитные летние р-р 39</v>
          </cell>
          <cell r="D2222" t="str">
            <v>ПАР</v>
          </cell>
          <cell r="E2222">
            <v>15100.63</v>
          </cell>
          <cell r="F2222">
            <v>184</v>
          </cell>
          <cell r="G2222">
            <v>119</v>
          </cell>
          <cell r="H2222">
            <v>4</v>
          </cell>
          <cell r="I2222">
            <v>0</v>
          </cell>
          <cell r="J2222">
            <v>63</v>
          </cell>
          <cell r="K2222">
            <v>-61</v>
          </cell>
          <cell r="L2222">
            <v>124</v>
          </cell>
          <cell r="M2222">
            <v>2778515.92</v>
          </cell>
          <cell r="N2222">
            <v>2609759.75</v>
          </cell>
          <cell r="O2222">
            <v>2609759.75</v>
          </cell>
          <cell r="P2222">
            <v>0</v>
          </cell>
          <cell r="Q2222">
            <v>54914.49</v>
          </cell>
          <cell r="R2222">
            <v>31</v>
          </cell>
          <cell r="S2222">
            <v>1633706.36</v>
          </cell>
          <cell r="T2222">
            <v>425587.32</v>
          </cell>
          <cell r="U2222">
            <v>88</v>
          </cell>
          <cell r="V2222">
            <v>1208119.44</v>
          </cell>
          <cell r="W2222">
            <v>124</v>
          </cell>
          <cell r="X2222">
            <v>1872478.12</v>
          </cell>
          <cell r="Y2222">
            <v>180</v>
          </cell>
          <cell r="Z2222">
            <v>2445016.23</v>
          </cell>
          <cell r="AA2222">
            <v>124</v>
          </cell>
        </row>
        <row r="2223">
          <cell r="B2223">
            <v>270005348</v>
          </cell>
          <cell r="C2223" t="str">
            <v>Головной убор кепка охранника летняя</v>
          </cell>
          <cell r="D2223" t="str">
            <v>ШТ</v>
          </cell>
          <cell r="E2223">
            <v>7220</v>
          </cell>
          <cell r="F2223">
            <v>20</v>
          </cell>
          <cell r="G2223">
            <v>38</v>
          </cell>
          <cell r="H2223">
            <v>0</v>
          </cell>
          <cell r="I2223">
            <v>0</v>
          </cell>
          <cell r="J2223">
            <v>11</v>
          </cell>
          <cell r="K2223">
            <v>18</v>
          </cell>
          <cell r="L2223">
            <v>-20</v>
          </cell>
          <cell r="M2223">
            <v>144400</v>
          </cell>
          <cell r="N2223">
            <v>60486.8</v>
          </cell>
          <cell r="O2223">
            <v>60486.8</v>
          </cell>
          <cell r="P2223">
            <v>0</v>
          </cell>
          <cell r="Q2223">
            <v>0</v>
          </cell>
          <cell r="R2223">
            <v>0</v>
          </cell>
          <cell r="S2223">
            <v>114925</v>
          </cell>
          <cell r="T2223">
            <v>0</v>
          </cell>
          <cell r="U2223">
            <v>31</v>
          </cell>
          <cell r="V2223">
            <v>93754.54</v>
          </cell>
          <cell r="W2223">
            <v>0</v>
          </cell>
          <cell r="X2223">
            <v>0</v>
          </cell>
          <cell r="Y2223">
            <v>20</v>
          </cell>
          <cell r="Z2223">
            <v>60486.8</v>
          </cell>
          <cell r="AA2223">
            <v>0</v>
          </cell>
        </row>
        <row r="2224">
          <cell r="B2224">
            <v>270005352</v>
          </cell>
          <cell r="C2224" t="str">
            <v>Костюм охранника летний р-р 46</v>
          </cell>
          <cell r="D2224" t="str">
            <v>КМП</v>
          </cell>
          <cell r="E2224">
            <v>18686.900000000001</v>
          </cell>
          <cell r="F2224">
            <v>1</v>
          </cell>
          <cell r="G2224">
            <v>3</v>
          </cell>
          <cell r="H2224">
            <v>0</v>
          </cell>
          <cell r="I2224">
            <v>0</v>
          </cell>
          <cell r="J2224">
            <v>1</v>
          </cell>
          <cell r="K2224">
            <v>2</v>
          </cell>
          <cell r="L2224">
            <v>-2</v>
          </cell>
          <cell r="M2224">
            <v>18686.900000000001</v>
          </cell>
          <cell r="N2224">
            <v>11380</v>
          </cell>
          <cell r="O2224">
            <v>11380</v>
          </cell>
          <cell r="P2224">
            <v>0</v>
          </cell>
          <cell r="Q2224">
            <v>0</v>
          </cell>
          <cell r="R2224">
            <v>0</v>
          </cell>
          <cell r="S2224">
            <v>34140</v>
          </cell>
          <cell r="T2224">
            <v>0</v>
          </cell>
          <cell r="U2224">
            <v>2</v>
          </cell>
          <cell r="V2224">
            <v>22760</v>
          </cell>
          <cell r="W2224">
            <v>0</v>
          </cell>
          <cell r="X2224">
            <v>0</v>
          </cell>
          <cell r="Y2224">
            <v>1</v>
          </cell>
          <cell r="Z2224">
            <v>11380</v>
          </cell>
          <cell r="AA2224">
            <v>0</v>
          </cell>
        </row>
        <row r="2225">
          <cell r="B2225">
            <v>270005353</v>
          </cell>
          <cell r="C2225" t="str">
            <v>Костюм охранника летний р-р 48</v>
          </cell>
          <cell r="D2225" t="str">
            <v>КМП</v>
          </cell>
          <cell r="E2225">
            <v>18686.900000000001</v>
          </cell>
          <cell r="F2225">
            <v>3</v>
          </cell>
          <cell r="G2225">
            <v>3</v>
          </cell>
          <cell r="H2225">
            <v>0</v>
          </cell>
          <cell r="I2225">
            <v>0</v>
          </cell>
          <cell r="J2225">
            <v>1</v>
          </cell>
          <cell r="K2225">
            <v>0</v>
          </cell>
          <cell r="L2225">
            <v>-1</v>
          </cell>
          <cell r="M2225">
            <v>56060.7</v>
          </cell>
          <cell r="N2225">
            <v>34140</v>
          </cell>
          <cell r="O2225">
            <v>34140</v>
          </cell>
          <cell r="P2225">
            <v>0</v>
          </cell>
          <cell r="Q2225">
            <v>0</v>
          </cell>
          <cell r="R2225">
            <v>0</v>
          </cell>
          <cell r="S2225">
            <v>34140</v>
          </cell>
          <cell r="T2225">
            <v>0</v>
          </cell>
          <cell r="U2225">
            <v>3</v>
          </cell>
          <cell r="V2225">
            <v>34140</v>
          </cell>
          <cell r="W2225">
            <v>1</v>
          </cell>
          <cell r="X2225">
            <v>18686.900000000001</v>
          </cell>
          <cell r="Y2225">
            <v>3</v>
          </cell>
          <cell r="Z2225">
            <v>34140</v>
          </cell>
          <cell r="AA2225">
            <v>1</v>
          </cell>
        </row>
        <row r="2226">
          <cell r="B2226">
            <v>270005354</v>
          </cell>
          <cell r="C2226" t="str">
            <v>Костюм охранника летний р-р 50</v>
          </cell>
          <cell r="D2226" t="str">
            <v>КМП</v>
          </cell>
          <cell r="E2226">
            <v>18686.900000000001</v>
          </cell>
          <cell r="F2226">
            <v>11</v>
          </cell>
          <cell r="G2226">
            <v>3</v>
          </cell>
          <cell r="H2226">
            <v>0</v>
          </cell>
          <cell r="I2226">
            <v>0</v>
          </cell>
          <cell r="J2226">
            <v>3</v>
          </cell>
          <cell r="K2226">
            <v>-8</v>
          </cell>
          <cell r="L2226">
            <v>-1</v>
          </cell>
          <cell r="M2226">
            <v>205555.9</v>
          </cell>
          <cell r="N2226">
            <v>183635.20000000001</v>
          </cell>
          <cell r="O2226">
            <v>183635.20000000001</v>
          </cell>
          <cell r="P2226">
            <v>0</v>
          </cell>
          <cell r="Q2226">
            <v>0</v>
          </cell>
          <cell r="R2226">
            <v>0</v>
          </cell>
          <cell r="S2226">
            <v>34140</v>
          </cell>
          <cell r="T2226">
            <v>0</v>
          </cell>
          <cell r="U2226">
            <v>3</v>
          </cell>
          <cell r="V2226">
            <v>34140</v>
          </cell>
          <cell r="W2226">
            <v>11</v>
          </cell>
          <cell r="X2226">
            <v>205555.9</v>
          </cell>
          <cell r="Y2226">
            <v>11</v>
          </cell>
          <cell r="Z2226">
            <v>183635.20000000001</v>
          </cell>
          <cell r="AA2226">
            <v>11</v>
          </cell>
        </row>
        <row r="2227">
          <cell r="B2227">
            <v>270005355</v>
          </cell>
          <cell r="C2227" t="str">
            <v>Костюм охранника летний р-р 52</v>
          </cell>
          <cell r="D2227" t="str">
            <v>КМП</v>
          </cell>
          <cell r="E2227">
            <v>18686.900000000001</v>
          </cell>
          <cell r="F2227">
            <v>5</v>
          </cell>
          <cell r="G2227">
            <v>2</v>
          </cell>
          <cell r="H2227">
            <v>0</v>
          </cell>
          <cell r="I2227">
            <v>0</v>
          </cell>
          <cell r="J2227">
            <v>2</v>
          </cell>
          <cell r="K2227">
            <v>-3</v>
          </cell>
          <cell r="L2227">
            <v>2</v>
          </cell>
          <cell r="M2227">
            <v>93434.5</v>
          </cell>
          <cell r="N2227">
            <v>78820.7</v>
          </cell>
          <cell r="O2227">
            <v>78820.7</v>
          </cell>
          <cell r="P2227">
            <v>0</v>
          </cell>
          <cell r="Q2227">
            <v>0</v>
          </cell>
          <cell r="R2227">
            <v>0</v>
          </cell>
          <cell r="S2227">
            <v>22760</v>
          </cell>
          <cell r="T2227">
            <v>0</v>
          </cell>
          <cell r="U2227">
            <v>2</v>
          </cell>
          <cell r="V2227">
            <v>22760</v>
          </cell>
          <cell r="W2227">
            <v>5</v>
          </cell>
          <cell r="X2227">
            <v>93434.5</v>
          </cell>
          <cell r="Y2227">
            <v>5</v>
          </cell>
          <cell r="Z2227">
            <v>78820.7</v>
          </cell>
          <cell r="AA2227">
            <v>5</v>
          </cell>
        </row>
        <row r="2228">
          <cell r="B2228">
            <v>270005361</v>
          </cell>
          <cell r="C2228" t="str">
            <v>Костюм нефтяника летний р-р 44</v>
          </cell>
          <cell r="D2228" t="str">
            <v>КМП</v>
          </cell>
          <cell r="E2228">
            <v>39463</v>
          </cell>
          <cell r="F2228">
            <v>50</v>
          </cell>
          <cell r="G2228">
            <v>61</v>
          </cell>
          <cell r="H2228">
            <v>3</v>
          </cell>
          <cell r="I2228">
            <v>0</v>
          </cell>
          <cell r="J2228">
            <v>57</v>
          </cell>
          <cell r="K2228">
            <v>14</v>
          </cell>
          <cell r="L2228">
            <v>43</v>
          </cell>
          <cell r="M2228">
            <v>1973150</v>
          </cell>
          <cell r="N2228">
            <v>1565085.03</v>
          </cell>
          <cell r="O2228">
            <v>1565085.03</v>
          </cell>
          <cell r="P2228">
            <v>0</v>
          </cell>
          <cell r="Q2228">
            <v>70947.55</v>
          </cell>
          <cell r="R2228">
            <v>21</v>
          </cell>
          <cell r="S2228">
            <v>1952114.96</v>
          </cell>
          <cell r="T2228">
            <v>643608.19999999995</v>
          </cell>
          <cell r="U2228">
            <v>40</v>
          </cell>
          <cell r="V2228">
            <v>1308506.52</v>
          </cell>
          <cell r="W2228">
            <v>43</v>
          </cell>
          <cell r="X2228">
            <v>1696909</v>
          </cell>
          <cell r="Y2228">
            <v>47</v>
          </cell>
          <cell r="Z2228">
            <v>1285347.32</v>
          </cell>
          <cell r="AA2228">
            <v>43</v>
          </cell>
        </row>
        <row r="2229">
          <cell r="B2229">
            <v>270005365</v>
          </cell>
          <cell r="C2229" t="str">
            <v>Огнетушитель ОУ-40(б)-BCE</v>
          </cell>
          <cell r="D2229" t="str">
            <v>ШТ</v>
          </cell>
          <cell r="E2229">
            <v>99718.97</v>
          </cell>
          <cell r="F2229">
            <v>4</v>
          </cell>
          <cell r="G2229">
            <v>0</v>
          </cell>
          <cell r="H2229">
            <v>0</v>
          </cell>
          <cell r="I2229">
            <v>0</v>
          </cell>
          <cell r="J2229">
            <v>4</v>
          </cell>
          <cell r="K2229">
            <v>-4</v>
          </cell>
          <cell r="L2229">
            <v>4</v>
          </cell>
          <cell r="M2229">
            <v>398875.88</v>
          </cell>
          <cell r="N2229">
            <v>398875.88</v>
          </cell>
          <cell r="O2229">
            <v>398875.88</v>
          </cell>
          <cell r="P2229">
            <v>0</v>
          </cell>
          <cell r="Q2229">
            <v>0</v>
          </cell>
          <cell r="R2229">
            <v>0</v>
          </cell>
          <cell r="S2229">
            <v>0</v>
          </cell>
          <cell r="T2229">
            <v>0</v>
          </cell>
          <cell r="U2229">
            <v>0</v>
          </cell>
          <cell r="V2229">
            <v>0</v>
          </cell>
          <cell r="W2229">
            <v>8</v>
          </cell>
          <cell r="X2229">
            <v>797751.76</v>
          </cell>
          <cell r="Y2229">
            <v>4</v>
          </cell>
          <cell r="Z2229">
            <v>398875.88</v>
          </cell>
          <cell r="AA2229">
            <v>8</v>
          </cell>
        </row>
        <row r="2230">
          <cell r="B2230">
            <v>270005371</v>
          </cell>
          <cell r="C2230" t="str">
            <v>Сорочка верхняя мужская</v>
          </cell>
          <cell r="D2230" t="str">
            <v>ШТ</v>
          </cell>
          <cell r="E2230">
            <v>8054.85</v>
          </cell>
          <cell r="F2230">
            <v>40</v>
          </cell>
          <cell r="G2230">
            <v>77</v>
          </cell>
          <cell r="H2230">
            <v>0</v>
          </cell>
          <cell r="I2230">
            <v>0</v>
          </cell>
          <cell r="J2230">
            <v>23</v>
          </cell>
          <cell r="K2230">
            <v>37</v>
          </cell>
          <cell r="L2230">
            <v>-40</v>
          </cell>
          <cell r="M2230">
            <v>322194</v>
          </cell>
          <cell r="N2230">
            <v>205936.8</v>
          </cell>
          <cell r="O2230">
            <v>205936.8</v>
          </cell>
          <cell r="P2230">
            <v>0</v>
          </cell>
          <cell r="Q2230">
            <v>0</v>
          </cell>
          <cell r="R2230">
            <v>0</v>
          </cell>
          <cell r="S2230">
            <v>396428</v>
          </cell>
          <cell r="T2230">
            <v>0</v>
          </cell>
          <cell r="U2230">
            <v>63</v>
          </cell>
          <cell r="V2230">
            <v>324350.46000000002</v>
          </cell>
          <cell r="W2230">
            <v>0</v>
          </cell>
          <cell r="X2230">
            <v>0</v>
          </cell>
          <cell r="Y2230">
            <v>40</v>
          </cell>
          <cell r="Z2230">
            <v>205936.8</v>
          </cell>
          <cell r="AA2230">
            <v>0</v>
          </cell>
        </row>
        <row r="2231">
          <cell r="B2231">
            <v>270005393</v>
          </cell>
          <cell r="C2231" t="str">
            <v>Костюм нефтяника летний р-р 56</v>
          </cell>
          <cell r="D2231" t="str">
            <v>КМП</v>
          </cell>
          <cell r="E2231">
            <v>39463</v>
          </cell>
          <cell r="F2231">
            <v>197</v>
          </cell>
          <cell r="G2231">
            <v>91</v>
          </cell>
          <cell r="H2231">
            <v>3</v>
          </cell>
          <cell r="I2231">
            <v>0</v>
          </cell>
          <cell r="J2231">
            <v>72</v>
          </cell>
          <cell r="K2231">
            <v>-103</v>
          </cell>
          <cell r="L2231">
            <v>175</v>
          </cell>
          <cell r="M2231">
            <v>7774211</v>
          </cell>
          <cell r="N2231">
            <v>7245274.4000000004</v>
          </cell>
          <cell r="O2231">
            <v>7245274.4000000004</v>
          </cell>
          <cell r="P2231">
            <v>0</v>
          </cell>
          <cell r="Q2231">
            <v>100342.63</v>
          </cell>
          <cell r="R2231">
            <v>38</v>
          </cell>
          <cell r="S2231">
            <v>3080242.86</v>
          </cell>
          <cell r="T2231">
            <v>1271006.53</v>
          </cell>
          <cell r="U2231">
            <v>53</v>
          </cell>
          <cell r="V2231">
            <v>1809236.09</v>
          </cell>
          <cell r="W2231">
            <v>175</v>
          </cell>
          <cell r="X2231">
            <v>6906025</v>
          </cell>
          <cell r="Y2231">
            <v>194</v>
          </cell>
          <cell r="Z2231">
            <v>6977694.0599999996</v>
          </cell>
          <cell r="AA2231">
            <v>175</v>
          </cell>
        </row>
        <row r="2232">
          <cell r="B2232">
            <v>270005688</v>
          </cell>
          <cell r="C2232" t="str">
            <v>Плащ непромокаемый р-р 60</v>
          </cell>
          <cell r="D2232" t="str">
            <v>ШТ</v>
          </cell>
          <cell r="E2232">
            <v>8000</v>
          </cell>
          <cell r="F2232">
            <v>19</v>
          </cell>
          <cell r="G2232">
            <v>10</v>
          </cell>
          <cell r="H2232">
            <v>0</v>
          </cell>
          <cell r="I2232">
            <v>0</v>
          </cell>
          <cell r="J2232">
            <v>3</v>
          </cell>
          <cell r="K2232">
            <v>-9</v>
          </cell>
          <cell r="L2232">
            <v>-3</v>
          </cell>
          <cell r="M2232">
            <v>152000</v>
          </cell>
          <cell r="N2232">
            <v>122500</v>
          </cell>
          <cell r="O2232">
            <v>122500</v>
          </cell>
          <cell r="P2232">
            <v>0</v>
          </cell>
          <cell r="Q2232">
            <v>0</v>
          </cell>
          <cell r="R2232">
            <v>10</v>
          </cell>
          <cell r="S2232">
            <v>50500</v>
          </cell>
          <cell r="T2232">
            <v>50500</v>
          </cell>
          <cell r="U2232">
            <v>0</v>
          </cell>
          <cell r="V2232">
            <v>0</v>
          </cell>
          <cell r="W2232">
            <v>12</v>
          </cell>
          <cell r="X2232">
            <v>96000</v>
          </cell>
          <cell r="Y2232">
            <v>19</v>
          </cell>
          <cell r="Z2232">
            <v>122500</v>
          </cell>
          <cell r="AA2232">
            <v>12</v>
          </cell>
        </row>
        <row r="2233">
          <cell r="B2233">
            <v>270005712</v>
          </cell>
          <cell r="C2233" t="str">
            <v>Плащ непромокаемый р-р 48</v>
          </cell>
          <cell r="D2233" t="str">
            <v>ШТ</v>
          </cell>
          <cell r="E2233">
            <v>8000</v>
          </cell>
          <cell r="F2233">
            <v>503</v>
          </cell>
          <cell r="G2233">
            <v>62</v>
          </cell>
          <cell r="H2233">
            <v>1</v>
          </cell>
          <cell r="I2233">
            <v>0</v>
          </cell>
          <cell r="J2233">
            <v>21</v>
          </cell>
          <cell r="K2233">
            <v>-440</v>
          </cell>
          <cell r="L2233">
            <v>-57</v>
          </cell>
          <cell r="M2233">
            <v>4024000</v>
          </cell>
          <cell r="N2233">
            <v>3838150</v>
          </cell>
          <cell r="O2233">
            <v>3838150</v>
          </cell>
          <cell r="P2233">
            <v>0</v>
          </cell>
          <cell r="Q2233">
            <v>5050</v>
          </cell>
          <cell r="R2233">
            <v>59</v>
          </cell>
          <cell r="S2233">
            <v>313100</v>
          </cell>
          <cell r="T2233">
            <v>297950</v>
          </cell>
          <cell r="U2233">
            <v>3</v>
          </cell>
          <cell r="V2233">
            <v>15150</v>
          </cell>
          <cell r="W2233">
            <v>461</v>
          </cell>
          <cell r="X2233">
            <v>3688000</v>
          </cell>
          <cell r="Y2233">
            <v>502</v>
          </cell>
          <cell r="Z2233">
            <v>3833100</v>
          </cell>
          <cell r="AA2233">
            <v>461</v>
          </cell>
        </row>
        <row r="2234">
          <cell r="B2234">
            <v>270005713</v>
          </cell>
          <cell r="C2234" t="str">
            <v>Плащ непромокаемый р-р 50</v>
          </cell>
          <cell r="D2234" t="str">
            <v>ШТ</v>
          </cell>
          <cell r="E2234">
            <v>8000</v>
          </cell>
          <cell r="F2234">
            <v>574</v>
          </cell>
          <cell r="G2234">
            <v>45</v>
          </cell>
          <cell r="H2234">
            <v>0</v>
          </cell>
          <cell r="I2234">
            <v>0</v>
          </cell>
          <cell r="J2234">
            <v>21</v>
          </cell>
          <cell r="K2234">
            <v>-529</v>
          </cell>
          <cell r="L2234">
            <v>-113</v>
          </cell>
          <cell r="M2234">
            <v>4592000</v>
          </cell>
          <cell r="N2234">
            <v>4459250</v>
          </cell>
          <cell r="O2234">
            <v>4459250</v>
          </cell>
          <cell r="P2234">
            <v>0</v>
          </cell>
          <cell r="Q2234">
            <v>0</v>
          </cell>
          <cell r="R2234">
            <v>44</v>
          </cell>
          <cell r="S2234">
            <v>227250</v>
          </cell>
          <cell r="T2234">
            <v>222200</v>
          </cell>
          <cell r="U2234">
            <v>1</v>
          </cell>
          <cell r="V2234">
            <v>5050</v>
          </cell>
          <cell r="W2234">
            <v>550</v>
          </cell>
          <cell r="X2234">
            <v>4400000</v>
          </cell>
          <cell r="Y2234">
            <v>574</v>
          </cell>
          <cell r="Z2234">
            <v>4459250</v>
          </cell>
          <cell r="AA2234">
            <v>550</v>
          </cell>
        </row>
        <row r="2235">
          <cell r="B2235">
            <v>270005714</v>
          </cell>
          <cell r="C2235" t="str">
            <v>Плащ непромокаемый, разм.52</v>
          </cell>
          <cell r="D2235" t="str">
            <v>ШТ</v>
          </cell>
          <cell r="E2235">
            <v>8000</v>
          </cell>
          <cell r="F2235">
            <v>553</v>
          </cell>
          <cell r="G2235">
            <v>108</v>
          </cell>
          <cell r="H2235">
            <v>1</v>
          </cell>
          <cell r="I2235">
            <v>0</v>
          </cell>
          <cell r="J2235">
            <v>18</v>
          </cell>
          <cell r="K2235">
            <v>-444</v>
          </cell>
          <cell r="L2235">
            <v>-123</v>
          </cell>
          <cell r="M2235">
            <v>4424000</v>
          </cell>
          <cell r="N2235">
            <v>4102450</v>
          </cell>
          <cell r="O2235">
            <v>4102450</v>
          </cell>
          <cell r="P2235">
            <v>0</v>
          </cell>
          <cell r="Q2235">
            <v>5050</v>
          </cell>
          <cell r="R2235">
            <v>105</v>
          </cell>
          <cell r="S2235">
            <v>545400</v>
          </cell>
          <cell r="T2235">
            <v>530250</v>
          </cell>
          <cell r="U2235">
            <v>3</v>
          </cell>
          <cell r="V2235">
            <v>15150</v>
          </cell>
          <cell r="W2235">
            <v>462</v>
          </cell>
          <cell r="X2235">
            <v>3696000</v>
          </cell>
          <cell r="Y2235">
            <v>552</v>
          </cell>
          <cell r="Z2235">
            <v>4097400</v>
          </cell>
          <cell r="AA2235">
            <v>462</v>
          </cell>
        </row>
        <row r="2236">
          <cell r="B2236">
            <v>270005715</v>
          </cell>
          <cell r="C2236" t="str">
            <v>Плащ непромокаемый, разм.54</v>
          </cell>
          <cell r="D2236" t="str">
            <v>ШТ</v>
          </cell>
          <cell r="E2236">
            <v>8000</v>
          </cell>
          <cell r="F2236">
            <v>409</v>
          </cell>
          <cell r="G2236">
            <v>114</v>
          </cell>
          <cell r="H2236">
            <v>0</v>
          </cell>
          <cell r="I2236">
            <v>0</v>
          </cell>
          <cell r="J2236">
            <v>15</v>
          </cell>
          <cell r="K2236">
            <v>-295</v>
          </cell>
          <cell r="L2236">
            <v>-232</v>
          </cell>
          <cell r="M2236">
            <v>3272000</v>
          </cell>
          <cell r="N2236">
            <v>2935700</v>
          </cell>
          <cell r="O2236">
            <v>2935700</v>
          </cell>
          <cell r="P2236">
            <v>0</v>
          </cell>
          <cell r="Q2236">
            <v>0</v>
          </cell>
          <cell r="R2236">
            <v>114</v>
          </cell>
          <cell r="S2236">
            <v>575700</v>
          </cell>
          <cell r="T2236">
            <v>575700</v>
          </cell>
          <cell r="U2236">
            <v>0</v>
          </cell>
          <cell r="V2236">
            <v>0</v>
          </cell>
          <cell r="W2236">
            <v>310</v>
          </cell>
          <cell r="X2236">
            <v>2480000</v>
          </cell>
          <cell r="Y2236">
            <v>409</v>
          </cell>
          <cell r="Z2236">
            <v>2935700</v>
          </cell>
          <cell r="AA2236">
            <v>310</v>
          </cell>
        </row>
        <row r="2237">
          <cell r="B2237">
            <v>270005716</v>
          </cell>
          <cell r="C2237" t="str">
            <v>Плащ непромокаемый р-р 56</v>
          </cell>
          <cell r="D2237" t="str">
            <v>ШТ</v>
          </cell>
          <cell r="E2237">
            <v>8000</v>
          </cell>
          <cell r="F2237">
            <v>228</v>
          </cell>
          <cell r="G2237">
            <v>102</v>
          </cell>
          <cell r="H2237">
            <v>0</v>
          </cell>
          <cell r="I2237">
            <v>0</v>
          </cell>
          <cell r="J2237">
            <v>17</v>
          </cell>
          <cell r="K2237">
            <v>-126</v>
          </cell>
          <cell r="L2237">
            <v>-51</v>
          </cell>
          <cell r="M2237">
            <v>1824000</v>
          </cell>
          <cell r="N2237">
            <v>1523100</v>
          </cell>
          <cell r="O2237">
            <v>1523100</v>
          </cell>
          <cell r="P2237">
            <v>0</v>
          </cell>
          <cell r="Q2237">
            <v>0</v>
          </cell>
          <cell r="R2237">
            <v>102</v>
          </cell>
          <cell r="S2237">
            <v>515100</v>
          </cell>
          <cell r="T2237">
            <v>515100</v>
          </cell>
          <cell r="U2237">
            <v>0</v>
          </cell>
          <cell r="V2237">
            <v>0</v>
          </cell>
          <cell r="W2237">
            <v>143</v>
          </cell>
          <cell r="X2237">
            <v>1144000</v>
          </cell>
          <cell r="Y2237">
            <v>228</v>
          </cell>
          <cell r="Z2237">
            <v>1523100</v>
          </cell>
          <cell r="AA2237">
            <v>143</v>
          </cell>
        </row>
        <row r="2238">
          <cell r="B2238">
            <v>270005717</v>
          </cell>
          <cell r="C2238" t="str">
            <v>Плащ непромокаемый р-р 58</v>
          </cell>
          <cell r="D2238" t="str">
            <v>ШТ</v>
          </cell>
          <cell r="E2238">
            <v>8000</v>
          </cell>
          <cell r="F2238">
            <v>99</v>
          </cell>
          <cell r="G2238">
            <v>45</v>
          </cell>
          <cell r="H2238">
            <v>1</v>
          </cell>
          <cell r="I2238">
            <v>0</v>
          </cell>
          <cell r="J2238">
            <v>10</v>
          </cell>
          <cell r="K2238">
            <v>-53</v>
          </cell>
          <cell r="L2238">
            <v>-19</v>
          </cell>
          <cell r="M2238">
            <v>792000</v>
          </cell>
          <cell r="N2238">
            <v>656300</v>
          </cell>
          <cell r="O2238">
            <v>656300</v>
          </cell>
          <cell r="P2238">
            <v>0</v>
          </cell>
          <cell r="Q2238">
            <v>5050</v>
          </cell>
          <cell r="R2238">
            <v>34</v>
          </cell>
          <cell r="S2238">
            <v>227250</v>
          </cell>
          <cell r="T2238">
            <v>171700</v>
          </cell>
          <cell r="U2238">
            <v>11</v>
          </cell>
          <cell r="V2238">
            <v>55550</v>
          </cell>
          <cell r="W2238">
            <v>63</v>
          </cell>
          <cell r="X2238">
            <v>504000</v>
          </cell>
          <cell r="Y2238">
            <v>98</v>
          </cell>
          <cell r="Z2238">
            <v>509850</v>
          </cell>
          <cell r="AA2238">
            <v>63</v>
          </cell>
        </row>
        <row r="2239">
          <cell r="B2239">
            <v>270005782</v>
          </cell>
          <cell r="C2239" t="str">
            <v>Сапоги кожаные летние раз. 40</v>
          </cell>
          <cell r="D2239" t="str">
            <v>ПАР</v>
          </cell>
          <cell r="E2239">
            <v>15553.57</v>
          </cell>
          <cell r="F2239">
            <v>14</v>
          </cell>
          <cell r="G2239">
            <v>29</v>
          </cell>
          <cell r="H2239">
            <v>0</v>
          </cell>
          <cell r="I2239">
            <v>0</v>
          </cell>
          <cell r="J2239">
            <v>2</v>
          </cell>
          <cell r="K2239">
            <v>15</v>
          </cell>
          <cell r="L2239">
            <v>-3</v>
          </cell>
          <cell r="M2239">
            <v>217749.98</v>
          </cell>
          <cell r="N2239">
            <v>181250.02</v>
          </cell>
          <cell r="O2239">
            <v>181250.02</v>
          </cell>
          <cell r="P2239">
            <v>0</v>
          </cell>
          <cell r="Q2239">
            <v>0</v>
          </cell>
          <cell r="R2239">
            <v>0</v>
          </cell>
          <cell r="S2239">
            <v>375446.4</v>
          </cell>
          <cell r="T2239">
            <v>0</v>
          </cell>
          <cell r="U2239">
            <v>16</v>
          </cell>
          <cell r="V2239">
            <v>207142.88</v>
          </cell>
          <cell r="W2239">
            <v>0</v>
          </cell>
          <cell r="X2239">
            <v>0</v>
          </cell>
          <cell r="Y2239">
            <v>14</v>
          </cell>
          <cell r="Z2239">
            <v>181250.02</v>
          </cell>
          <cell r="AA2239">
            <v>0</v>
          </cell>
        </row>
        <row r="2240">
          <cell r="B2240">
            <v>270005783</v>
          </cell>
          <cell r="C2240" t="str">
            <v>Сапоги кожаные летние раз. 41</v>
          </cell>
          <cell r="D2240" t="str">
            <v>ПАР</v>
          </cell>
          <cell r="E2240">
            <v>15553.57</v>
          </cell>
          <cell r="F2240">
            <v>41</v>
          </cell>
          <cell r="G2240">
            <v>96</v>
          </cell>
          <cell r="H2240">
            <v>0</v>
          </cell>
          <cell r="I2240">
            <v>0</v>
          </cell>
          <cell r="J2240">
            <v>4</v>
          </cell>
          <cell r="K2240">
            <v>55</v>
          </cell>
          <cell r="L2240">
            <v>-6</v>
          </cell>
          <cell r="M2240">
            <v>637696.37</v>
          </cell>
          <cell r="N2240">
            <v>532328.82999999996</v>
          </cell>
          <cell r="O2240">
            <v>532328.82999999996</v>
          </cell>
          <cell r="P2240">
            <v>0</v>
          </cell>
          <cell r="Q2240">
            <v>0</v>
          </cell>
          <cell r="R2240">
            <v>0</v>
          </cell>
          <cell r="S2240">
            <v>1246428.56</v>
          </cell>
          <cell r="T2240">
            <v>0</v>
          </cell>
          <cell r="U2240">
            <v>45</v>
          </cell>
          <cell r="V2240">
            <v>584263.35</v>
          </cell>
          <cell r="W2240">
            <v>0</v>
          </cell>
          <cell r="X2240">
            <v>0</v>
          </cell>
          <cell r="Y2240">
            <v>41</v>
          </cell>
          <cell r="Z2240">
            <v>532328.82999999996</v>
          </cell>
          <cell r="AA2240">
            <v>0</v>
          </cell>
        </row>
        <row r="2241">
          <cell r="B2241">
            <v>270005784</v>
          </cell>
          <cell r="C2241" t="str">
            <v>Сапоги кожаные летние раз. 42</v>
          </cell>
          <cell r="D2241" t="str">
            <v>ПАР</v>
          </cell>
          <cell r="E2241">
            <v>15553.57</v>
          </cell>
          <cell r="F2241">
            <v>54</v>
          </cell>
          <cell r="G2241">
            <v>106</v>
          </cell>
          <cell r="H2241">
            <v>0</v>
          </cell>
          <cell r="I2241">
            <v>0</v>
          </cell>
          <cell r="J2241">
            <v>4</v>
          </cell>
          <cell r="K2241">
            <v>52</v>
          </cell>
          <cell r="L2241">
            <v>-7</v>
          </cell>
          <cell r="M2241">
            <v>839892.78</v>
          </cell>
          <cell r="N2241">
            <v>699107.22</v>
          </cell>
          <cell r="O2241">
            <v>699107.22</v>
          </cell>
          <cell r="P2241">
            <v>0</v>
          </cell>
          <cell r="Q2241">
            <v>0</v>
          </cell>
          <cell r="R2241">
            <v>0</v>
          </cell>
          <cell r="S2241">
            <v>1372321.33</v>
          </cell>
          <cell r="T2241">
            <v>0</v>
          </cell>
          <cell r="U2241">
            <v>58</v>
          </cell>
          <cell r="V2241">
            <v>750892.94</v>
          </cell>
          <cell r="W2241">
            <v>0</v>
          </cell>
          <cell r="X2241">
            <v>0</v>
          </cell>
          <cell r="Y2241">
            <v>54</v>
          </cell>
          <cell r="Z2241">
            <v>699107.22</v>
          </cell>
          <cell r="AA2241">
            <v>0</v>
          </cell>
        </row>
        <row r="2242">
          <cell r="B2242">
            <v>270005785</v>
          </cell>
          <cell r="C2242" t="str">
            <v>Сапоги кожаные летние раз. 43</v>
          </cell>
          <cell r="D2242" t="str">
            <v>ПАР</v>
          </cell>
          <cell r="E2242">
            <v>15553.57</v>
          </cell>
          <cell r="F2242">
            <v>34</v>
          </cell>
          <cell r="G2242">
            <v>29</v>
          </cell>
          <cell r="H2242">
            <v>0</v>
          </cell>
          <cell r="I2242">
            <v>0</v>
          </cell>
          <cell r="J2242">
            <v>5</v>
          </cell>
          <cell r="K2242">
            <v>-5</v>
          </cell>
          <cell r="L2242">
            <v>2</v>
          </cell>
          <cell r="M2242">
            <v>528821.38</v>
          </cell>
          <cell r="N2242">
            <v>453214.32</v>
          </cell>
          <cell r="O2242">
            <v>453214.32</v>
          </cell>
          <cell r="P2242">
            <v>0</v>
          </cell>
          <cell r="Q2242">
            <v>0</v>
          </cell>
          <cell r="R2242">
            <v>0</v>
          </cell>
          <cell r="S2242">
            <v>375446.34</v>
          </cell>
          <cell r="T2242">
            <v>0</v>
          </cell>
          <cell r="U2242">
            <v>29</v>
          </cell>
          <cell r="V2242">
            <v>375446.47</v>
          </cell>
          <cell r="W2242">
            <v>10</v>
          </cell>
          <cell r="X2242">
            <v>155535.70000000001</v>
          </cell>
          <cell r="Y2242">
            <v>34</v>
          </cell>
          <cell r="Z2242">
            <v>453214.32</v>
          </cell>
          <cell r="AA2242">
            <v>10</v>
          </cell>
        </row>
        <row r="2243">
          <cell r="B2243">
            <v>270005786</v>
          </cell>
          <cell r="C2243" t="str">
            <v>Сапоги защитные кожаные летние р-р 44</v>
          </cell>
          <cell r="D2243" t="str">
            <v>ПАР</v>
          </cell>
          <cell r="E2243">
            <v>15553.57</v>
          </cell>
          <cell r="F2243">
            <v>13</v>
          </cell>
          <cell r="G2243">
            <v>4</v>
          </cell>
          <cell r="H2243">
            <v>0</v>
          </cell>
          <cell r="I2243">
            <v>0</v>
          </cell>
          <cell r="J2243">
            <v>1</v>
          </cell>
          <cell r="K2243">
            <v>-9</v>
          </cell>
          <cell r="L2243">
            <v>8</v>
          </cell>
          <cell r="M2243">
            <v>202196.41</v>
          </cell>
          <cell r="N2243">
            <v>191767.93</v>
          </cell>
          <cell r="O2243">
            <v>191767.93</v>
          </cell>
          <cell r="P2243">
            <v>0</v>
          </cell>
          <cell r="Q2243">
            <v>0</v>
          </cell>
          <cell r="R2243">
            <v>0</v>
          </cell>
          <cell r="S2243">
            <v>51785.78</v>
          </cell>
          <cell r="T2243">
            <v>0</v>
          </cell>
          <cell r="U2243">
            <v>4</v>
          </cell>
          <cell r="V2243">
            <v>51785.8</v>
          </cell>
          <cell r="W2243">
            <v>10</v>
          </cell>
          <cell r="X2243">
            <v>155535.70000000001</v>
          </cell>
          <cell r="Y2243">
            <v>13</v>
          </cell>
          <cell r="Z2243">
            <v>191767.93</v>
          </cell>
          <cell r="AA2243">
            <v>10</v>
          </cell>
        </row>
        <row r="2244">
          <cell r="B2244">
            <v>270005788</v>
          </cell>
          <cell r="C2244" t="str">
            <v>Сапоги кожаные зимние раз. 40</v>
          </cell>
          <cell r="D2244" t="str">
            <v>ПАР</v>
          </cell>
          <cell r="E2244">
            <v>21990.93</v>
          </cell>
          <cell r="F2244">
            <v>152</v>
          </cell>
          <cell r="G2244">
            <v>39</v>
          </cell>
          <cell r="H2244">
            <v>15</v>
          </cell>
          <cell r="I2244">
            <v>0</v>
          </cell>
          <cell r="J2244">
            <v>16</v>
          </cell>
          <cell r="K2244">
            <v>-98</v>
          </cell>
          <cell r="L2244">
            <v>114</v>
          </cell>
          <cell r="M2244">
            <v>3342621.36</v>
          </cell>
          <cell r="N2244">
            <v>2873244.1</v>
          </cell>
          <cell r="O2244">
            <v>2873244.1</v>
          </cell>
          <cell r="P2244">
            <v>0</v>
          </cell>
          <cell r="Q2244">
            <v>233535.79</v>
          </cell>
          <cell r="R2244">
            <v>39</v>
          </cell>
          <cell r="S2244">
            <v>484597.17</v>
          </cell>
          <cell r="T2244">
            <v>484597.27</v>
          </cell>
          <cell r="U2244">
            <v>0</v>
          </cell>
          <cell r="V2244">
            <v>0</v>
          </cell>
          <cell r="W2244">
            <v>114</v>
          </cell>
          <cell r="X2244">
            <v>2506966.02</v>
          </cell>
          <cell r="Y2244">
            <v>137</v>
          </cell>
          <cell r="Z2244">
            <v>2639708.31</v>
          </cell>
          <cell r="AA2244">
            <v>114</v>
          </cell>
        </row>
        <row r="2245">
          <cell r="B2245">
            <v>270005789</v>
          </cell>
          <cell r="C2245" t="str">
            <v>Сапоги кожаные зимние раз. 41</v>
          </cell>
          <cell r="D2245" t="str">
            <v>ПАР</v>
          </cell>
          <cell r="E2245">
            <v>21990.93</v>
          </cell>
          <cell r="F2245">
            <v>265</v>
          </cell>
          <cell r="G2245">
            <v>57</v>
          </cell>
          <cell r="H2245">
            <v>9</v>
          </cell>
          <cell r="I2245">
            <v>0</v>
          </cell>
          <cell r="J2245">
            <v>60</v>
          </cell>
          <cell r="K2245">
            <v>-199</v>
          </cell>
          <cell r="L2245">
            <v>259</v>
          </cell>
          <cell r="M2245">
            <v>5827596.4500000002</v>
          </cell>
          <cell r="N2245">
            <v>5349156.4000000004</v>
          </cell>
          <cell r="O2245">
            <v>5349156.4000000004</v>
          </cell>
          <cell r="P2245">
            <v>0</v>
          </cell>
          <cell r="Q2245">
            <v>168085.27</v>
          </cell>
          <cell r="R2245">
            <v>57</v>
          </cell>
          <cell r="S2245">
            <v>804876.06</v>
          </cell>
          <cell r="T2245">
            <v>804876.23</v>
          </cell>
          <cell r="U2245">
            <v>0</v>
          </cell>
          <cell r="V2245">
            <v>0</v>
          </cell>
          <cell r="W2245">
            <v>259</v>
          </cell>
          <cell r="X2245">
            <v>5695650.8700000001</v>
          </cell>
          <cell r="Y2245">
            <v>256</v>
          </cell>
          <cell r="Z2245">
            <v>5181071.13</v>
          </cell>
          <cell r="AA2245">
            <v>259</v>
          </cell>
        </row>
        <row r="2246">
          <cell r="B2246">
            <v>270005790</v>
          </cell>
          <cell r="C2246" t="str">
            <v>Сапоги кожаные зимние раз. 42</v>
          </cell>
          <cell r="D2246" t="str">
            <v>ПАР</v>
          </cell>
          <cell r="E2246">
            <v>21990.93</v>
          </cell>
          <cell r="F2246">
            <v>584</v>
          </cell>
          <cell r="G2246">
            <v>176</v>
          </cell>
          <cell r="H2246">
            <v>42</v>
          </cell>
          <cell r="I2246">
            <v>0</v>
          </cell>
          <cell r="J2246">
            <v>160</v>
          </cell>
          <cell r="K2246">
            <v>-366</v>
          </cell>
          <cell r="L2246">
            <v>526</v>
          </cell>
          <cell r="M2246">
            <v>12842703.119999999</v>
          </cell>
          <cell r="N2246">
            <v>12013550.58</v>
          </cell>
          <cell r="O2246">
            <v>12013550.58</v>
          </cell>
          <cell r="P2246">
            <v>0</v>
          </cell>
          <cell r="Q2246">
            <v>784397.85</v>
          </cell>
          <cell r="R2246">
            <v>63</v>
          </cell>
          <cell r="S2246">
            <v>3180472.31</v>
          </cell>
          <cell r="T2246">
            <v>1176596.92</v>
          </cell>
          <cell r="U2246">
            <v>113</v>
          </cell>
          <cell r="V2246">
            <v>2003875.33</v>
          </cell>
          <cell r="W2246">
            <v>526</v>
          </cell>
          <cell r="X2246">
            <v>11567229.18</v>
          </cell>
          <cell r="Y2246">
            <v>542</v>
          </cell>
          <cell r="Z2246">
            <v>11229152.73</v>
          </cell>
          <cell r="AA2246">
            <v>526</v>
          </cell>
        </row>
        <row r="2247">
          <cell r="B2247">
            <v>270005791</v>
          </cell>
          <cell r="C2247" t="str">
            <v>Сапоги кожаные зимние раз. 43</v>
          </cell>
          <cell r="D2247" t="str">
            <v>ПАР</v>
          </cell>
          <cell r="E2247">
            <v>21990.93</v>
          </cell>
          <cell r="F2247">
            <v>635</v>
          </cell>
          <cell r="G2247">
            <v>157</v>
          </cell>
          <cell r="H2247">
            <v>40</v>
          </cell>
          <cell r="I2247">
            <v>0</v>
          </cell>
          <cell r="J2247">
            <v>165</v>
          </cell>
          <cell r="K2247">
            <v>-438</v>
          </cell>
          <cell r="L2247">
            <v>603</v>
          </cell>
          <cell r="M2247">
            <v>13964240.550000001</v>
          </cell>
          <cell r="N2247">
            <v>12419048.810000001</v>
          </cell>
          <cell r="O2247">
            <v>12419048.810000001</v>
          </cell>
          <cell r="P2247">
            <v>0</v>
          </cell>
          <cell r="Q2247">
            <v>747045.71</v>
          </cell>
          <cell r="R2247">
            <v>124</v>
          </cell>
          <cell r="S2247">
            <v>2039975.63</v>
          </cell>
          <cell r="T2247">
            <v>1643378.74</v>
          </cell>
          <cell r="U2247">
            <v>33</v>
          </cell>
          <cell r="V2247">
            <v>396596.97</v>
          </cell>
          <cell r="W2247">
            <v>603</v>
          </cell>
          <cell r="X2247">
            <v>13260530.789999999</v>
          </cell>
          <cell r="Y2247">
            <v>595</v>
          </cell>
          <cell r="Z2247">
            <v>10527856.140000001</v>
          </cell>
          <cell r="AA2247">
            <v>603</v>
          </cell>
        </row>
        <row r="2248">
          <cell r="B2248">
            <v>270005792</v>
          </cell>
          <cell r="C2248" t="str">
            <v>Сапоги кожаные зимние раз. 44</v>
          </cell>
          <cell r="D2248" t="str">
            <v>ПАР</v>
          </cell>
          <cell r="E2248">
            <v>21990.93</v>
          </cell>
          <cell r="F2248">
            <v>423</v>
          </cell>
          <cell r="G2248">
            <v>111</v>
          </cell>
          <cell r="H2248">
            <v>23</v>
          </cell>
          <cell r="I2248">
            <v>0</v>
          </cell>
          <cell r="J2248">
            <v>110</v>
          </cell>
          <cell r="K2248">
            <v>-289</v>
          </cell>
          <cell r="L2248">
            <v>399</v>
          </cell>
          <cell r="M2248">
            <v>9302163.3900000006</v>
          </cell>
          <cell r="N2248">
            <v>8431866.8000000007</v>
          </cell>
          <cell r="O2248">
            <v>8431866.8000000007</v>
          </cell>
          <cell r="P2248">
            <v>0</v>
          </cell>
          <cell r="Q2248">
            <v>429551.24</v>
          </cell>
          <cell r="R2248">
            <v>38</v>
          </cell>
          <cell r="S2248">
            <v>1646936.44</v>
          </cell>
          <cell r="T2248">
            <v>709693.32</v>
          </cell>
          <cell r="U2248">
            <v>73</v>
          </cell>
          <cell r="V2248">
            <v>937243.35</v>
          </cell>
          <cell r="W2248">
            <v>399</v>
          </cell>
          <cell r="X2248">
            <v>8774381.0700000003</v>
          </cell>
          <cell r="Y2248">
            <v>400</v>
          </cell>
          <cell r="Z2248">
            <v>8002315.5599999996</v>
          </cell>
          <cell r="AA2248">
            <v>399</v>
          </cell>
        </row>
        <row r="2249">
          <cell r="B2249">
            <v>270005793</v>
          </cell>
          <cell r="C2249" t="str">
            <v>Сапоги защитные кожаные зимние р-р 45</v>
          </cell>
          <cell r="D2249" t="str">
            <v>ПАР</v>
          </cell>
          <cell r="E2249">
            <v>21990.93</v>
          </cell>
          <cell r="F2249">
            <v>241</v>
          </cell>
          <cell r="G2249">
            <v>44</v>
          </cell>
          <cell r="H2249">
            <v>9</v>
          </cell>
          <cell r="I2249">
            <v>0</v>
          </cell>
          <cell r="J2249">
            <v>72</v>
          </cell>
          <cell r="K2249">
            <v>-188</v>
          </cell>
          <cell r="L2249">
            <v>260</v>
          </cell>
          <cell r="M2249">
            <v>5299814.13</v>
          </cell>
          <cell r="N2249">
            <v>4947210.99</v>
          </cell>
          <cell r="O2249">
            <v>4947210.99</v>
          </cell>
          <cell r="P2249">
            <v>0</v>
          </cell>
          <cell r="Q2249">
            <v>168085.3</v>
          </cell>
          <cell r="R2249">
            <v>25</v>
          </cell>
          <cell r="S2249">
            <v>644830.84</v>
          </cell>
          <cell r="T2249">
            <v>416487.21</v>
          </cell>
          <cell r="U2249">
            <v>19</v>
          </cell>
          <cell r="V2249">
            <v>228343.71</v>
          </cell>
          <cell r="W2249">
            <v>260</v>
          </cell>
          <cell r="X2249">
            <v>5717641.7999999998</v>
          </cell>
          <cell r="Y2249">
            <v>232</v>
          </cell>
          <cell r="Z2249">
            <v>4779125.6900000004</v>
          </cell>
          <cell r="AA2249">
            <v>260</v>
          </cell>
        </row>
        <row r="2250">
          <cell r="B2250">
            <v>270006069</v>
          </cell>
          <cell r="C2250" t="str">
            <v>Рукав пожарный d51мм 20метр</v>
          </cell>
          <cell r="D2250" t="str">
            <v>П/М</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row>
        <row r="2251">
          <cell r="B2251">
            <v>270006076</v>
          </cell>
          <cell r="C2251" t="str">
            <v>Костюм нефтяника ПРС летний р-р 58</v>
          </cell>
          <cell r="D2251" t="str">
            <v>КМП</v>
          </cell>
          <cell r="E2251">
            <v>0</v>
          </cell>
          <cell r="F2251">
            <v>0</v>
          </cell>
          <cell r="G2251">
            <v>5</v>
          </cell>
          <cell r="H2251">
            <v>0</v>
          </cell>
          <cell r="I2251">
            <v>0</v>
          </cell>
          <cell r="J2251">
            <v>0</v>
          </cell>
          <cell r="K2251">
            <v>5</v>
          </cell>
          <cell r="L2251">
            <v>0</v>
          </cell>
          <cell r="M2251">
            <v>0</v>
          </cell>
          <cell r="N2251">
            <v>0</v>
          </cell>
          <cell r="O2251">
            <v>0</v>
          </cell>
          <cell r="P2251">
            <v>0</v>
          </cell>
          <cell r="Q2251">
            <v>0</v>
          </cell>
          <cell r="R2251">
            <v>0</v>
          </cell>
          <cell r="S2251">
            <v>49494.06</v>
          </cell>
          <cell r="T2251">
            <v>0</v>
          </cell>
          <cell r="U2251">
            <v>0</v>
          </cell>
          <cell r="V2251">
            <v>0</v>
          </cell>
          <cell r="W2251">
            <v>0</v>
          </cell>
          <cell r="X2251">
            <v>0</v>
          </cell>
          <cell r="Y2251">
            <v>0</v>
          </cell>
          <cell r="Z2251">
            <v>0</v>
          </cell>
          <cell r="AA2251">
            <v>0</v>
          </cell>
        </row>
        <row r="2252">
          <cell r="B2252">
            <v>270006084</v>
          </cell>
          <cell r="C2252" t="str">
            <v>Костюм нефтяника ПРС зимний р-р 58</v>
          </cell>
          <cell r="D2252" t="str">
            <v>КМП</v>
          </cell>
          <cell r="E2252">
            <v>0</v>
          </cell>
          <cell r="F2252">
            <v>0</v>
          </cell>
          <cell r="G2252">
            <v>9</v>
          </cell>
          <cell r="H2252">
            <v>0</v>
          </cell>
          <cell r="I2252">
            <v>0</v>
          </cell>
          <cell r="J2252">
            <v>0</v>
          </cell>
          <cell r="K2252">
            <v>9</v>
          </cell>
          <cell r="L2252">
            <v>0</v>
          </cell>
          <cell r="M2252">
            <v>0</v>
          </cell>
          <cell r="N2252">
            <v>0</v>
          </cell>
          <cell r="O2252">
            <v>0</v>
          </cell>
          <cell r="P2252">
            <v>0</v>
          </cell>
          <cell r="Q2252">
            <v>0</v>
          </cell>
          <cell r="R2252">
            <v>0</v>
          </cell>
          <cell r="S2252">
            <v>227700</v>
          </cell>
          <cell r="T2252">
            <v>0</v>
          </cell>
          <cell r="U2252">
            <v>0</v>
          </cell>
          <cell r="V2252">
            <v>0</v>
          </cell>
          <cell r="W2252">
            <v>0</v>
          </cell>
          <cell r="X2252">
            <v>0</v>
          </cell>
          <cell r="Y2252">
            <v>0</v>
          </cell>
          <cell r="Z2252">
            <v>0</v>
          </cell>
          <cell r="AA2252">
            <v>0</v>
          </cell>
        </row>
        <row r="2253">
          <cell r="B2253">
            <v>270006085</v>
          </cell>
          <cell r="C2253" t="str">
            <v>Костюм нефтяника ПРС зимний р-р 60</v>
          </cell>
          <cell r="D2253" t="str">
            <v>КМП</v>
          </cell>
          <cell r="E2253">
            <v>0</v>
          </cell>
          <cell r="F2253">
            <v>0</v>
          </cell>
          <cell r="G2253">
            <v>8</v>
          </cell>
          <cell r="H2253">
            <v>0</v>
          </cell>
          <cell r="I2253">
            <v>0</v>
          </cell>
          <cell r="J2253">
            <v>0</v>
          </cell>
          <cell r="K2253">
            <v>8</v>
          </cell>
          <cell r="L2253">
            <v>0</v>
          </cell>
          <cell r="M2253">
            <v>0</v>
          </cell>
          <cell r="N2253">
            <v>0</v>
          </cell>
          <cell r="O2253">
            <v>0</v>
          </cell>
          <cell r="P2253">
            <v>0</v>
          </cell>
          <cell r="Q2253">
            <v>0</v>
          </cell>
          <cell r="R2253">
            <v>0</v>
          </cell>
          <cell r="S2253">
            <v>241800</v>
          </cell>
          <cell r="T2253">
            <v>0</v>
          </cell>
          <cell r="U2253">
            <v>0</v>
          </cell>
          <cell r="V2253">
            <v>0</v>
          </cell>
          <cell r="W2253">
            <v>0</v>
          </cell>
          <cell r="X2253">
            <v>0</v>
          </cell>
          <cell r="Y2253">
            <v>0</v>
          </cell>
          <cell r="Z2253">
            <v>0</v>
          </cell>
          <cell r="AA2253">
            <v>0</v>
          </cell>
        </row>
        <row r="2254">
          <cell r="B2254">
            <v>270006161</v>
          </cell>
          <cell r="C2254" t="str">
            <v>Сигнальные жилеты для рабочих</v>
          </cell>
          <cell r="D2254" t="str">
            <v>ШТ</v>
          </cell>
          <cell r="E2254">
            <v>1228.5</v>
          </cell>
          <cell r="F2254">
            <v>473</v>
          </cell>
          <cell r="G2254">
            <v>317</v>
          </cell>
          <cell r="H2254">
            <v>0</v>
          </cell>
          <cell r="I2254">
            <v>0</v>
          </cell>
          <cell r="J2254">
            <v>148</v>
          </cell>
          <cell r="K2254">
            <v>-156</v>
          </cell>
          <cell r="L2254">
            <v>304</v>
          </cell>
          <cell r="M2254">
            <v>581080.5</v>
          </cell>
          <cell r="N2254">
            <v>566906</v>
          </cell>
          <cell r="O2254">
            <v>566906</v>
          </cell>
          <cell r="P2254">
            <v>0</v>
          </cell>
          <cell r="Q2254">
            <v>0</v>
          </cell>
          <cell r="R2254">
            <v>21</v>
          </cell>
          <cell r="S2254">
            <v>375260</v>
          </cell>
          <cell r="T2254">
            <v>28940</v>
          </cell>
          <cell r="U2254">
            <v>296</v>
          </cell>
          <cell r="V2254">
            <v>346320</v>
          </cell>
          <cell r="W2254">
            <v>304</v>
          </cell>
          <cell r="X2254">
            <v>373464</v>
          </cell>
          <cell r="Y2254">
            <v>473</v>
          </cell>
          <cell r="Z2254">
            <v>566906</v>
          </cell>
          <cell r="AA2254">
            <v>304</v>
          </cell>
        </row>
        <row r="2255">
          <cell r="B2255">
            <v>270006185</v>
          </cell>
          <cell r="C2255" t="str">
            <v>Костюм сварщика брезент зимний р-р 48</v>
          </cell>
          <cell r="D2255" t="str">
            <v>КМП</v>
          </cell>
          <cell r="E2255">
            <v>33173.67</v>
          </cell>
          <cell r="F2255">
            <v>12</v>
          </cell>
          <cell r="G2255">
            <v>5</v>
          </cell>
          <cell r="H2255">
            <v>0</v>
          </cell>
          <cell r="I2255">
            <v>0</v>
          </cell>
          <cell r="J2255">
            <v>0</v>
          </cell>
          <cell r="K2255">
            <v>-7</v>
          </cell>
          <cell r="L2255">
            <v>7</v>
          </cell>
          <cell r="M2255">
            <v>398084.04</v>
          </cell>
          <cell r="N2255">
            <v>367215.69</v>
          </cell>
          <cell r="O2255">
            <v>367215.69</v>
          </cell>
          <cell r="P2255">
            <v>0</v>
          </cell>
          <cell r="Q2255">
            <v>0</v>
          </cell>
          <cell r="R2255">
            <v>1</v>
          </cell>
          <cell r="S2255">
            <v>135000</v>
          </cell>
          <cell r="T2255">
            <v>27000</v>
          </cell>
          <cell r="U2255">
            <v>4</v>
          </cell>
          <cell r="V2255">
            <v>108000</v>
          </cell>
          <cell r="W2255">
            <v>7</v>
          </cell>
          <cell r="X2255">
            <v>232215.69</v>
          </cell>
          <cell r="Y2255">
            <v>12</v>
          </cell>
          <cell r="Z2255">
            <v>340215.69</v>
          </cell>
          <cell r="AA2255">
            <v>7</v>
          </cell>
        </row>
        <row r="2256">
          <cell r="B2256">
            <v>270006186</v>
          </cell>
          <cell r="C2256" t="str">
            <v>Костюм зимний для сварщика разм. 50</v>
          </cell>
          <cell r="D2256" t="str">
            <v>КМП</v>
          </cell>
          <cell r="E2256">
            <v>0</v>
          </cell>
          <cell r="F2256">
            <v>2</v>
          </cell>
          <cell r="G2256">
            <v>0</v>
          </cell>
          <cell r="H2256">
            <v>2</v>
          </cell>
          <cell r="I2256">
            <v>0</v>
          </cell>
          <cell r="J2256">
            <v>0</v>
          </cell>
          <cell r="K2256">
            <v>0</v>
          </cell>
          <cell r="L2256">
            <v>0</v>
          </cell>
          <cell r="M2256">
            <v>0</v>
          </cell>
          <cell r="N2256">
            <v>54000</v>
          </cell>
          <cell r="O2256">
            <v>54000</v>
          </cell>
          <cell r="P2256">
            <v>0</v>
          </cell>
          <cell r="Q2256">
            <v>54000</v>
          </cell>
          <cell r="R2256">
            <v>0</v>
          </cell>
          <cell r="S2256">
            <v>0</v>
          </cell>
          <cell r="T2256">
            <v>0</v>
          </cell>
          <cell r="U2256">
            <v>0</v>
          </cell>
          <cell r="V2256">
            <v>0</v>
          </cell>
          <cell r="W2256">
            <v>0</v>
          </cell>
          <cell r="X2256">
            <v>0</v>
          </cell>
          <cell r="Y2256">
            <v>0</v>
          </cell>
          <cell r="Z2256">
            <v>0</v>
          </cell>
          <cell r="AA2256">
            <v>0</v>
          </cell>
        </row>
        <row r="2257">
          <cell r="B2257">
            <v>270006187</v>
          </cell>
          <cell r="C2257" t="str">
            <v>Костюм зимний для сварщика разм. 52</v>
          </cell>
          <cell r="D2257" t="str">
            <v>КМП</v>
          </cell>
          <cell r="E2257">
            <v>39900</v>
          </cell>
          <cell r="F2257">
            <v>32</v>
          </cell>
          <cell r="G2257">
            <v>40</v>
          </cell>
          <cell r="H2257">
            <v>1</v>
          </cell>
          <cell r="I2257">
            <v>0</v>
          </cell>
          <cell r="J2257">
            <v>5</v>
          </cell>
          <cell r="K2257">
            <v>9</v>
          </cell>
          <cell r="L2257">
            <v>0</v>
          </cell>
          <cell r="M2257">
            <v>1276800</v>
          </cell>
          <cell r="N2257">
            <v>1184718.75</v>
          </cell>
          <cell r="O2257">
            <v>1184718.75</v>
          </cell>
          <cell r="P2257">
            <v>0</v>
          </cell>
          <cell r="Q2257">
            <v>60000</v>
          </cell>
          <cell r="R2257">
            <v>8</v>
          </cell>
          <cell r="S2257">
            <v>1377000</v>
          </cell>
          <cell r="T2257">
            <v>480000</v>
          </cell>
          <cell r="U2257">
            <v>28</v>
          </cell>
          <cell r="V2257">
            <v>784875</v>
          </cell>
          <cell r="W2257">
            <v>0</v>
          </cell>
          <cell r="X2257">
            <v>0</v>
          </cell>
          <cell r="Y2257">
            <v>31</v>
          </cell>
          <cell r="Z2257">
            <v>1124718.75</v>
          </cell>
          <cell r="AA2257">
            <v>0</v>
          </cell>
        </row>
        <row r="2258">
          <cell r="B2258">
            <v>270006188</v>
          </cell>
          <cell r="C2258" t="str">
            <v>Костюм зимний для сварщика разм. 54</v>
          </cell>
          <cell r="D2258" t="str">
            <v>КМП</v>
          </cell>
          <cell r="E2258">
            <v>39900</v>
          </cell>
          <cell r="F2258">
            <v>19</v>
          </cell>
          <cell r="G2258">
            <v>24</v>
          </cell>
          <cell r="H2258">
            <v>0</v>
          </cell>
          <cell r="I2258">
            <v>0</v>
          </cell>
          <cell r="J2258">
            <v>4</v>
          </cell>
          <cell r="K2258">
            <v>5</v>
          </cell>
          <cell r="L2258">
            <v>0</v>
          </cell>
          <cell r="M2258">
            <v>758100</v>
          </cell>
          <cell r="N2258">
            <v>612000</v>
          </cell>
          <cell r="O2258">
            <v>612000</v>
          </cell>
          <cell r="P2258">
            <v>0</v>
          </cell>
          <cell r="Q2258">
            <v>0</v>
          </cell>
          <cell r="R2258">
            <v>4</v>
          </cell>
          <cell r="S2258">
            <v>747000</v>
          </cell>
          <cell r="T2258">
            <v>207000</v>
          </cell>
          <cell r="U2258">
            <v>19</v>
          </cell>
          <cell r="V2258">
            <v>513000</v>
          </cell>
          <cell r="W2258">
            <v>0</v>
          </cell>
          <cell r="X2258">
            <v>0</v>
          </cell>
          <cell r="Y2258">
            <v>19</v>
          </cell>
          <cell r="Z2258">
            <v>612000</v>
          </cell>
          <cell r="AA2258">
            <v>0</v>
          </cell>
        </row>
        <row r="2259">
          <cell r="B2259">
            <v>270006214</v>
          </cell>
          <cell r="C2259" t="str">
            <v>Головной убор летний</v>
          </cell>
          <cell r="D2259" t="str">
            <v>ШТ</v>
          </cell>
          <cell r="E2259">
            <v>2775</v>
          </cell>
          <cell r="F2259">
            <v>5048</v>
          </cell>
          <cell r="G2259">
            <v>952</v>
          </cell>
          <cell r="H2259">
            <v>27</v>
          </cell>
          <cell r="I2259">
            <v>0</v>
          </cell>
          <cell r="J2259">
            <v>0</v>
          </cell>
          <cell r="K2259">
            <v>-4069</v>
          </cell>
          <cell r="L2259">
            <v>-5</v>
          </cell>
          <cell r="M2259">
            <v>14008200</v>
          </cell>
          <cell r="N2259">
            <v>13494225</v>
          </cell>
          <cell r="O2259">
            <v>13494225</v>
          </cell>
          <cell r="P2259">
            <v>0</v>
          </cell>
          <cell r="Q2259">
            <v>60750</v>
          </cell>
          <cell r="R2259">
            <v>466</v>
          </cell>
          <cell r="S2259">
            <v>2142000</v>
          </cell>
          <cell r="T2259">
            <v>1048500</v>
          </cell>
          <cell r="U2259">
            <v>486</v>
          </cell>
          <cell r="V2259">
            <v>1093500</v>
          </cell>
          <cell r="W2259">
            <v>4069</v>
          </cell>
          <cell r="X2259">
            <v>11291475</v>
          </cell>
          <cell r="Y2259">
            <v>5021</v>
          </cell>
          <cell r="Z2259">
            <v>13433475</v>
          </cell>
          <cell r="AA2259">
            <v>4069</v>
          </cell>
        </row>
        <row r="2260">
          <cell r="B2260">
            <v>270006263</v>
          </cell>
          <cell r="C2260" t="str">
            <v>Ботинки защитные летние р-р 40</v>
          </cell>
          <cell r="D2260" t="str">
            <v>ПАР</v>
          </cell>
          <cell r="E2260">
            <v>15100.63</v>
          </cell>
          <cell r="F2260">
            <v>499</v>
          </cell>
          <cell r="G2260">
            <v>150</v>
          </cell>
          <cell r="H2260">
            <v>5</v>
          </cell>
          <cell r="I2260">
            <v>0</v>
          </cell>
          <cell r="J2260">
            <v>127</v>
          </cell>
          <cell r="K2260">
            <v>-344</v>
          </cell>
          <cell r="L2260">
            <v>471</v>
          </cell>
          <cell r="M2260">
            <v>7535214.3700000001</v>
          </cell>
          <cell r="N2260">
            <v>6994614.8499999996</v>
          </cell>
          <cell r="O2260">
            <v>6994614.8499999996</v>
          </cell>
          <cell r="P2260">
            <v>0</v>
          </cell>
          <cell r="Q2260">
            <v>68643.13</v>
          </cell>
          <cell r="R2260">
            <v>78</v>
          </cell>
          <cell r="S2260">
            <v>1731355.06</v>
          </cell>
          <cell r="T2260">
            <v>1070832.9099999999</v>
          </cell>
          <cell r="U2260">
            <v>72</v>
          </cell>
          <cell r="V2260">
            <v>660522.23999999999</v>
          </cell>
          <cell r="W2260">
            <v>471</v>
          </cell>
          <cell r="X2260">
            <v>7112396.7300000004</v>
          </cell>
          <cell r="Y2260">
            <v>494</v>
          </cell>
          <cell r="Z2260">
            <v>6871057.2000000002</v>
          </cell>
          <cell r="AA2260">
            <v>471</v>
          </cell>
        </row>
        <row r="2261">
          <cell r="B2261">
            <v>270006419</v>
          </cell>
          <cell r="C2261" t="str">
            <v>Костюм нефтяника ИТР летний р-р 38</v>
          </cell>
          <cell r="D2261" t="str">
            <v>КМП</v>
          </cell>
          <cell r="E2261">
            <v>34070</v>
          </cell>
          <cell r="F2261">
            <v>1</v>
          </cell>
          <cell r="G2261">
            <v>1</v>
          </cell>
          <cell r="H2261">
            <v>0</v>
          </cell>
          <cell r="I2261">
            <v>0</v>
          </cell>
          <cell r="J2261">
            <v>0</v>
          </cell>
          <cell r="K2261">
            <v>0</v>
          </cell>
          <cell r="L2261">
            <v>0</v>
          </cell>
          <cell r="M2261">
            <v>34070</v>
          </cell>
          <cell r="N2261">
            <v>30143.95</v>
          </cell>
          <cell r="O2261">
            <v>30143.95</v>
          </cell>
          <cell r="P2261">
            <v>0</v>
          </cell>
          <cell r="Q2261">
            <v>0</v>
          </cell>
          <cell r="R2261">
            <v>0</v>
          </cell>
          <cell r="S2261">
            <v>30143.95</v>
          </cell>
          <cell r="T2261">
            <v>0</v>
          </cell>
          <cell r="U2261">
            <v>1</v>
          </cell>
          <cell r="V2261">
            <v>30143.95</v>
          </cell>
          <cell r="W2261">
            <v>0</v>
          </cell>
          <cell r="X2261">
            <v>0</v>
          </cell>
          <cell r="Y2261">
            <v>1</v>
          </cell>
          <cell r="Z2261">
            <v>30143.95</v>
          </cell>
          <cell r="AA2261">
            <v>0</v>
          </cell>
        </row>
        <row r="2262">
          <cell r="B2262">
            <v>270006421</v>
          </cell>
          <cell r="C2262" t="str">
            <v>Костюм нефтяника ИТР летний р-р 46</v>
          </cell>
          <cell r="D2262" t="str">
            <v>КМП</v>
          </cell>
          <cell r="E2262">
            <v>34070</v>
          </cell>
          <cell r="F2262">
            <v>111</v>
          </cell>
          <cell r="G2262">
            <v>47</v>
          </cell>
          <cell r="H2262">
            <v>1</v>
          </cell>
          <cell r="I2262">
            <v>0</v>
          </cell>
          <cell r="J2262">
            <v>51</v>
          </cell>
          <cell r="K2262">
            <v>-63</v>
          </cell>
          <cell r="L2262">
            <v>114</v>
          </cell>
          <cell r="M2262">
            <v>3781770</v>
          </cell>
          <cell r="N2262">
            <v>3593320.15</v>
          </cell>
          <cell r="O2262">
            <v>3593320.15</v>
          </cell>
          <cell r="P2262">
            <v>0</v>
          </cell>
          <cell r="Q2262">
            <v>30143.96</v>
          </cell>
          <cell r="R2262">
            <v>14</v>
          </cell>
          <cell r="S2262">
            <v>1416766.34</v>
          </cell>
          <cell r="T2262">
            <v>422015.58</v>
          </cell>
          <cell r="U2262">
            <v>33</v>
          </cell>
          <cell r="V2262">
            <v>994750.68</v>
          </cell>
          <cell r="W2262">
            <v>114</v>
          </cell>
          <cell r="X2262">
            <v>3883980</v>
          </cell>
          <cell r="Y2262">
            <v>110</v>
          </cell>
          <cell r="Z2262">
            <v>3563176.19</v>
          </cell>
          <cell r="AA2262">
            <v>114</v>
          </cell>
        </row>
        <row r="2263">
          <cell r="B2263">
            <v>270006422</v>
          </cell>
          <cell r="C2263" t="str">
            <v>Костюм нефтяника ИТР летний р-р 48</v>
          </cell>
          <cell r="D2263" t="str">
            <v>КМП</v>
          </cell>
          <cell r="E2263">
            <v>34070</v>
          </cell>
          <cell r="F2263">
            <v>210</v>
          </cell>
          <cell r="G2263">
            <v>71</v>
          </cell>
          <cell r="H2263">
            <v>4</v>
          </cell>
          <cell r="I2263">
            <v>0</v>
          </cell>
          <cell r="J2263">
            <v>65</v>
          </cell>
          <cell r="K2263">
            <v>-135</v>
          </cell>
          <cell r="L2263">
            <v>200</v>
          </cell>
          <cell r="M2263">
            <v>7154700</v>
          </cell>
          <cell r="N2263">
            <v>6862958.9699999997</v>
          </cell>
          <cell r="O2263">
            <v>6862958.9699999997</v>
          </cell>
          <cell r="P2263">
            <v>0</v>
          </cell>
          <cell r="Q2263">
            <v>120575.82</v>
          </cell>
          <cell r="R2263">
            <v>15</v>
          </cell>
          <cell r="S2263">
            <v>2142932.88</v>
          </cell>
          <cell r="T2263">
            <v>452159.25</v>
          </cell>
          <cell r="U2263">
            <v>56</v>
          </cell>
          <cell r="V2263">
            <v>1690773.84</v>
          </cell>
          <cell r="W2263">
            <v>200</v>
          </cell>
          <cell r="X2263">
            <v>6814000</v>
          </cell>
          <cell r="Y2263">
            <v>206</v>
          </cell>
          <cell r="Z2263">
            <v>6742383.1500000004</v>
          </cell>
          <cell r="AA2263">
            <v>200</v>
          </cell>
        </row>
        <row r="2264">
          <cell r="B2264">
            <v>270006423</v>
          </cell>
          <cell r="C2264" t="str">
            <v>Костюм нефтяника ИТР летний р-р 50</v>
          </cell>
          <cell r="D2264" t="str">
            <v>КМП</v>
          </cell>
          <cell r="E2264">
            <v>34070</v>
          </cell>
          <cell r="F2264">
            <v>267</v>
          </cell>
          <cell r="G2264">
            <v>117</v>
          </cell>
          <cell r="H2264">
            <v>5</v>
          </cell>
          <cell r="I2264">
            <v>0</v>
          </cell>
          <cell r="J2264">
            <v>93</v>
          </cell>
          <cell r="K2264">
            <v>-145</v>
          </cell>
          <cell r="L2264">
            <v>238</v>
          </cell>
          <cell r="M2264">
            <v>9096690</v>
          </cell>
          <cell r="N2264">
            <v>8629916.9700000007</v>
          </cell>
          <cell r="O2264">
            <v>8629916.9700000007</v>
          </cell>
          <cell r="P2264">
            <v>0</v>
          </cell>
          <cell r="Q2264">
            <v>150719.76999999999</v>
          </cell>
          <cell r="R2264">
            <v>26</v>
          </cell>
          <cell r="S2264">
            <v>3539047.14</v>
          </cell>
          <cell r="T2264">
            <v>783742.93</v>
          </cell>
          <cell r="U2264">
            <v>91</v>
          </cell>
          <cell r="V2264">
            <v>2755304.37</v>
          </cell>
          <cell r="W2264">
            <v>238</v>
          </cell>
          <cell r="X2264">
            <v>8108660</v>
          </cell>
          <cell r="Y2264">
            <v>262</v>
          </cell>
          <cell r="Z2264">
            <v>8479197.1999999993</v>
          </cell>
          <cell r="AA2264">
            <v>238</v>
          </cell>
        </row>
        <row r="2265">
          <cell r="B2265">
            <v>270006424</v>
          </cell>
          <cell r="C2265" t="str">
            <v>Костюм нефтяника ИТР летний р-р 52</v>
          </cell>
          <cell r="D2265" t="str">
            <v>КМП</v>
          </cell>
          <cell r="E2265">
            <v>34070</v>
          </cell>
          <cell r="F2265">
            <v>294</v>
          </cell>
          <cell r="G2265">
            <v>97</v>
          </cell>
          <cell r="H2265">
            <v>7</v>
          </cell>
          <cell r="I2265">
            <v>0</v>
          </cell>
          <cell r="J2265">
            <v>75</v>
          </cell>
          <cell r="K2265">
            <v>-190</v>
          </cell>
          <cell r="L2265">
            <v>265</v>
          </cell>
          <cell r="M2265">
            <v>10016580</v>
          </cell>
          <cell r="N2265">
            <v>9616410.5199999996</v>
          </cell>
          <cell r="O2265">
            <v>9616410.5199999996</v>
          </cell>
          <cell r="P2265">
            <v>0</v>
          </cell>
          <cell r="Q2265">
            <v>211007.85</v>
          </cell>
          <cell r="R2265">
            <v>26</v>
          </cell>
          <cell r="S2265">
            <v>2932102.6</v>
          </cell>
          <cell r="T2265">
            <v>783743.51</v>
          </cell>
          <cell r="U2265">
            <v>71</v>
          </cell>
          <cell r="V2265">
            <v>2148359.1800000002</v>
          </cell>
          <cell r="W2265">
            <v>265</v>
          </cell>
          <cell r="X2265">
            <v>9028550</v>
          </cell>
          <cell r="Y2265">
            <v>287</v>
          </cell>
          <cell r="Z2265">
            <v>9405402.6699999999</v>
          </cell>
          <cell r="AA2265">
            <v>265</v>
          </cell>
        </row>
        <row r="2266">
          <cell r="B2266">
            <v>270006425</v>
          </cell>
          <cell r="C2266" t="str">
            <v>Костюм нефтяника ИТР летний р-р 54</v>
          </cell>
          <cell r="D2266" t="str">
            <v>КМП</v>
          </cell>
          <cell r="E2266">
            <v>34070</v>
          </cell>
          <cell r="F2266">
            <v>149</v>
          </cell>
          <cell r="G2266">
            <v>82</v>
          </cell>
          <cell r="H2266">
            <v>3</v>
          </cell>
          <cell r="I2266">
            <v>0</v>
          </cell>
          <cell r="J2266">
            <v>53</v>
          </cell>
          <cell r="K2266">
            <v>-64</v>
          </cell>
          <cell r="L2266">
            <v>117</v>
          </cell>
          <cell r="M2266">
            <v>5076430</v>
          </cell>
          <cell r="N2266">
            <v>4742715.87</v>
          </cell>
          <cell r="O2266">
            <v>4742715.87</v>
          </cell>
          <cell r="P2266">
            <v>0</v>
          </cell>
          <cell r="Q2266">
            <v>90431.87</v>
          </cell>
          <cell r="R2266">
            <v>21</v>
          </cell>
          <cell r="S2266">
            <v>2471804.2999999998</v>
          </cell>
          <cell r="T2266">
            <v>633022.99</v>
          </cell>
          <cell r="U2266">
            <v>61</v>
          </cell>
          <cell r="V2266">
            <v>1838780.95</v>
          </cell>
          <cell r="W2266">
            <v>117</v>
          </cell>
          <cell r="X2266">
            <v>3986190</v>
          </cell>
          <cell r="Y2266">
            <v>146</v>
          </cell>
          <cell r="Z2266">
            <v>4652284</v>
          </cell>
          <cell r="AA2266">
            <v>117</v>
          </cell>
        </row>
        <row r="2267">
          <cell r="B2267">
            <v>270006426</v>
          </cell>
          <cell r="C2267" t="str">
            <v>Костюм нефтяника ИТР летний р-р 56</v>
          </cell>
          <cell r="D2267" t="str">
            <v>КМП</v>
          </cell>
          <cell r="E2267">
            <v>34070</v>
          </cell>
          <cell r="F2267">
            <v>59</v>
          </cell>
          <cell r="G2267">
            <v>37</v>
          </cell>
          <cell r="H2267">
            <v>1</v>
          </cell>
          <cell r="I2267">
            <v>0</v>
          </cell>
          <cell r="J2267">
            <v>19</v>
          </cell>
          <cell r="K2267">
            <v>-21</v>
          </cell>
          <cell r="L2267">
            <v>40</v>
          </cell>
          <cell r="M2267">
            <v>2010130</v>
          </cell>
          <cell r="N2267">
            <v>1870432.64</v>
          </cell>
          <cell r="O2267">
            <v>1870432.64</v>
          </cell>
          <cell r="P2267">
            <v>0</v>
          </cell>
          <cell r="Q2267">
            <v>30143.95</v>
          </cell>
          <cell r="R2267">
            <v>13</v>
          </cell>
          <cell r="S2267">
            <v>1124818.6399999999</v>
          </cell>
          <cell r="T2267">
            <v>391871.39</v>
          </cell>
          <cell r="U2267">
            <v>24</v>
          </cell>
          <cell r="V2267">
            <v>732947.28</v>
          </cell>
          <cell r="W2267">
            <v>40</v>
          </cell>
          <cell r="X2267">
            <v>1362800</v>
          </cell>
          <cell r="Y2267">
            <v>58</v>
          </cell>
          <cell r="Z2267">
            <v>1840288.69</v>
          </cell>
          <cell r="AA2267">
            <v>40</v>
          </cell>
        </row>
        <row r="2268">
          <cell r="B2268">
            <v>270006427</v>
          </cell>
          <cell r="C2268" t="str">
            <v>Костюм нефтяника ИТР летний р-р 58</v>
          </cell>
          <cell r="D2268" t="str">
            <v>КМП</v>
          </cell>
          <cell r="E2268">
            <v>34070</v>
          </cell>
          <cell r="F2268">
            <v>26</v>
          </cell>
          <cell r="G2268">
            <v>11</v>
          </cell>
          <cell r="H2268">
            <v>1</v>
          </cell>
          <cell r="I2268">
            <v>0</v>
          </cell>
          <cell r="J2268">
            <v>6</v>
          </cell>
          <cell r="K2268">
            <v>-14</v>
          </cell>
          <cell r="L2268">
            <v>20</v>
          </cell>
          <cell r="M2268">
            <v>885820</v>
          </cell>
          <cell r="N2268">
            <v>841419.54</v>
          </cell>
          <cell r="O2268">
            <v>841419.54</v>
          </cell>
          <cell r="P2268">
            <v>0</v>
          </cell>
          <cell r="Q2268">
            <v>30143.96</v>
          </cell>
          <cell r="R2268">
            <v>9</v>
          </cell>
          <cell r="S2268">
            <v>334295.59000000003</v>
          </cell>
          <cell r="T2268">
            <v>271295.56</v>
          </cell>
          <cell r="U2268">
            <v>2</v>
          </cell>
          <cell r="V2268">
            <v>63000</v>
          </cell>
          <cell r="W2268">
            <v>20</v>
          </cell>
          <cell r="X2268">
            <v>681400</v>
          </cell>
          <cell r="Y2268">
            <v>25</v>
          </cell>
          <cell r="Z2268">
            <v>720843.73</v>
          </cell>
          <cell r="AA2268">
            <v>20</v>
          </cell>
        </row>
        <row r="2269">
          <cell r="B2269">
            <v>270006428</v>
          </cell>
          <cell r="C2269" t="str">
            <v>Костюм нефтяника ИТР летний р-р 60</v>
          </cell>
          <cell r="D2269" t="str">
            <v>КМП</v>
          </cell>
          <cell r="E2269">
            <v>34070</v>
          </cell>
          <cell r="F2269">
            <v>13</v>
          </cell>
          <cell r="G2269">
            <v>6</v>
          </cell>
          <cell r="H2269">
            <v>0</v>
          </cell>
          <cell r="I2269">
            <v>0</v>
          </cell>
          <cell r="J2269">
            <v>4</v>
          </cell>
          <cell r="K2269">
            <v>-7</v>
          </cell>
          <cell r="L2269">
            <v>11</v>
          </cell>
          <cell r="M2269">
            <v>442910</v>
          </cell>
          <cell r="N2269">
            <v>423421.85</v>
          </cell>
          <cell r="O2269">
            <v>423421.85</v>
          </cell>
          <cell r="P2269">
            <v>0</v>
          </cell>
          <cell r="Q2269">
            <v>0</v>
          </cell>
          <cell r="R2269">
            <v>1</v>
          </cell>
          <cell r="S2269">
            <v>184931.86</v>
          </cell>
          <cell r="T2269">
            <v>30143.95</v>
          </cell>
          <cell r="U2269">
            <v>5</v>
          </cell>
          <cell r="V2269">
            <v>154787.9</v>
          </cell>
          <cell r="W2269">
            <v>11</v>
          </cell>
          <cell r="X2269">
            <v>374770</v>
          </cell>
          <cell r="Y2269">
            <v>13</v>
          </cell>
          <cell r="Z2269">
            <v>423421.85</v>
          </cell>
          <cell r="AA2269">
            <v>11</v>
          </cell>
        </row>
        <row r="2270">
          <cell r="B2270">
            <v>270006429</v>
          </cell>
          <cell r="C2270" t="str">
            <v>Костюм нефтяника ИТР летний р-р 62</v>
          </cell>
          <cell r="D2270" t="str">
            <v>КМП</v>
          </cell>
          <cell r="E2270">
            <v>34070</v>
          </cell>
          <cell r="F2270">
            <v>6</v>
          </cell>
          <cell r="G2270">
            <v>3</v>
          </cell>
          <cell r="H2270">
            <v>0</v>
          </cell>
          <cell r="I2270">
            <v>0</v>
          </cell>
          <cell r="J2270">
            <v>2</v>
          </cell>
          <cell r="K2270">
            <v>-3</v>
          </cell>
          <cell r="L2270">
            <v>5</v>
          </cell>
          <cell r="M2270">
            <v>204420</v>
          </cell>
          <cell r="N2270">
            <v>192641.85</v>
          </cell>
          <cell r="O2270">
            <v>192641.85</v>
          </cell>
          <cell r="P2270">
            <v>0</v>
          </cell>
          <cell r="Q2270">
            <v>0</v>
          </cell>
          <cell r="R2270">
            <v>1</v>
          </cell>
          <cell r="S2270">
            <v>90431.86</v>
          </cell>
          <cell r="T2270">
            <v>30143.95</v>
          </cell>
          <cell r="U2270">
            <v>2</v>
          </cell>
          <cell r="V2270">
            <v>60287.9</v>
          </cell>
          <cell r="W2270">
            <v>5</v>
          </cell>
          <cell r="X2270">
            <v>170350</v>
          </cell>
          <cell r="Y2270">
            <v>6</v>
          </cell>
          <cell r="Z2270">
            <v>162497.9</v>
          </cell>
          <cell r="AA2270">
            <v>5</v>
          </cell>
        </row>
        <row r="2271">
          <cell r="B2271">
            <v>270006431</v>
          </cell>
          <cell r="C2271" t="str">
            <v>Костюм нефтяника ИТР зимний р-р 44</v>
          </cell>
          <cell r="D2271" t="str">
            <v>КМП</v>
          </cell>
          <cell r="E2271">
            <v>70332.679999999993</v>
          </cell>
          <cell r="F2271">
            <v>31</v>
          </cell>
          <cell r="G2271">
            <v>0</v>
          </cell>
          <cell r="H2271">
            <v>0</v>
          </cell>
          <cell r="I2271">
            <v>0</v>
          </cell>
          <cell r="J2271">
            <v>4</v>
          </cell>
          <cell r="K2271">
            <v>-31</v>
          </cell>
          <cell r="L2271">
            <v>35</v>
          </cell>
          <cell r="M2271">
            <v>2180313.08</v>
          </cell>
          <cell r="N2271">
            <v>2180313.08</v>
          </cell>
          <cell r="O2271">
            <v>2180313.08</v>
          </cell>
          <cell r="P2271">
            <v>0</v>
          </cell>
          <cell r="Q2271">
            <v>0</v>
          </cell>
          <cell r="R2271">
            <v>0</v>
          </cell>
          <cell r="S2271">
            <v>0</v>
          </cell>
          <cell r="T2271">
            <v>0</v>
          </cell>
          <cell r="U2271">
            <v>0</v>
          </cell>
          <cell r="V2271">
            <v>0</v>
          </cell>
          <cell r="W2271">
            <v>35</v>
          </cell>
          <cell r="X2271">
            <v>2461643.7999999998</v>
          </cell>
          <cell r="Y2271">
            <v>31</v>
          </cell>
          <cell r="Z2271">
            <v>2180313.08</v>
          </cell>
          <cell r="AA2271">
            <v>35</v>
          </cell>
        </row>
        <row r="2272">
          <cell r="B2272">
            <v>270006432</v>
          </cell>
          <cell r="C2272" t="str">
            <v>Костюм нефтяника ИТР зимний р-р 46</v>
          </cell>
          <cell r="D2272" t="str">
            <v>КМП</v>
          </cell>
          <cell r="E2272">
            <v>70332.679999999993</v>
          </cell>
          <cell r="F2272">
            <v>59</v>
          </cell>
          <cell r="G2272">
            <v>4</v>
          </cell>
          <cell r="H2272">
            <v>2</v>
          </cell>
          <cell r="I2272">
            <v>0</v>
          </cell>
          <cell r="J2272">
            <v>11</v>
          </cell>
          <cell r="K2272">
            <v>-53</v>
          </cell>
          <cell r="L2272">
            <v>64</v>
          </cell>
          <cell r="M2272">
            <v>4149628.12</v>
          </cell>
          <cell r="N2272">
            <v>4129533.08</v>
          </cell>
          <cell r="O2272">
            <v>4129533.08</v>
          </cell>
          <cell r="P2272">
            <v>0</v>
          </cell>
          <cell r="Q2272">
            <v>133967.01999999999</v>
          </cell>
          <cell r="R2272">
            <v>2</v>
          </cell>
          <cell r="S2272">
            <v>267934.01</v>
          </cell>
          <cell r="T2272">
            <v>133967</v>
          </cell>
          <cell r="U2272">
            <v>2</v>
          </cell>
          <cell r="V2272">
            <v>133967.01999999999</v>
          </cell>
          <cell r="W2272">
            <v>64</v>
          </cell>
          <cell r="X2272">
            <v>4501291.5199999996</v>
          </cell>
          <cell r="Y2272">
            <v>57</v>
          </cell>
          <cell r="Z2272">
            <v>3995566.06</v>
          </cell>
          <cell r="AA2272">
            <v>64</v>
          </cell>
        </row>
        <row r="2273">
          <cell r="B2273">
            <v>270006434</v>
          </cell>
          <cell r="C2273" t="str">
            <v>Костюм нефтяника ИТР зимний р-р 50</v>
          </cell>
          <cell r="D2273" t="str">
            <v>КМП</v>
          </cell>
          <cell r="E2273">
            <v>70332.679999999993</v>
          </cell>
          <cell r="F2273">
            <v>163</v>
          </cell>
          <cell r="G2273">
            <v>19</v>
          </cell>
          <cell r="H2273">
            <v>5</v>
          </cell>
          <cell r="I2273">
            <v>0</v>
          </cell>
          <cell r="J2273">
            <v>25</v>
          </cell>
          <cell r="K2273">
            <v>-139</v>
          </cell>
          <cell r="L2273">
            <v>34</v>
          </cell>
          <cell r="M2273">
            <v>11464226.84</v>
          </cell>
          <cell r="N2273">
            <v>11383846.76</v>
          </cell>
          <cell r="O2273">
            <v>11383846.76</v>
          </cell>
          <cell r="P2273">
            <v>0</v>
          </cell>
          <cell r="Q2273">
            <v>334917.53999999998</v>
          </cell>
          <cell r="R2273">
            <v>13</v>
          </cell>
          <cell r="S2273">
            <v>1272686.69</v>
          </cell>
          <cell r="T2273">
            <v>870785.63</v>
          </cell>
          <cell r="U2273">
            <v>6</v>
          </cell>
          <cell r="V2273">
            <v>401901.06</v>
          </cell>
          <cell r="W2273">
            <v>164</v>
          </cell>
          <cell r="X2273">
            <v>11534559.52</v>
          </cell>
          <cell r="Y2273">
            <v>158</v>
          </cell>
          <cell r="Z2273">
            <v>11048929.220000001</v>
          </cell>
          <cell r="AA2273">
            <v>164</v>
          </cell>
        </row>
        <row r="2274">
          <cell r="B2274">
            <v>270006435</v>
          </cell>
          <cell r="C2274" t="str">
            <v>Костюм нефтяника ИТР зимний р-р 52</v>
          </cell>
          <cell r="D2274" t="str">
            <v>КМП</v>
          </cell>
          <cell r="E2274">
            <v>70332.679999999993</v>
          </cell>
          <cell r="F2274">
            <v>156</v>
          </cell>
          <cell r="G2274">
            <v>15</v>
          </cell>
          <cell r="H2274">
            <v>3</v>
          </cell>
          <cell r="I2274">
            <v>0</v>
          </cell>
          <cell r="J2274">
            <v>21</v>
          </cell>
          <cell r="K2274">
            <v>-138</v>
          </cell>
          <cell r="L2274">
            <v>35</v>
          </cell>
          <cell r="M2274">
            <v>10971898.08</v>
          </cell>
          <cell r="N2274">
            <v>10911612.99</v>
          </cell>
          <cell r="O2274">
            <v>10911612.99</v>
          </cell>
          <cell r="P2274">
            <v>0</v>
          </cell>
          <cell r="Q2274">
            <v>200950.52</v>
          </cell>
          <cell r="R2274">
            <v>12</v>
          </cell>
          <cell r="S2274">
            <v>1004752.62</v>
          </cell>
          <cell r="T2274">
            <v>803802.12</v>
          </cell>
          <cell r="U2274">
            <v>3</v>
          </cell>
          <cell r="V2274">
            <v>200950.53</v>
          </cell>
          <cell r="W2274">
            <v>159</v>
          </cell>
          <cell r="X2274">
            <v>11182896.119999999</v>
          </cell>
          <cell r="Y2274">
            <v>153</v>
          </cell>
          <cell r="Z2274">
            <v>10710662.470000001</v>
          </cell>
          <cell r="AA2274">
            <v>159</v>
          </cell>
        </row>
        <row r="2275">
          <cell r="B2275">
            <v>270006436</v>
          </cell>
          <cell r="C2275" t="str">
            <v>Костюм нефтяника ИТР зимний р-р 54</v>
          </cell>
          <cell r="D2275" t="str">
            <v>КМП</v>
          </cell>
          <cell r="E2275">
            <v>70332.679999999993</v>
          </cell>
          <cell r="F2275">
            <v>96</v>
          </cell>
          <cell r="G2275">
            <v>27</v>
          </cell>
          <cell r="H2275">
            <v>1</v>
          </cell>
          <cell r="I2275">
            <v>0</v>
          </cell>
          <cell r="J2275">
            <v>21</v>
          </cell>
          <cell r="K2275">
            <v>-68</v>
          </cell>
          <cell r="L2275">
            <v>89</v>
          </cell>
          <cell r="M2275">
            <v>6751937.2800000003</v>
          </cell>
          <cell r="N2275">
            <v>6658160.5</v>
          </cell>
          <cell r="O2275">
            <v>6658160.5</v>
          </cell>
          <cell r="P2275">
            <v>0</v>
          </cell>
          <cell r="Q2275">
            <v>66983.5</v>
          </cell>
          <cell r="R2275">
            <v>3</v>
          </cell>
          <cell r="S2275">
            <v>1808554.71</v>
          </cell>
          <cell r="T2275">
            <v>200950.53</v>
          </cell>
          <cell r="U2275">
            <v>24</v>
          </cell>
          <cell r="V2275">
            <v>1607604.24</v>
          </cell>
          <cell r="W2275">
            <v>89</v>
          </cell>
          <cell r="X2275">
            <v>6259608.5199999996</v>
          </cell>
          <cell r="Y2275">
            <v>95</v>
          </cell>
          <cell r="Z2275">
            <v>6591177</v>
          </cell>
          <cell r="AA2275">
            <v>89</v>
          </cell>
        </row>
        <row r="2276">
          <cell r="B2276">
            <v>270006437</v>
          </cell>
          <cell r="C2276" t="str">
            <v>Костюм нефтяника ИТР зимний р-р 56</v>
          </cell>
          <cell r="D2276" t="str">
            <v>КМП</v>
          </cell>
          <cell r="E2276">
            <v>70332.679999999993</v>
          </cell>
          <cell r="F2276">
            <v>32</v>
          </cell>
          <cell r="G2276">
            <v>6</v>
          </cell>
          <cell r="H2276">
            <v>3</v>
          </cell>
          <cell r="I2276">
            <v>0</v>
          </cell>
          <cell r="J2276">
            <v>11</v>
          </cell>
          <cell r="K2276">
            <v>-23</v>
          </cell>
          <cell r="L2276">
            <v>10</v>
          </cell>
          <cell r="M2276">
            <v>2250645.7599999998</v>
          </cell>
          <cell r="N2276">
            <v>2220503.21</v>
          </cell>
          <cell r="O2276">
            <v>2220503.21</v>
          </cell>
          <cell r="P2276">
            <v>0</v>
          </cell>
          <cell r="Q2276">
            <v>200950.53</v>
          </cell>
          <cell r="R2276">
            <v>5</v>
          </cell>
          <cell r="S2276">
            <v>401901.03</v>
          </cell>
          <cell r="T2276">
            <v>334917.55</v>
          </cell>
          <cell r="U2276">
            <v>1</v>
          </cell>
          <cell r="V2276">
            <v>66983.5</v>
          </cell>
          <cell r="W2276">
            <v>34</v>
          </cell>
          <cell r="X2276">
            <v>2391311.12</v>
          </cell>
          <cell r="Y2276">
            <v>29</v>
          </cell>
          <cell r="Z2276">
            <v>1885585.66</v>
          </cell>
          <cell r="AA2276">
            <v>34</v>
          </cell>
        </row>
        <row r="2277">
          <cell r="B2277">
            <v>270006438</v>
          </cell>
          <cell r="C2277" t="str">
            <v>Костюм нефтяника ИТР зимний р-р 58</v>
          </cell>
          <cell r="D2277" t="str">
            <v>КМП</v>
          </cell>
          <cell r="E2277">
            <v>70332.679999999993</v>
          </cell>
          <cell r="F2277">
            <v>18</v>
          </cell>
          <cell r="G2277">
            <v>6</v>
          </cell>
          <cell r="H2277">
            <v>0</v>
          </cell>
          <cell r="I2277">
            <v>0</v>
          </cell>
          <cell r="J2277">
            <v>2</v>
          </cell>
          <cell r="K2277">
            <v>-12</v>
          </cell>
          <cell r="L2277">
            <v>14</v>
          </cell>
          <cell r="M2277">
            <v>1265988.24</v>
          </cell>
          <cell r="N2277">
            <v>1153842.69</v>
          </cell>
          <cell r="O2277">
            <v>1153842.69</v>
          </cell>
          <cell r="P2277">
            <v>0</v>
          </cell>
          <cell r="Q2277">
            <v>0</v>
          </cell>
          <cell r="R2277">
            <v>3</v>
          </cell>
          <cell r="S2277">
            <v>309850.52</v>
          </cell>
          <cell r="T2277">
            <v>139583.51</v>
          </cell>
          <cell r="U2277">
            <v>3</v>
          </cell>
          <cell r="V2277">
            <v>170267.02</v>
          </cell>
          <cell r="W2277">
            <v>14</v>
          </cell>
          <cell r="X2277">
            <v>984657.52</v>
          </cell>
          <cell r="Y2277">
            <v>18</v>
          </cell>
          <cell r="Z2277">
            <v>1117542.69</v>
          </cell>
          <cell r="AA2277">
            <v>14</v>
          </cell>
        </row>
        <row r="2278">
          <cell r="B2278">
            <v>270006439</v>
          </cell>
          <cell r="C2278" t="str">
            <v>Костюм нефтяника ИТР зимний р-р 60</v>
          </cell>
          <cell r="D2278" t="str">
            <v>КМП</v>
          </cell>
          <cell r="E2278">
            <v>70332.679999999993</v>
          </cell>
          <cell r="F2278">
            <v>9</v>
          </cell>
          <cell r="G2278">
            <v>14</v>
          </cell>
          <cell r="H2278">
            <v>0</v>
          </cell>
          <cell r="I2278">
            <v>0</v>
          </cell>
          <cell r="J2278">
            <v>5</v>
          </cell>
          <cell r="K2278">
            <v>5</v>
          </cell>
          <cell r="L2278">
            <v>-8</v>
          </cell>
          <cell r="M2278">
            <v>632994.12</v>
          </cell>
          <cell r="N2278">
            <v>326700</v>
          </cell>
          <cell r="O2278">
            <v>326700</v>
          </cell>
          <cell r="P2278">
            <v>0</v>
          </cell>
          <cell r="Q2278">
            <v>0</v>
          </cell>
          <cell r="R2278">
            <v>3</v>
          </cell>
          <cell r="S2278">
            <v>508200</v>
          </cell>
          <cell r="T2278">
            <v>108900</v>
          </cell>
          <cell r="U2278">
            <v>11</v>
          </cell>
          <cell r="V2278">
            <v>399300</v>
          </cell>
          <cell r="W2278">
            <v>0</v>
          </cell>
          <cell r="X2278">
            <v>0</v>
          </cell>
          <cell r="Y2278">
            <v>9</v>
          </cell>
          <cell r="Z2278">
            <v>254100</v>
          </cell>
          <cell r="AA2278">
            <v>0</v>
          </cell>
        </row>
        <row r="2279">
          <cell r="B2279">
            <v>270006440</v>
          </cell>
          <cell r="C2279" t="str">
            <v>Костюм нефтяника ИТР зимний р-р 62</v>
          </cell>
          <cell r="D2279" t="str">
            <v>КМП</v>
          </cell>
          <cell r="E2279">
            <v>70332.679999999993</v>
          </cell>
          <cell r="F2279">
            <v>6</v>
          </cell>
          <cell r="G2279">
            <v>5</v>
          </cell>
          <cell r="H2279">
            <v>0</v>
          </cell>
          <cell r="I2279">
            <v>0</v>
          </cell>
          <cell r="J2279">
            <v>2</v>
          </cell>
          <cell r="K2279">
            <v>-1</v>
          </cell>
          <cell r="L2279">
            <v>3</v>
          </cell>
          <cell r="M2279">
            <v>421996.08</v>
          </cell>
          <cell r="N2279">
            <v>253925.53</v>
          </cell>
          <cell r="O2279">
            <v>253925.53</v>
          </cell>
          <cell r="P2279">
            <v>0</v>
          </cell>
          <cell r="Q2279">
            <v>0</v>
          </cell>
          <cell r="R2279">
            <v>1</v>
          </cell>
          <cell r="S2279">
            <v>183592.85</v>
          </cell>
          <cell r="T2279">
            <v>38392.85</v>
          </cell>
          <cell r="U2279">
            <v>4</v>
          </cell>
          <cell r="V2279">
            <v>145200</v>
          </cell>
          <cell r="W2279">
            <v>3</v>
          </cell>
          <cell r="X2279">
            <v>210998.04</v>
          </cell>
          <cell r="Y2279">
            <v>6</v>
          </cell>
          <cell r="Z2279">
            <v>253925.53</v>
          </cell>
          <cell r="AA2279">
            <v>3</v>
          </cell>
        </row>
        <row r="2280">
          <cell r="B2280">
            <v>270006441</v>
          </cell>
          <cell r="C2280" t="str">
            <v>Костюм нефтяника ИТР зимний р-р 64</v>
          </cell>
          <cell r="D2280" t="str">
            <v>КМП</v>
          </cell>
          <cell r="E2280">
            <v>74468.83</v>
          </cell>
          <cell r="F2280">
            <v>3</v>
          </cell>
          <cell r="G2280">
            <v>1</v>
          </cell>
          <cell r="H2280">
            <v>0</v>
          </cell>
          <cell r="I2280">
            <v>0</v>
          </cell>
          <cell r="J2280">
            <v>1</v>
          </cell>
          <cell r="K2280">
            <v>-2</v>
          </cell>
          <cell r="L2280">
            <v>2</v>
          </cell>
          <cell r="M2280">
            <v>223406.49</v>
          </cell>
          <cell r="N2280">
            <v>185237.66</v>
          </cell>
          <cell r="O2280">
            <v>185237.66</v>
          </cell>
          <cell r="P2280">
            <v>0</v>
          </cell>
          <cell r="Q2280">
            <v>0</v>
          </cell>
          <cell r="R2280">
            <v>0</v>
          </cell>
          <cell r="S2280">
            <v>36300</v>
          </cell>
          <cell r="T2280">
            <v>0</v>
          </cell>
          <cell r="U2280">
            <v>1</v>
          </cell>
          <cell r="V2280">
            <v>36300</v>
          </cell>
          <cell r="W2280">
            <v>3</v>
          </cell>
          <cell r="X2280">
            <v>223406.49</v>
          </cell>
          <cell r="Y2280">
            <v>3</v>
          </cell>
          <cell r="Z2280">
            <v>185237.66</v>
          </cell>
          <cell r="AA2280">
            <v>3</v>
          </cell>
        </row>
        <row r="2281">
          <cell r="B2281">
            <v>270006446</v>
          </cell>
          <cell r="C2281" t="str">
            <v>Костюм нефтяника зимний р-р 46</v>
          </cell>
          <cell r="D2281" t="str">
            <v>КМП</v>
          </cell>
          <cell r="E2281">
            <v>72600</v>
          </cell>
          <cell r="F2281">
            <v>97</v>
          </cell>
          <cell r="G2281">
            <v>0</v>
          </cell>
          <cell r="H2281">
            <v>1</v>
          </cell>
          <cell r="I2281">
            <v>0</v>
          </cell>
          <cell r="J2281">
            <v>17</v>
          </cell>
          <cell r="K2281">
            <v>-96</v>
          </cell>
          <cell r="L2281">
            <v>113</v>
          </cell>
          <cell r="M2281">
            <v>7042200</v>
          </cell>
          <cell r="N2281">
            <v>7044585</v>
          </cell>
          <cell r="O2281">
            <v>7044585</v>
          </cell>
          <cell r="P2281">
            <v>0</v>
          </cell>
          <cell r="Q2281">
            <v>74985</v>
          </cell>
          <cell r="R2281">
            <v>0</v>
          </cell>
          <cell r="S2281">
            <v>0</v>
          </cell>
          <cell r="T2281">
            <v>0</v>
          </cell>
          <cell r="U2281">
            <v>0</v>
          </cell>
          <cell r="V2281">
            <v>0</v>
          </cell>
          <cell r="W2281">
            <v>113</v>
          </cell>
          <cell r="X2281">
            <v>8203800</v>
          </cell>
          <cell r="Y2281">
            <v>96</v>
          </cell>
          <cell r="Z2281">
            <v>6969600</v>
          </cell>
          <cell r="AA2281">
            <v>113</v>
          </cell>
        </row>
        <row r="2282">
          <cell r="B2282">
            <v>270006447</v>
          </cell>
          <cell r="C2282" t="str">
            <v>Костюм нефтяника зимний р-р 62</v>
          </cell>
          <cell r="D2282" t="str">
            <v>КМП</v>
          </cell>
          <cell r="E2282">
            <v>72600</v>
          </cell>
          <cell r="F2282">
            <v>9</v>
          </cell>
          <cell r="G2282">
            <v>0</v>
          </cell>
          <cell r="H2282">
            <v>0</v>
          </cell>
          <cell r="I2282">
            <v>0</v>
          </cell>
          <cell r="J2282">
            <v>0</v>
          </cell>
          <cell r="K2282">
            <v>-9</v>
          </cell>
          <cell r="L2282">
            <v>9</v>
          </cell>
          <cell r="M2282">
            <v>653400</v>
          </cell>
          <cell r="N2282">
            <v>653400</v>
          </cell>
          <cell r="O2282">
            <v>653400</v>
          </cell>
          <cell r="P2282">
            <v>0</v>
          </cell>
          <cell r="Q2282">
            <v>0</v>
          </cell>
          <cell r="R2282">
            <v>0</v>
          </cell>
          <cell r="S2282">
            <v>0</v>
          </cell>
          <cell r="T2282">
            <v>0</v>
          </cell>
          <cell r="U2282">
            <v>0</v>
          </cell>
          <cell r="V2282">
            <v>0</v>
          </cell>
          <cell r="W2282">
            <v>9</v>
          </cell>
          <cell r="X2282">
            <v>653400</v>
          </cell>
          <cell r="Y2282">
            <v>9</v>
          </cell>
          <cell r="Z2282">
            <v>653400</v>
          </cell>
          <cell r="AA2282">
            <v>9</v>
          </cell>
        </row>
        <row r="2283">
          <cell r="B2283">
            <v>270006448</v>
          </cell>
          <cell r="C2283" t="str">
            <v>Костюм нефтяника зимний р-р 64</v>
          </cell>
          <cell r="D2283" t="str">
            <v>КМП</v>
          </cell>
          <cell r="E2283">
            <v>72600</v>
          </cell>
          <cell r="F2283">
            <v>5</v>
          </cell>
          <cell r="G2283">
            <v>3</v>
          </cell>
          <cell r="H2283">
            <v>0</v>
          </cell>
          <cell r="I2283">
            <v>0</v>
          </cell>
          <cell r="J2283">
            <v>0</v>
          </cell>
          <cell r="K2283">
            <v>-2</v>
          </cell>
          <cell r="L2283">
            <v>2</v>
          </cell>
          <cell r="M2283">
            <v>363000</v>
          </cell>
          <cell r="N2283">
            <v>260400</v>
          </cell>
          <cell r="O2283">
            <v>260400</v>
          </cell>
          <cell r="P2283">
            <v>0</v>
          </cell>
          <cell r="Q2283">
            <v>0</v>
          </cell>
          <cell r="R2283">
            <v>0</v>
          </cell>
          <cell r="S2283">
            <v>115200</v>
          </cell>
          <cell r="T2283">
            <v>0</v>
          </cell>
          <cell r="U2283">
            <v>3</v>
          </cell>
          <cell r="V2283">
            <v>115200</v>
          </cell>
          <cell r="W2283">
            <v>2</v>
          </cell>
          <cell r="X2283">
            <v>145200</v>
          </cell>
          <cell r="Y2283">
            <v>5</v>
          </cell>
          <cell r="Z2283">
            <v>260400</v>
          </cell>
          <cell r="AA2283">
            <v>2</v>
          </cell>
        </row>
        <row r="2284">
          <cell r="B2284">
            <v>270006449</v>
          </cell>
          <cell r="C2284" t="str">
            <v>Костюм нефтяника летний р-р 64</v>
          </cell>
          <cell r="D2284" t="str">
            <v>КМП</v>
          </cell>
          <cell r="E2284">
            <v>39463</v>
          </cell>
          <cell r="F2284">
            <v>8</v>
          </cell>
          <cell r="G2284">
            <v>2</v>
          </cell>
          <cell r="H2284">
            <v>0</v>
          </cell>
          <cell r="I2284">
            <v>0</v>
          </cell>
          <cell r="J2284">
            <v>3</v>
          </cell>
          <cell r="K2284">
            <v>-6</v>
          </cell>
          <cell r="L2284">
            <v>9</v>
          </cell>
          <cell r="M2284">
            <v>315704</v>
          </cell>
          <cell r="N2284">
            <v>306378</v>
          </cell>
          <cell r="O2284">
            <v>306378</v>
          </cell>
          <cell r="P2284">
            <v>0</v>
          </cell>
          <cell r="Q2284">
            <v>0</v>
          </cell>
          <cell r="R2284">
            <v>1</v>
          </cell>
          <cell r="S2284">
            <v>69600</v>
          </cell>
          <cell r="T2284">
            <v>34800</v>
          </cell>
          <cell r="U2284">
            <v>1</v>
          </cell>
          <cell r="V2284">
            <v>34800</v>
          </cell>
          <cell r="W2284">
            <v>9</v>
          </cell>
          <cell r="X2284">
            <v>355167</v>
          </cell>
          <cell r="Y2284">
            <v>8</v>
          </cell>
          <cell r="Z2284">
            <v>271578</v>
          </cell>
          <cell r="AA2284">
            <v>9</v>
          </cell>
        </row>
        <row r="2285">
          <cell r="B2285">
            <v>270006450</v>
          </cell>
          <cell r="C2285" t="str">
            <v>Костюм нефтяника летний р-р 62</v>
          </cell>
          <cell r="D2285" t="str">
            <v>КМП</v>
          </cell>
          <cell r="E2285">
            <v>39463</v>
          </cell>
          <cell r="F2285">
            <v>16</v>
          </cell>
          <cell r="G2285">
            <v>5</v>
          </cell>
          <cell r="H2285">
            <v>2</v>
          </cell>
          <cell r="I2285">
            <v>0</v>
          </cell>
          <cell r="J2285">
            <v>3</v>
          </cell>
          <cell r="K2285">
            <v>-9</v>
          </cell>
          <cell r="L2285">
            <v>12</v>
          </cell>
          <cell r="M2285">
            <v>631408</v>
          </cell>
          <cell r="N2285">
            <v>596062.1</v>
          </cell>
          <cell r="O2285">
            <v>596062.1</v>
          </cell>
          <cell r="P2285">
            <v>0</v>
          </cell>
          <cell r="Q2285">
            <v>69600</v>
          </cell>
          <cell r="R2285">
            <v>4</v>
          </cell>
          <cell r="S2285">
            <v>171295.09</v>
          </cell>
          <cell r="T2285">
            <v>137847.54999999999</v>
          </cell>
          <cell r="U2285">
            <v>1</v>
          </cell>
          <cell r="V2285">
            <v>33447.550000000003</v>
          </cell>
          <cell r="W2285">
            <v>12</v>
          </cell>
          <cell r="X2285">
            <v>473556</v>
          </cell>
          <cell r="Y2285">
            <v>14</v>
          </cell>
          <cell r="Z2285">
            <v>493014.55</v>
          </cell>
          <cell r="AA2285">
            <v>12</v>
          </cell>
        </row>
        <row r="2286">
          <cell r="B2286">
            <v>270006453</v>
          </cell>
          <cell r="C2286" t="str">
            <v>Сапоги болотные рыбацкие р-р 41</v>
          </cell>
          <cell r="D2286" t="str">
            <v>ПАР</v>
          </cell>
          <cell r="E2286">
            <v>4800</v>
          </cell>
          <cell r="F2286">
            <v>0</v>
          </cell>
          <cell r="G2286">
            <v>2</v>
          </cell>
          <cell r="H2286">
            <v>0</v>
          </cell>
          <cell r="I2286">
            <v>0</v>
          </cell>
          <cell r="J2286">
            <v>2</v>
          </cell>
          <cell r="K2286">
            <v>2</v>
          </cell>
          <cell r="L2286">
            <v>0</v>
          </cell>
          <cell r="M2286">
            <v>0</v>
          </cell>
          <cell r="N2286">
            <v>0</v>
          </cell>
          <cell r="O2286">
            <v>0</v>
          </cell>
          <cell r="P2286">
            <v>0</v>
          </cell>
          <cell r="Q2286">
            <v>0</v>
          </cell>
          <cell r="R2286">
            <v>0</v>
          </cell>
          <cell r="S2286">
            <v>9555.11</v>
          </cell>
          <cell r="T2286">
            <v>0</v>
          </cell>
          <cell r="U2286">
            <v>0</v>
          </cell>
          <cell r="V2286">
            <v>0</v>
          </cell>
          <cell r="W2286">
            <v>0</v>
          </cell>
          <cell r="X2286">
            <v>0</v>
          </cell>
          <cell r="Y2286">
            <v>0</v>
          </cell>
          <cell r="Z2286">
            <v>0</v>
          </cell>
          <cell r="AA2286">
            <v>0</v>
          </cell>
        </row>
        <row r="2287">
          <cell r="B2287">
            <v>270006464</v>
          </cell>
          <cell r="C2287" t="str">
            <v>Краги спилковые утепленн для сварч работ</v>
          </cell>
          <cell r="D2287" t="str">
            <v>ШТ</v>
          </cell>
          <cell r="E2287">
            <v>2526.4</v>
          </cell>
          <cell r="F2287">
            <v>430</v>
          </cell>
          <cell r="G2287">
            <v>140</v>
          </cell>
          <cell r="H2287">
            <v>57</v>
          </cell>
          <cell r="I2287">
            <v>0</v>
          </cell>
          <cell r="J2287">
            <v>4</v>
          </cell>
          <cell r="K2287">
            <v>-233</v>
          </cell>
          <cell r="L2287">
            <v>-223</v>
          </cell>
          <cell r="M2287">
            <v>1086352</v>
          </cell>
          <cell r="N2287">
            <v>1051381.01</v>
          </cell>
          <cell r="O2287">
            <v>1051381.01</v>
          </cell>
          <cell r="P2287">
            <v>0</v>
          </cell>
          <cell r="Q2287">
            <v>131511.82999999999</v>
          </cell>
          <cell r="R2287">
            <v>140</v>
          </cell>
          <cell r="S2287">
            <v>331217.98</v>
          </cell>
          <cell r="T2287">
            <v>331218.2</v>
          </cell>
          <cell r="U2287">
            <v>0</v>
          </cell>
          <cell r="V2287">
            <v>0</v>
          </cell>
          <cell r="W2287">
            <v>237</v>
          </cell>
          <cell r="X2287">
            <v>598756.80000000005</v>
          </cell>
          <cell r="Y2287">
            <v>373</v>
          </cell>
          <cell r="Z2287">
            <v>919869.18</v>
          </cell>
          <cell r="AA2287">
            <v>237</v>
          </cell>
        </row>
        <row r="2288">
          <cell r="B2288">
            <v>270006465</v>
          </cell>
          <cell r="C2288" t="str">
            <v>Респиратор FFP2 до 12ПДК с клап. и защ.с</v>
          </cell>
          <cell r="D2288" t="str">
            <v>ШТ</v>
          </cell>
          <cell r="E2288">
            <v>900</v>
          </cell>
          <cell r="F2288">
            <v>0</v>
          </cell>
          <cell r="G2288">
            <v>38</v>
          </cell>
          <cell r="H2288">
            <v>0</v>
          </cell>
          <cell r="I2288">
            <v>0</v>
          </cell>
          <cell r="J2288">
            <v>138</v>
          </cell>
          <cell r="K2288">
            <v>38</v>
          </cell>
          <cell r="L2288">
            <v>100</v>
          </cell>
          <cell r="M2288">
            <v>0</v>
          </cell>
          <cell r="N2288">
            <v>0</v>
          </cell>
          <cell r="O2288">
            <v>0</v>
          </cell>
          <cell r="P2288">
            <v>0</v>
          </cell>
          <cell r="Q2288">
            <v>0</v>
          </cell>
          <cell r="R2288">
            <v>0</v>
          </cell>
          <cell r="S2288">
            <v>21821.8</v>
          </cell>
          <cell r="T2288">
            <v>0</v>
          </cell>
          <cell r="U2288">
            <v>38</v>
          </cell>
          <cell r="V2288">
            <v>21821.88</v>
          </cell>
          <cell r="W2288">
            <v>100</v>
          </cell>
          <cell r="X2288">
            <v>90000</v>
          </cell>
          <cell r="Y2288">
            <v>0</v>
          </cell>
          <cell r="Z2288">
            <v>0</v>
          </cell>
          <cell r="AA2288">
            <v>100</v>
          </cell>
        </row>
        <row r="2289">
          <cell r="B2289">
            <v>270006466</v>
          </cell>
          <cell r="C2289" t="str">
            <v>Респиратор FFР1 до 4ПДК с клап. и защ. с</v>
          </cell>
          <cell r="D2289" t="str">
            <v>ШТ</v>
          </cell>
          <cell r="E2289">
            <v>630</v>
          </cell>
          <cell r="F2289">
            <v>1672</v>
          </cell>
          <cell r="G2289">
            <v>270</v>
          </cell>
          <cell r="H2289">
            <v>28</v>
          </cell>
          <cell r="I2289">
            <v>0</v>
          </cell>
          <cell r="J2289">
            <v>354</v>
          </cell>
          <cell r="K2289">
            <v>-1374</v>
          </cell>
          <cell r="L2289">
            <v>-434</v>
          </cell>
          <cell r="M2289">
            <v>1053360</v>
          </cell>
          <cell r="N2289">
            <v>1044420</v>
          </cell>
          <cell r="O2289">
            <v>1044420</v>
          </cell>
          <cell r="P2289">
            <v>0</v>
          </cell>
          <cell r="Q2289">
            <v>16800</v>
          </cell>
          <cell r="R2289">
            <v>83</v>
          </cell>
          <cell r="S2289">
            <v>162000</v>
          </cell>
          <cell r="T2289">
            <v>49800</v>
          </cell>
          <cell r="U2289">
            <v>187</v>
          </cell>
          <cell r="V2289">
            <v>112200</v>
          </cell>
          <cell r="W2289">
            <v>1728</v>
          </cell>
          <cell r="X2289">
            <v>1088640</v>
          </cell>
          <cell r="Y2289">
            <v>1644</v>
          </cell>
          <cell r="Z2289">
            <v>1027620</v>
          </cell>
          <cell r="AA2289">
            <v>1728</v>
          </cell>
        </row>
        <row r="2290">
          <cell r="B2290">
            <v>270006472</v>
          </cell>
          <cell r="C2290" t="str">
            <v>Костюм сварщика зимний р-р 56</v>
          </cell>
          <cell r="D2290" t="str">
            <v>КМП</v>
          </cell>
          <cell r="E2290">
            <v>39900</v>
          </cell>
          <cell r="F2290">
            <v>8</v>
          </cell>
          <cell r="G2290">
            <v>5</v>
          </cell>
          <cell r="H2290">
            <v>0</v>
          </cell>
          <cell r="I2290">
            <v>0</v>
          </cell>
          <cell r="J2290">
            <v>3</v>
          </cell>
          <cell r="K2290">
            <v>-3</v>
          </cell>
          <cell r="L2290">
            <v>6</v>
          </cell>
          <cell r="M2290">
            <v>319200</v>
          </cell>
          <cell r="N2290">
            <v>276700.01</v>
          </cell>
          <cell r="O2290">
            <v>276700.01</v>
          </cell>
          <cell r="P2290">
            <v>0</v>
          </cell>
          <cell r="Q2290">
            <v>0</v>
          </cell>
          <cell r="R2290">
            <v>2</v>
          </cell>
          <cell r="S2290">
            <v>157000</v>
          </cell>
          <cell r="T2290">
            <v>65000</v>
          </cell>
          <cell r="U2290">
            <v>3</v>
          </cell>
          <cell r="V2290">
            <v>92000.01</v>
          </cell>
          <cell r="W2290">
            <v>6</v>
          </cell>
          <cell r="X2290">
            <v>239400</v>
          </cell>
          <cell r="Y2290">
            <v>8</v>
          </cell>
          <cell r="Z2290">
            <v>276700.01</v>
          </cell>
          <cell r="AA2290">
            <v>6</v>
          </cell>
        </row>
        <row r="2291">
          <cell r="B2291">
            <v>270006473</v>
          </cell>
          <cell r="C2291" t="str">
            <v>Костюм сварщика зимний р-р 58</v>
          </cell>
          <cell r="D2291" t="str">
            <v>КМП</v>
          </cell>
          <cell r="E2291">
            <v>39900</v>
          </cell>
          <cell r="F2291">
            <v>5</v>
          </cell>
          <cell r="G2291">
            <v>4</v>
          </cell>
          <cell r="H2291">
            <v>0</v>
          </cell>
          <cell r="I2291">
            <v>0</v>
          </cell>
          <cell r="J2291">
            <v>1</v>
          </cell>
          <cell r="K2291">
            <v>-1</v>
          </cell>
          <cell r="L2291">
            <v>2</v>
          </cell>
          <cell r="M2291">
            <v>199500</v>
          </cell>
          <cell r="N2291">
            <v>147900</v>
          </cell>
          <cell r="O2291">
            <v>147900</v>
          </cell>
          <cell r="P2291">
            <v>0</v>
          </cell>
          <cell r="Q2291">
            <v>0</v>
          </cell>
          <cell r="R2291">
            <v>3</v>
          </cell>
          <cell r="S2291">
            <v>108000</v>
          </cell>
          <cell r="T2291">
            <v>81000</v>
          </cell>
          <cell r="U2291">
            <v>1</v>
          </cell>
          <cell r="V2291">
            <v>27000</v>
          </cell>
          <cell r="W2291">
            <v>2</v>
          </cell>
          <cell r="X2291">
            <v>79800</v>
          </cell>
          <cell r="Y2291">
            <v>5</v>
          </cell>
          <cell r="Z2291">
            <v>120900</v>
          </cell>
          <cell r="AA2291">
            <v>2</v>
          </cell>
        </row>
        <row r="2292">
          <cell r="B2292">
            <v>270006590</v>
          </cell>
          <cell r="C2292" t="str">
            <v>Костюм нефтяника зимний р-р 44</v>
          </cell>
          <cell r="D2292" t="str">
            <v>КМП</v>
          </cell>
          <cell r="E2292">
            <v>72600</v>
          </cell>
          <cell r="F2292">
            <v>54</v>
          </cell>
          <cell r="G2292">
            <v>14</v>
          </cell>
          <cell r="H2292">
            <v>3</v>
          </cell>
          <cell r="I2292">
            <v>0</v>
          </cell>
          <cell r="J2292">
            <v>15</v>
          </cell>
          <cell r="K2292">
            <v>-37</v>
          </cell>
          <cell r="L2292">
            <v>52</v>
          </cell>
          <cell r="M2292">
            <v>3920400</v>
          </cell>
          <cell r="N2292">
            <v>3960945</v>
          </cell>
          <cell r="O2292">
            <v>3960945</v>
          </cell>
          <cell r="P2292">
            <v>0</v>
          </cell>
          <cell r="Q2292">
            <v>224955</v>
          </cell>
          <cell r="R2292">
            <v>14</v>
          </cell>
          <cell r="S2292">
            <v>1049790</v>
          </cell>
          <cell r="T2292">
            <v>1049790</v>
          </cell>
          <cell r="U2292">
            <v>0</v>
          </cell>
          <cell r="V2292">
            <v>0</v>
          </cell>
          <cell r="W2292">
            <v>52</v>
          </cell>
          <cell r="X2292">
            <v>3775200</v>
          </cell>
          <cell r="Y2292">
            <v>51</v>
          </cell>
          <cell r="Z2292">
            <v>3735990</v>
          </cell>
          <cell r="AA2292">
            <v>52</v>
          </cell>
        </row>
        <row r="2293">
          <cell r="B2293">
            <v>270006594</v>
          </cell>
          <cell r="C2293" t="str">
            <v>Сапоги защитные кожаные зимние р-р 37</v>
          </cell>
          <cell r="D2293" t="str">
            <v>ПАР</v>
          </cell>
          <cell r="E2293">
            <v>21990.93</v>
          </cell>
          <cell r="F2293">
            <v>55</v>
          </cell>
          <cell r="G2293">
            <v>37</v>
          </cell>
          <cell r="H2293">
            <v>1</v>
          </cell>
          <cell r="I2293">
            <v>0</v>
          </cell>
          <cell r="J2293">
            <v>1</v>
          </cell>
          <cell r="K2293">
            <v>-17</v>
          </cell>
          <cell r="L2293">
            <v>18</v>
          </cell>
          <cell r="M2293">
            <v>1209501.1499999999</v>
          </cell>
          <cell r="N2293">
            <v>830533.23</v>
          </cell>
          <cell r="O2293">
            <v>830533.23</v>
          </cell>
          <cell r="P2293">
            <v>0</v>
          </cell>
          <cell r="Q2293">
            <v>12018.09</v>
          </cell>
          <cell r="R2293">
            <v>16</v>
          </cell>
          <cell r="S2293">
            <v>444669.29</v>
          </cell>
          <cell r="T2293">
            <v>192289.44</v>
          </cell>
          <cell r="U2293">
            <v>21</v>
          </cell>
          <cell r="V2293">
            <v>252379.89</v>
          </cell>
          <cell r="W2293">
            <v>18</v>
          </cell>
          <cell r="X2293">
            <v>395836.74</v>
          </cell>
          <cell r="Y2293">
            <v>54</v>
          </cell>
          <cell r="Z2293">
            <v>674298.06</v>
          </cell>
          <cell r="AA2293">
            <v>18</v>
          </cell>
        </row>
        <row r="2294">
          <cell r="B2294">
            <v>270006595</v>
          </cell>
          <cell r="C2294" t="str">
            <v>Сапоги защитные кожаные зимние р-р 38</v>
          </cell>
          <cell r="D2294" t="str">
            <v>ПАР</v>
          </cell>
          <cell r="E2294">
            <v>21990.93</v>
          </cell>
          <cell r="F2294">
            <v>81</v>
          </cell>
          <cell r="G2294">
            <v>46</v>
          </cell>
          <cell r="H2294">
            <v>6</v>
          </cell>
          <cell r="I2294">
            <v>0</v>
          </cell>
          <cell r="J2294">
            <v>16</v>
          </cell>
          <cell r="K2294">
            <v>-29</v>
          </cell>
          <cell r="L2294">
            <v>45</v>
          </cell>
          <cell r="M2294">
            <v>1781265.33</v>
          </cell>
          <cell r="N2294">
            <v>1332055.77</v>
          </cell>
          <cell r="O2294">
            <v>1332055.77</v>
          </cell>
          <cell r="P2294">
            <v>0</v>
          </cell>
          <cell r="Q2294">
            <v>77804.5</v>
          </cell>
          <cell r="R2294">
            <v>27</v>
          </cell>
          <cell r="S2294">
            <v>616514.28</v>
          </cell>
          <cell r="T2294">
            <v>388170.62</v>
          </cell>
          <cell r="U2294">
            <v>19</v>
          </cell>
          <cell r="V2294">
            <v>228343.71</v>
          </cell>
          <cell r="W2294">
            <v>45</v>
          </cell>
          <cell r="X2294">
            <v>989591.85</v>
          </cell>
          <cell r="Y2294">
            <v>75</v>
          </cell>
          <cell r="Z2294">
            <v>1254251.27</v>
          </cell>
          <cell r="AA2294">
            <v>45</v>
          </cell>
        </row>
        <row r="2295">
          <cell r="B2295">
            <v>270006602</v>
          </cell>
          <cell r="C2295" t="str">
            <v>Сапоги резиновые р-р 37</v>
          </cell>
          <cell r="D2295" t="str">
            <v>ПАР</v>
          </cell>
          <cell r="E2295">
            <v>6000</v>
          </cell>
          <cell r="F2295">
            <v>1</v>
          </cell>
          <cell r="G2295">
            <v>0</v>
          </cell>
          <cell r="H2295">
            <v>0</v>
          </cell>
          <cell r="I2295">
            <v>0</v>
          </cell>
          <cell r="J2295">
            <v>8</v>
          </cell>
          <cell r="K2295">
            <v>-1</v>
          </cell>
          <cell r="L2295">
            <v>-17</v>
          </cell>
          <cell r="M2295">
            <v>6000</v>
          </cell>
          <cell r="N2295">
            <v>6000</v>
          </cell>
          <cell r="O2295">
            <v>6000</v>
          </cell>
          <cell r="P2295">
            <v>0</v>
          </cell>
          <cell r="Q2295">
            <v>0</v>
          </cell>
          <cell r="R2295">
            <v>0</v>
          </cell>
          <cell r="S2295">
            <v>0</v>
          </cell>
          <cell r="T2295">
            <v>0</v>
          </cell>
          <cell r="U2295">
            <v>0</v>
          </cell>
          <cell r="V2295">
            <v>0</v>
          </cell>
          <cell r="W2295">
            <v>9</v>
          </cell>
          <cell r="X2295">
            <v>54000</v>
          </cell>
          <cell r="Y2295">
            <v>1</v>
          </cell>
          <cell r="Z2295">
            <v>6000</v>
          </cell>
          <cell r="AA2295">
            <v>9</v>
          </cell>
        </row>
        <row r="2296">
          <cell r="B2296">
            <v>270006606</v>
          </cell>
          <cell r="C2296" t="str">
            <v>Сапоги резиновые р-р 41</v>
          </cell>
          <cell r="D2296" t="str">
            <v>ПАР</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row>
        <row r="2297">
          <cell r="B2297">
            <v>270006612</v>
          </cell>
          <cell r="C2297" t="str">
            <v>Перчатки защ.с покр.из пол.мат.</v>
          </cell>
          <cell r="D2297" t="str">
            <v>ПАР</v>
          </cell>
          <cell r="E2297">
            <v>322.51</v>
          </cell>
          <cell r="F2297">
            <v>32040</v>
          </cell>
          <cell r="G2297">
            <v>18602</v>
          </cell>
          <cell r="H2297">
            <v>354</v>
          </cell>
          <cell r="I2297">
            <v>0</v>
          </cell>
          <cell r="J2297">
            <v>18191</v>
          </cell>
          <cell r="K2297">
            <v>-13084</v>
          </cell>
          <cell r="L2297">
            <v>1447</v>
          </cell>
          <cell r="M2297">
            <v>10333220.4</v>
          </cell>
          <cell r="N2297">
            <v>9478501.4199999999</v>
          </cell>
          <cell r="O2297">
            <v>9478501.4199999999</v>
          </cell>
          <cell r="P2297">
            <v>0</v>
          </cell>
          <cell r="Q2297">
            <v>97350</v>
          </cell>
          <cell r="R2297">
            <v>7704</v>
          </cell>
          <cell r="S2297">
            <v>5161400</v>
          </cell>
          <cell r="T2297">
            <v>2118600</v>
          </cell>
          <cell r="U2297">
            <v>10898</v>
          </cell>
          <cell r="V2297">
            <v>3042830.58</v>
          </cell>
          <cell r="W2297">
            <v>31275</v>
          </cell>
          <cell r="X2297">
            <v>10086500.25</v>
          </cell>
          <cell r="Y2297">
            <v>31686</v>
          </cell>
          <cell r="Z2297">
            <v>7756451.4199999999</v>
          </cell>
          <cell r="AA2297">
            <v>31275</v>
          </cell>
        </row>
        <row r="2298">
          <cell r="B2298">
            <v>270006688</v>
          </cell>
          <cell r="C2298" t="str">
            <v>Костюм охранника зимний р-р 48</v>
          </cell>
          <cell r="D2298" t="str">
            <v>КМП</v>
          </cell>
          <cell r="E2298">
            <v>23073.75</v>
          </cell>
          <cell r="F2298">
            <v>0</v>
          </cell>
          <cell r="G2298">
            <v>2</v>
          </cell>
          <cell r="H2298">
            <v>0</v>
          </cell>
          <cell r="I2298">
            <v>0</v>
          </cell>
          <cell r="J2298">
            <v>1</v>
          </cell>
          <cell r="K2298">
            <v>2</v>
          </cell>
          <cell r="L2298">
            <v>-1</v>
          </cell>
          <cell r="M2298">
            <v>0</v>
          </cell>
          <cell r="N2298">
            <v>0</v>
          </cell>
          <cell r="O2298">
            <v>0</v>
          </cell>
          <cell r="P2298">
            <v>0</v>
          </cell>
          <cell r="Q2298">
            <v>0</v>
          </cell>
          <cell r="R2298">
            <v>0</v>
          </cell>
          <cell r="S2298">
            <v>43950</v>
          </cell>
          <cell r="T2298">
            <v>0</v>
          </cell>
          <cell r="U2298">
            <v>1</v>
          </cell>
          <cell r="V2298">
            <v>21975</v>
          </cell>
          <cell r="W2298">
            <v>0</v>
          </cell>
          <cell r="X2298">
            <v>0</v>
          </cell>
          <cell r="Y2298">
            <v>0</v>
          </cell>
          <cell r="Z2298">
            <v>0</v>
          </cell>
          <cell r="AA2298">
            <v>0</v>
          </cell>
        </row>
        <row r="2299">
          <cell r="B2299">
            <v>270006691</v>
          </cell>
          <cell r="C2299" t="str">
            <v>Костюм охранника зимний р-р 54</v>
          </cell>
          <cell r="D2299" t="str">
            <v>КМП</v>
          </cell>
          <cell r="E2299">
            <v>0</v>
          </cell>
          <cell r="F2299">
            <v>0</v>
          </cell>
          <cell r="G2299">
            <v>1</v>
          </cell>
          <cell r="H2299">
            <v>0</v>
          </cell>
          <cell r="I2299">
            <v>0</v>
          </cell>
          <cell r="J2299">
            <v>0</v>
          </cell>
          <cell r="K2299">
            <v>1</v>
          </cell>
          <cell r="L2299">
            <v>0</v>
          </cell>
          <cell r="M2299">
            <v>0</v>
          </cell>
          <cell r="N2299">
            <v>0</v>
          </cell>
          <cell r="O2299">
            <v>0</v>
          </cell>
          <cell r="P2299">
            <v>0</v>
          </cell>
          <cell r="Q2299">
            <v>0</v>
          </cell>
          <cell r="R2299">
            <v>0</v>
          </cell>
          <cell r="S2299">
            <v>20540</v>
          </cell>
          <cell r="T2299">
            <v>0</v>
          </cell>
          <cell r="U2299">
            <v>0</v>
          </cell>
          <cell r="V2299">
            <v>0</v>
          </cell>
          <cell r="W2299">
            <v>0</v>
          </cell>
          <cell r="X2299">
            <v>0</v>
          </cell>
          <cell r="Y2299">
            <v>0</v>
          </cell>
          <cell r="Z2299">
            <v>0</v>
          </cell>
          <cell r="AA2299">
            <v>0</v>
          </cell>
        </row>
        <row r="2300">
          <cell r="B2300">
            <v>270006701</v>
          </cell>
          <cell r="C2300" t="str">
            <v>Сапоги маслобензостойкие р-р 44</v>
          </cell>
          <cell r="D2300" t="str">
            <v>ПАР</v>
          </cell>
          <cell r="E2300">
            <v>7000</v>
          </cell>
          <cell r="F2300">
            <v>257</v>
          </cell>
          <cell r="G2300">
            <v>223</v>
          </cell>
          <cell r="H2300">
            <v>16</v>
          </cell>
          <cell r="I2300">
            <v>0</v>
          </cell>
          <cell r="J2300">
            <v>150</v>
          </cell>
          <cell r="K2300">
            <v>-18</v>
          </cell>
          <cell r="L2300">
            <v>168</v>
          </cell>
          <cell r="M2300">
            <v>1799000</v>
          </cell>
          <cell r="N2300">
            <v>1238820.74</v>
          </cell>
          <cell r="O2300">
            <v>1238820.74</v>
          </cell>
          <cell r="P2300">
            <v>0</v>
          </cell>
          <cell r="Q2300">
            <v>74531.679999999993</v>
          </cell>
          <cell r="R2300">
            <v>63</v>
          </cell>
          <cell r="S2300">
            <v>1038288.9</v>
          </cell>
          <cell r="T2300">
            <v>292972.26</v>
          </cell>
          <cell r="U2300">
            <v>160</v>
          </cell>
          <cell r="V2300">
            <v>745316.8</v>
          </cell>
          <cell r="W2300">
            <v>168</v>
          </cell>
          <cell r="X2300">
            <v>1176000</v>
          </cell>
          <cell r="Y2300">
            <v>241</v>
          </cell>
          <cell r="Z2300">
            <v>875478.8</v>
          </cell>
          <cell r="AA2300">
            <v>168</v>
          </cell>
        </row>
        <row r="2301">
          <cell r="B2301">
            <v>270006702</v>
          </cell>
          <cell r="C2301" t="str">
            <v>Сапоги маслобензостойкие р-р 45</v>
          </cell>
          <cell r="D2301" t="str">
            <v>ПАР</v>
          </cell>
          <cell r="E2301">
            <v>7000</v>
          </cell>
          <cell r="F2301">
            <v>229</v>
          </cell>
          <cell r="G2301">
            <v>235</v>
          </cell>
          <cell r="H2301">
            <v>8</v>
          </cell>
          <cell r="I2301">
            <v>0</v>
          </cell>
          <cell r="J2301">
            <v>100</v>
          </cell>
          <cell r="K2301">
            <v>14</v>
          </cell>
          <cell r="L2301">
            <v>86</v>
          </cell>
          <cell r="M2301">
            <v>1603000</v>
          </cell>
          <cell r="N2301">
            <v>1066734.69</v>
          </cell>
          <cell r="O2301">
            <v>1066734.69</v>
          </cell>
          <cell r="P2301">
            <v>0</v>
          </cell>
          <cell r="Q2301">
            <v>37265.86</v>
          </cell>
          <cell r="R2301">
            <v>134</v>
          </cell>
          <cell r="S2301">
            <v>1094684.58</v>
          </cell>
          <cell r="T2301">
            <v>624202.81999999995</v>
          </cell>
          <cell r="U2301">
            <v>101</v>
          </cell>
          <cell r="V2301">
            <v>470481.23</v>
          </cell>
          <cell r="W2301">
            <v>86</v>
          </cell>
          <cell r="X2301">
            <v>602000</v>
          </cell>
          <cell r="Y2301">
            <v>221</v>
          </cell>
          <cell r="Z2301">
            <v>405266.01</v>
          </cell>
          <cell r="AA2301">
            <v>86</v>
          </cell>
        </row>
        <row r="2302">
          <cell r="B2302">
            <v>270006716</v>
          </cell>
          <cell r="C2302" t="str">
            <v>Куртка (с пуговицами) размер 54</v>
          </cell>
          <cell r="D2302" t="str">
            <v>ШТ</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row>
        <row r="2303">
          <cell r="B2303">
            <v>270006731</v>
          </cell>
          <cell r="C2303" t="str">
            <v>Комбинезон одноразовый р-р 44-46</v>
          </cell>
          <cell r="D2303" t="str">
            <v>ШТ</v>
          </cell>
          <cell r="E2303">
            <v>0</v>
          </cell>
          <cell r="F2303">
            <v>0</v>
          </cell>
          <cell r="G2303">
            <v>20</v>
          </cell>
          <cell r="H2303">
            <v>0</v>
          </cell>
          <cell r="I2303">
            <v>0</v>
          </cell>
          <cell r="J2303">
            <v>0</v>
          </cell>
          <cell r="K2303">
            <v>20</v>
          </cell>
          <cell r="L2303">
            <v>0</v>
          </cell>
          <cell r="M2303">
            <v>0</v>
          </cell>
          <cell r="N2303">
            <v>0</v>
          </cell>
          <cell r="O2303">
            <v>0</v>
          </cell>
          <cell r="P2303">
            <v>0</v>
          </cell>
          <cell r="Q2303">
            <v>0</v>
          </cell>
          <cell r="R2303">
            <v>0</v>
          </cell>
          <cell r="S2303">
            <v>28555.71</v>
          </cell>
          <cell r="T2303">
            <v>0</v>
          </cell>
          <cell r="U2303">
            <v>0</v>
          </cell>
          <cell r="V2303">
            <v>0</v>
          </cell>
          <cell r="W2303">
            <v>0</v>
          </cell>
          <cell r="X2303">
            <v>0</v>
          </cell>
          <cell r="Y2303">
            <v>0</v>
          </cell>
          <cell r="Z2303">
            <v>0</v>
          </cell>
          <cell r="AA2303">
            <v>0</v>
          </cell>
        </row>
        <row r="2304">
          <cell r="B2304">
            <v>270006732</v>
          </cell>
          <cell r="C2304" t="str">
            <v>Комбинезон одноразовый р-р 56-58</v>
          </cell>
          <cell r="D2304" t="str">
            <v>ШТ</v>
          </cell>
          <cell r="E2304">
            <v>4325</v>
          </cell>
          <cell r="F2304">
            <v>10000</v>
          </cell>
          <cell r="G2304">
            <v>0</v>
          </cell>
          <cell r="H2304">
            <v>0</v>
          </cell>
          <cell r="I2304">
            <v>0</v>
          </cell>
          <cell r="J2304">
            <v>1282</v>
          </cell>
          <cell r="K2304">
            <v>-10000</v>
          </cell>
          <cell r="L2304">
            <v>0</v>
          </cell>
          <cell r="M2304">
            <v>43250000</v>
          </cell>
          <cell r="N2304">
            <v>43250000</v>
          </cell>
          <cell r="O2304">
            <v>43250000</v>
          </cell>
          <cell r="P2304">
            <v>0</v>
          </cell>
          <cell r="Q2304">
            <v>0</v>
          </cell>
          <cell r="R2304">
            <v>0</v>
          </cell>
          <cell r="S2304">
            <v>0</v>
          </cell>
          <cell r="T2304">
            <v>0</v>
          </cell>
          <cell r="U2304">
            <v>0</v>
          </cell>
          <cell r="V2304">
            <v>0</v>
          </cell>
          <cell r="W2304">
            <v>11282</v>
          </cell>
          <cell r="X2304">
            <v>48794650</v>
          </cell>
          <cell r="Y2304">
            <v>10000</v>
          </cell>
          <cell r="Z2304">
            <v>43250000</v>
          </cell>
          <cell r="AA2304">
            <v>11282</v>
          </cell>
        </row>
        <row r="2305">
          <cell r="B2305">
            <v>270006758</v>
          </cell>
          <cell r="C2305" t="str">
            <v>Головной убор зимний</v>
          </cell>
          <cell r="D2305" t="str">
            <v>ШТ</v>
          </cell>
          <cell r="E2305">
            <v>3400</v>
          </cell>
          <cell r="F2305">
            <v>2333</v>
          </cell>
          <cell r="G2305">
            <v>840</v>
          </cell>
          <cell r="H2305">
            <v>66</v>
          </cell>
          <cell r="I2305">
            <v>0</v>
          </cell>
          <cell r="J2305">
            <v>738</v>
          </cell>
          <cell r="K2305">
            <v>-1427</v>
          </cell>
          <cell r="L2305">
            <v>-153</v>
          </cell>
          <cell r="M2305">
            <v>7932200</v>
          </cell>
          <cell r="N2305">
            <v>7297094</v>
          </cell>
          <cell r="O2305">
            <v>7297094</v>
          </cell>
          <cell r="P2305">
            <v>0</v>
          </cell>
          <cell r="Q2305">
            <v>178134</v>
          </cell>
          <cell r="R2305">
            <v>821</v>
          </cell>
          <cell r="S2305">
            <v>2267160</v>
          </cell>
          <cell r="T2305">
            <v>2215879</v>
          </cell>
          <cell r="U2305">
            <v>19</v>
          </cell>
          <cell r="V2305">
            <v>51281</v>
          </cell>
          <cell r="W2305">
            <v>2165</v>
          </cell>
          <cell r="X2305">
            <v>7361000</v>
          </cell>
          <cell r="Y2305">
            <v>2267</v>
          </cell>
          <cell r="Z2305">
            <v>7064980</v>
          </cell>
          <cell r="AA2305">
            <v>2165</v>
          </cell>
        </row>
        <row r="2306">
          <cell r="B2306">
            <v>270006771</v>
          </cell>
          <cell r="C2306" t="str">
            <v>Униформа женская (куртка и брюки) р-р 56</v>
          </cell>
          <cell r="D2306" t="str">
            <v>КМП</v>
          </cell>
          <cell r="E2306">
            <v>0</v>
          </cell>
          <cell r="F2306">
            <v>0</v>
          </cell>
          <cell r="G2306">
            <v>14</v>
          </cell>
          <cell r="H2306">
            <v>0</v>
          </cell>
          <cell r="I2306">
            <v>0</v>
          </cell>
          <cell r="J2306">
            <v>2</v>
          </cell>
          <cell r="K2306">
            <v>14</v>
          </cell>
          <cell r="L2306">
            <v>0</v>
          </cell>
          <cell r="M2306">
            <v>0</v>
          </cell>
          <cell r="N2306">
            <v>0</v>
          </cell>
          <cell r="O2306">
            <v>0</v>
          </cell>
          <cell r="P2306">
            <v>0</v>
          </cell>
          <cell r="Q2306">
            <v>0</v>
          </cell>
          <cell r="R2306">
            <v>0</v>
          </cell>
          <cell r="S2306">
            <v>110600</v>
          </cell>
          <cell r="T2306">
            <v>0</v>
          </cell>
          <cell r="U2306">
            <v>2</v>
          </cell>
          <cell r="V2306">
            <v>15800</v>
          </cell>
          <cell r="W2306">
            <v>0</v>
          </cell>
          <cell r="X2306">
            <v>0</v>
          </cell>
          <cell r="Y2306">
            <v>0</v>
          </cell>
          <cell r="Z2306">
            <v>0</v>
          </cell>
          <cell r="AA2306">
            <v>0</v>
          </cell>
        </row>
        <row r="2307">
          <cell r="B2307">
            <v>270006772</v>
          </cell>
          <cell r="C2307" t="str">
            <v>Перчатки защит. с покр.полим.матер.утеп</v>
          </cell>
          <cell r="D2307" t="str">
            <v>ПАР</v>
          </cell>
          <cell r="E2307">
            <v>1310</v>
          </cell>
          <cell r="F2307">
            <v>23040</v>
          </cell>
          <cell r="G2307">
            <v>7102</v>
          </cell>
          <cell r="H2307">
            <v>2339</v>
          </cell>
          <cell r="I2307">
            <v>0</v>
          </cell>
          <cell r="J2307">
            <v>6453</v>
          </cell>
          <cell r="K2307">
            <v>-13599</v>
          </cell>
          <cell r="L2307">
            <v>-4868</v>
          </cell>
          <cell r="M2307">
            <v>30182400</v>
          </cell>
          <cell r="N2307">
            <v>30106465.48</v>
          </cell>
          <cell r="O2307">
            <v>30106465.48</v>
          </cell>
          <cell r="P2307">
            <v>0</v>
          </cell>
          <cell r="Q2307">
            <v>3042491.33</v>
          </cell>
          <cell r="R2307">
            <v>7102</v>
          </cell>
          <cell r="S2307">
            <v>9249269.5399999991</v>
          </cell>
          <cell r="T2307">
            <v>9249282.6799999997</v>
          </cell>
          <cell r="U2307">
            <v>0</v>
          </cell>
          <cell r="V2307">
            <v>0</v>
          </cell>
          <cell r="W2307">
            <v>20052</v>
          </cell>
          <cell r="X2307">
            <v>26268120</v>
          </cell>
          <cell r="Y2307">
            <v>20701</v>
          </cell>
          <cell r="Z2307">
            <v>19664776.100000001</v>
          </cell>
          <cell r="AA2307">
            <v>20052</v>
          </cell>
        </row>
        <row r="2308">
          <cell r="B2308">
            <v>270006774</v>
          </cell>
          <cell r="C2308" t="str">
            <v>Перчатки трикотажные ПВХ покрытие</v>
          </cell>
          <cell r="D2308" t="str">
            <v>ПАР</v>
          </cell>
          <cell r="E2308">
            <v>180</v>
          </cell>
          <cell r="F2308">
            <v>25377</v>
          </cell>
          <cell r="G2308">
            <v>46362</v>
          </cell>
          <cell r="H2308">
            <v>648</v>
          </cell>
          <cell r="I2308">
            <v>0</v>
          </cell>
          <cell r="J2308">
            <v>20166</v>
          </cell>
          <cell r="K2308">
            <v>21633</v>
          </cell>
          <cell r="L2308">
            <v>-33610</v>
          </cell>
          <cell r="M2308">
            <v>4567860</v>
          </cell>
          <cell r="N2308">
            <v>2537544.33</v>
          </cell>
          <cell r="O2308">
            <v>2537544.33</v>
          </cell>
          <cell r="P2308">
            <v>0</v>
          </cell>
          <cell r="Q2308">
            <v>64800.08</v>
          </cell>
          <cell r="R2308">
            <v>8806</v>
          </cell>
          <cell r="S2308">
            <v>4635962.8899999997</v>
          </cell>
          <cell r="T2308">
            <v>880600</v>
          </cell>
          <cell r="U2308">
            <v>36089</v>
          </cell>
          <cell r="V2308">
            <v>3608544.68</v>
          </cell>
          <cell r="W2308">
            <v>0</v>
          </cell>
          <cell r="X2308">
            <v>0</v>
          </cell>
          <cell r="Y2308">
            <v>24729</v>
          </cell>
          <cell r="Z2308">
            <v>1770944.25</v>
          </cell>
          <cell r="AA2308">
            <v>0</v>
          </cell>
        </row>
        <row r="2309">
          <cell r="B2309">
            <v>270006785</v>
          </cell>
          <cell r="C2309" t="str">
            <v>Журнал рег проверки сост условий труда</v>
          </cell>
          <cell r="D2309" t="str">
            <v>ШТ</v>
          </cell>
          <cell r="E2309">
            <v>2600</v>
          </cell>
          <cell r="F2309">
            <v>190</v>
          </cell>
          <cell r="G2309">
            <v>0</v>
          </cell>
          <cell r="H2309">
            <v>0</v>
          </cell>
          <cell r="I2309">
            <v>0</v>
          </cell>
          <cell r="J2309">
            <v>70</v>
          </cell>
          <cell r="K2309">
            <v>-190</v>
          </cell>
          <cell r="L2309">
            <v>260</v>
          </cell>
          <cell r="M2309">
            <v>494000</v>
          </cell>
          <cell r="N2309">
            <v>494000</v>
          </cell>
          <cell r="O2309">
            <v>494000</v>
          </cell>
          <cell r="P2309">
            <v>0</v>
          </cell>
          <cell r="Q2309">
            <v>0</v>
          </cell>
          <cell r="R2309">
            <v>0</v>
          </cell>
          <cell r="S2309">
            <v>0</v>
          </cell>
          <cell r="T2309">
            <v>0</v>
          </cell>
          <cell r="U2309">
            <v>0</v>
          </cell>
          <cell r="V2309">
            <v>0</v>
          </cell>
          <cell r="W2309">
            <v>260</v>
          </cell>
          <cell r="X2309">
            <v>676000</v>
          </cell>
          <cell r="Y2309">
            <v>190</v>
          </cell>
          <cell r="Z2309">
            <v>494000</v>
          </cell>
          <cell r="AA2309">
            <v>260</v>
          </cell>
        </row>
        <row r="2310">
          <cell r="B2310">
            <v>270006985</v>
          </cell>
          <cell r="C2310" t="str">
            <v>Плащ непромокаемый,раз.62</v>
          </cell>
          <cell r="D2310" t="str">
            <v>ШТ</v>
          </cell>
          <cell r="E2310">
            <v>8000</v>
          </cell>
          <cell r="F2310">
            <v>7</v>
          </cell>
          <cell r="G2310">
            <v>0</v>
          </cell>
          <cell r="H2310">
            <v>0</v>
          </cell>
          <cell r="I2310">
            <v>0</v>
          </cell>
          <cell r="J2310">
            <v>0</v>
          </cell>
          <cell r="K2310">
            <v>-7</v>
          </cell>
          <cell r="L2310">
            <v>-31</v>
          </cell>
          <cell r="M2310">
            <v>56000</v>
          </cell>
          <cell r="N2310">
            <v>56000</v>
          </cell>
          <cell r="O2310">
            <v>56000</v>
          </cell>
          <cell r="P2310">
            <v>0</v>
          </cell>
          <cell r="Q2310">
            <v>0</v>
          </cell>
          <cell r="R2310">
            <v>0</v>
          </cell>
          <cell r="S2310">
            <v>0</v>
          </cell>
          <cell r="T2310">
            <v>0</v>
          </cell>
          <cell r="U2310">
            <v>0</v>
          </cell>
          <cell r="V2310">
            <v>0</v>
          </cell>
          <cell r="W2310">
            <v>7</v>
          </cell>
          <cell r="X2310">
            <v>56000</v>
          </cell>
          <cell r="Y2310">
            <v>7</v>
          </cell>
          <cell r="Z2310">
            <v>56000</v>
          </cell>
          <cell r="AA2310">
            <v>7</v>
          </cell>
        </row>
        <row r="2311">
          <cell r="B2311">
            <v>270006988</v>
          </cell>
          <cell r="C2311" t="str">
            <v>Комбинезон одноразовый р-р 48-50</v>
          </cell>
          <cell r="D2311" t="str">
            <v>КМП</v>
          </cell>
          <cell r="E2311">
            <v>4325</v>
          </cell>
          <cell r="F2311">
            <v>3726</v>
          </cell>
          <cell r="G2311">
            <v>0</v>
          </cell>
          <cell r="H2311">
            <v>0</v>
          </cell>
          <cell r="I2311">
            <v>0</v>
          </cell>
          <cell r="J2311">
            <v>339</v>
          </cell>
          <cell r="K2311">
            <v>-3726</v>
          </cell>
          <cell r="L2311">
            <v>720</v>
          </cell>
          <cell r="M2311">
            <v>16114950</v>
          </cell>
          <cell r="N2311">
            <v>16114950</v>
          </cell>
          <cell r="O2311">
            <v>16114950</v>
          </cell>
          <cell r="P2311">
            <v>0</v>
          </cell>
          <cell r="Q2311">
            <v>0</v>
          </cell>
          <cell r="R2311">
            <v>0</v>
          </cell>
          <cell r="S2311">
            <v>0</v>
          </cell>
          <cell r="T2311">
            <v>0</v>
          </cell>
          <cell r="U2311">
            <v>0</v>
          </cell>
          <cell r="V2311">
            <v>0</v>
          </cell>
          <cell r="W2311">
            <v>4065</v>
          </cell>
          <cell r="X2311">
            <v>17581125</v>
          </cell>
          <cell r="Y2311">
            <v>3726</v>
          </cell>
          <cell r="Z2311">
            <v>16114950</v>
          </cell>
          <cell r="AA2311">
            <v>4065</v>
          </cell>
        </row>
        <row r="2312">
          <cell r="B2312">
            <v>270006989</v>
          </cell>
          <cell r="C2312" t="str">
            <v>Комбинезон одноразовый р-р 52-54</v>
          </cell>
          <cell r="D2312" t="str">
            <v>КМП</v>
          </cell>
          <cell r="E2312">
            <v>4325</v>
          </cell>
          <cell r="F2312">
            <v>20455</v>
          </cell>
          <cell r="G2312">
            <v>0</v>
          </cell>
          <cell r="H2312">
            <v>0</v>
          </cell>
          <cell r="I2312">
            <v>0</v>
          </cell>
          <cell r="J2312">
            <v>1042</v>
          </cell>
          <cell r="K2312">
            <v>-20455</v>
          </cell>
          <cell r="L2312">
            <v>-1096</v>
          </cell>
          <cell r="M2312">
            <v>88467875</v>
          </cell>
          <cell r="N2312">
            <v>88467875</v>
          </cell>
          <cell r="O2312">
            <v>88467875</v>
          </cell>
          <cell r="P2312">
            <v>0</v>
          </cell>
          <cell r="Q2312">
            <v>0</v>
          </cell>
          <cell r="R2312">
            <v>0</v>
          </cell>
          <cell r="S2312">
            <v>0</v>
          </cell>
          <cell r="T2312">
            <v>0</v>
          </cell>
          <cell r="U2312">
            <v>0</v>
          </cell>
          <cell r="V2312">
            <v>0</v>
          </cell>
          <cell r="W2312">
            <v>21497</v>
          </cell>
          <cell r="X2312">
            <v>92974525</v>
          </cell>
          <cell r="Y2312">
            <v>20455</v>
          </cell>
          <cell r="Z2312">
            <v>88467875</v>
          </cell>
          <cell r="AA2312">
            <v>21497</v>
          </cell>
        </row>
        <row r="2313">
          <cell r="B2313">
            <v>270006998</v>
          </cell>
          <cell r="C2313" t="str">
            <v>Костюм брезентовый сварщика,  размер 60</v>
          </cell>
          <cell r="D2313" t="str">
            <v>КМП</v>
          </cell>
          <cell r="E2313">
            <v>0</v>
          </cell>
          <cell r="F2313">
            <v>0</v>
          </cell>
          <cell r="G2313">
            <v>1</v>
          </cell>
          <cell r="H2313">
            <v>0</v>
          </cell>
          <cell r="I2313">
            <v>0</v>
          </cell>
          <cell r="J2313">
            <v>0</v>
          </cell>
          <cell r="K2313">
            <v>1</v>
          </cell>
          <cell r="L2313">
            <v>0</v>
          </cell>
          <cell r="M2313">
            <v>0</v>
          </cell>
          <cell r="N2313">
            <v>0</v>
          </cell>
          <cell r="O2313">
            <v>0</v>
          </cell>
          <cell r="P2313">
            <v>0</v>
          </cell>
          <cell r="Q2313">
            <v>0</v>
          </cell>
          <cell r="R2313">
            <v>0</v>
          </cell>
          <cell r="S2313">
            <v>9500</v>
          </cell>
          <cell r="T2313">
            <v>0</v>
          </cell>
          <cell r="U2313">
            <v>0</v>
          </cell>
          <cell r="V2313">
            <v>0</v>
          </cell>
          <cell r="W2313">
            <v>0</v>
          </cell>
          <cell r="X2313">
            <v>0</v>
          </cell>
          <cell r="Y2313">
            <v>0</v>
          </cell>
          <cell r="Z2313">
            <v>0</v>
          </cell>
          <cell r="AA2313">
            <v>0</v>
          </cell>
        </row>
        <row r="2314">
          <cell r="B2314">
            <v>270007057</v>
          </cell>
          <cell r="C2314" t="str">
            <v>Раствор для промывки глаз 200мл</v>
          </cell>
          <cell r="D2314" t="str">
            <v>ШТ</v>
          </cell>
          <cell r="E2314">
            <v>4160.5</v>
          </cell>
          <cell r="F2314">
            <v>25</v>
          </cell>
          <cell r="G2314">
            <v>0</v>
          </cell>
          <cell r="H2314">
            <v>0</v>
          </cell>
          <cell r="I2314">
            <v>0</v>
          </cell>
          <cell r="J2314">
            <v>20</v>
          </cell>
          <cell r="K2314">
            <v>-25</v>
          </cell>
          <cell r="L2314">
            <v>45</v>
          </cell>
          <cell r="M2314">
            <v>104012.5</v>
          </cell>
          <cell r="N2314">
            <v>104012.5</v>
          </cell>
          <cell r="O2314">
            <v>104012.5</v>
          </cell>
          <cell r="P2314">
            <v>0</v>
          </cell>
          <cell r="Q2314">
            <v>0</v>
          </cell>
          <cell r="R2314">
            <v>0</v>
          </cell>
          <cell r="S2314">
            <v>0</v>
          </cell>
          <cell r="T2314">
            <v>0</v>
          </cell>
          <cell r="U2314">
            <v>0</v>
          </cell>
          <cell r="V2314">
            <v>0</v>
          </cell>
          <cell r="W2314">
            <v>45</v>
          </cell>
          <cell r="X2314">
            <v>187222.5</v>
          </cell>
          <cell r="Y2314">
            <v>25</v>
          </cell>
          <cell r="Z2314">
            <v>104012.5</v>
          </cell>
          <cell r="AA2314">
            <v>45</v>
          </cell>
        </row>
        <row r="2315">
          <cell r="B2315">
            <v>270007082</v>
          </cell>
          <cell r="C2315" t="str">
            <v>Шкаф пожарный ШПК-320-21НЗК</v>
          </cell>
          <cell r="D2315" t="str">
            <v>ШТ</v>
          </cell>
          <cell r="E2315">
            <v>14285</v>
          </cell>
          <cell r="F2315">
            <v>10</v>
          </cell>
          <cell r="G2315">
            <v>0</v>
          </cell>
          <cell r="H2315">
            <v>0</v>
          </cell>
          <cell r="I2315">
            <v>0</v>
          </cell>
          <cell r="J2315">
            <v>0</v>
          </cell>
          <cell r="K2315">
            <v>-10</v>
          </cell>
          <cell r="L2315">
            <v>0</v>
          </cell>
          <cell r="M2315">
            <v>142850</v>
          </cell>
          <cell r="N2315">
            <v>142850</v>
          </cell>
          <cell r="O2315">
            <v>142850</v>
          </cell>
          <cell r="P2315">
            <v>0</v>
          </cell>
          <cell r="Q2315">
            <v>0</v>
          </cell>
          <cell r="R2315">
            <v>0</v>
          </cell>
          <cell r="S2315">
            <v>0</v>
          </cell>
          <cell r="T2315">
            <v>0</v>
          </cell>
          <cell r="U2315">
            <v>0</v>
          </cell>
          <cell r="V2315">
            <v>0</v>
          </cell>
          <cell r="W2315">
            <v>10</v>
          </cell>
          <cell r="X2315">
            <v>142850</v>
          </cell>
          <cell r="Y2315">
            <v>10</v>
          </cell>
          <cell r="Z2315">
            <v>142850</v>
          </cell>
          <cell r="AA2315">
            <v>10</v>
          </cell>
        </row>
        <row r="2316">
          <cell r="B2316">
            <v>270007250</v>
          </cell>
          <cell r="C2316" t="str">
            <v>Ботинки раб. Раз 38</v>
          </cell>
          <cell r="D2316" t="str">
            <v>ПАР</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row>
        <row r="2317">
          <cell r="B2317">
            <v>270007251</v>
          </cell>
          <cell r="C2317" t="str">
            <v>Ботинки раб. Раз 39</v>
          </cell>
          <cell r="D2317" t="str">
            <v>ПАР</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row>
        <row r="2318">
          <cell r="B2318">
            <v>270007252</v>
          </cell>
          <cell r="C2318" t="str">
            <v>Ботинки раб. Раз 40</v>
          </cell>
          <cell r="D2318" t="str">
            <v>ПАР</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row>
        <row r="2319">
          <cell r="B2319">
            <v>270007253</v>
          </cell>
          <cell r="C2319" t="str">
            <v>Ботинки раб. Раз 41</v>
          </cell>
          <cell r="D2319" t="str">
            <v>ПАР</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row>
        <row r="2320">
          <cell r="B2320">
            <v>270007254</v>
          </cell>
          <cell r="C2320" t="str">
            <v>Ботинки раб. Раз 45</v>
          </cell>
          <cell r="D2320" t="str">
            <v>ПАР</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row>
        <row r="2321">
          <cell r="B2321">
            <v>270007263</v>
          </cell>
          <cell r="C2321" t="str">
            <v>Галоши на валенки раз 40</v>
          </cell>
          <cell r="D2321" t="str">
            <v>ПАР</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row>
        <row r="2322">
          <cell r="B2322">
            <v>270007264</v>
          </cell>
          <cell r="C2322" t="str">
            <v>Галоши на валенки раз 41</v>
          </cell>
          <cell r="D2322" t="str">
            <v>ПАР</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row>
        <row r="2323">
          <cell r="B2323">
            <v>270007265</v>
          </cell>
          <cell r="C2323" t="str">
            <v>Галоши на валенки раз 42</v>
          </cell>
          <cell r="D2323" t="str">
            <v>ПАР</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row>
        <row r="2324">
          <cell r="B2324">
            <v>270007266</v>
          </cell>
          <cell r="C2324" t="str">
            <v>Галоши на валенки раз 44</v>
          </cell>
          <cell r="D2324" t="str">
            <v>ПАР</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row>
        <row r="2325">
          <cell r="B2325">
            <v>270007267</v>
          </cell>
          <cell r="C2325" t="str">
            <v>Галоши на валенки раз 45</v>
          </cell>
          <cell r="D2325" t="str">
            <v>ПАР</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row>
        <row r="2326">
          <cell r="B2326">
            <v>270007268</v>
          </cell>
          <cell r="C2326" t="str">
            <v>Галоши на валенки раз 46</v>
          </cell>
          <cell r="D2326" t="str">
            <v>ПАР</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row>
        <row r="2327">
          <cell r="B2327">
            <v>270007269</v>
          </cell>
          <cell r="C2327" t="str">
            <v>Галоши на валенки</v>
          </cell>
          <cell r="D2327" t="str">
            <v>ПАР</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row>
        <row r="2328">
          <cell r="B2328">
            <v>270007272</v>
          </cell>
          <cell r="C2328" t="str">
            <v>Костюм утепленный раз 56</v>
          </cell>
          <cell r="D2328" t="str">
            <v>КМП</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row>
        <row r="2329">
          <cell r="B2329">
            <v>270007274</v>
          </cell>
          <cell r="C2329" t="str">
            <v>Куртка ватн.комуфл.с мех</v>
          </cell>
          <cell r="D2329" t="str">
            <v>ШТ</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row>
        <row r="2330">
          <cell r="B2330">
            <v>270007275</v>
          </cell>
          <cell r="C2330" t="str">
            <v>Куртка ватная 36</v>
          </cell>
          <cell r="D2330" t="str">
            <v>ШТ</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row>
        <row r="2331">
          <cell r="B2331">
            <v>270007279</v>
          </cell>
          <cell r="C2331" t="str">
            <v>Куртка муж. Зимнии</v>
          </cell>
          <cell r="D2331" t="str">
            <v>ШТ</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row>
        <row r="2332">
          <cell r="B2332">
            <v>270007280</v>
          </cell>
          <cell r="C2332" t="str">
            <v>Фильтр противогаза</v>
          </cell>
          <cell r="D2332" t="str">
            <v>ШТ</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row>
        <row r="2333">
          <cell r="B2333">
            <v>270007281</v>
          </cell>
          <cell r="C2333" t="str">
            <v>Сапоги керзовые раз 40</v>
          </cell>
          <cell r="D2333" t="str">
            <v>ПАР</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row>
        <row r="2334">
          <cell r="B2334">
            <v>270007282</v>
          </cell>
          <cell r="C2334" t="str">
            <v>Сапоги керзовые раз 41</v>
          </cell>
          <cell r="D2334" t="str">
            <v>ПАР</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row>
        <row r="2335">
          <cell r="B2335">
            <v>270007283</v>
          </cell>
          <cell r="C2335" t="str">
            <v>Сапоги керзовые раз 42</v>
          </cell>
          <cell r="D2335" t="str">
            <v>ПАР</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row>
        <row r="2336">
          <cell r="B2336">
            <v>270007284</v>
          </cell>
          <cell r="C2336" t="str">
            <v>Сапоги керзовые раз 43</v>
          </cell>
          <cell r="D2336" t="str">
            <v>ПАР</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row>
        <row r="2337">
          <cell r="B2337">
            <v>270007285</v>
          </cell>
          <cell r="C2337" t="str">
            <v>Сапоги керзовые раз 44</v>
          </cell>
          <cell r="D2337" t="str">
            <v>ПАР</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row>
        <row r="2338">
          <cell r="B2338">
            <v>270007286</v>
          </cell>
          <cell r="C2338" t="str">
            <v>Сапоги керзовые раз 45</v>
          </cell>
          <cell r="D2338" t="str">
            <v>ПАР</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row>
        <row r="2339">
          <cell r="B2339">
            <v>270007287</v>
          </cell>
          <cell r="C2339" t="str">
            <v>Сапоги керзовые раз 46</v>
          </cell>
          <cell r="D2339" t="str">
            <v>ПАР</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row>
        <row r="2340">
          <cell r="B2340">
            <v>270007289</v>
          </cell>
          <cell r="C2340" t="str">
            <v>Сапоги резиновый женские раз 34-35</v>
          </cell>
          <cell r="D2340" t="str">
            <v>ПАР</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row>
        <row r="2341">
          <cell r="B2341">
            <v>270007290</v>
          </cell>
          <cell r="C2341" t="str">
            <v>Сапоги резиновый женские раз 36-37</v>
          </cell>
          <cell r="D2341" t="str">
            <v>ПАР</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row>
        <row r="2342">
          <cell r="B2342">
            <v>270007291</v>
          </cell>
          <cell r="C2342" t="str">
            <v>Сапоги резиновый женские раз 38-39</v>
          </cell>
          <cell r="D2342" t="str">
            <v>ПАР</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row>
        <row r="2343">
          <cell r="B2343">
            <v>270007292</v>
          </cell>
          <cell r="C2343" t="str">
            <v>Сапоги резиновый женские раз 40-41</v>
          </cell>
          <cell r="D2343" t="str">
            <v>ПАР</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row>
        <row r="2344">
          <cell r="B2344">
            <v>270007293</v>
          </cell>
          <cell r="C2344" t="str">
            <v>Сапоги утепл.встав.чулком раз 39</v>
          </cell>
          <cell r="D2344" t="str">
            <v>ПАР</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row>
        <row r="2345">
          <cell r="B2345">
            <v>270007294</v>
          </cell>
          <cell r="C2345" t="str">
            <v>Сапоги утепл.встав.чулком раз 42</v>
          </cell>
          <cell r="D2345" t="str">
            <v>ПАР</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row>
        <row r="2346">
          <cell r="B2346">
            <v>270007330</v>
          </cell>
          <cell r="C2346" t="str">
            <v>Респиратор FFР1 до 4ПДК с клап.</v>
          </cell>
          <cell r="D2346" t="str">
            <v>ШТ</v>
          </cell>
          <cell r="E2346">
            <v>416.85</v>
          </cell>
          <cell r="F2346">
            <v>2060</v>
          </cell>
          <cell r="G2346">
            <v>554</v>
          </cell>
          <cell r="H2346">
            <v>0</v>
          </cell>
          <cell r="I2346">
            <v>0</v>
          </cell>
          <cell r="J2346">
            <v>306</v>
          </cell>
          <cell r="K2346">
            <v>-1506</v>
          </cell>
          <cell r="L2346">
            <v>1812</v>
          </cell>
          <cell r="M2346">
            <v>858711</v>
          </cell>
          <cell r="N2346">
            <v>847714.1</v>
          </cell>
          <cell r="O2346">
            <v>847714.1</v>
          </cell>
          <cell r="P2346">
            <v>0</v>
          </cell>
          <cell r="Q2346">
            <v>0</v>
          </cell>
          <cell r="R2346">
            <v>240</v>
          </cell>
          <cell r="S2346">
            <v>219938</v>
          </cell>
          <cell r="T2346">
            <v>95280</v>
          </cell>
          <cell r="U2346">
            <v>314</v>
          </cell>
          <cell r="V2346">
            <v>124658</v>
          </cell>
          <cell r="W2346">
            <v>1812</v>
          </cell>
          <cell r="X2346">
            <v>755332.2</v>
          </cell>
          <cell r="Y2346">
            <v>2060</v>
          </cell>
          <cell r="Z2346">
            <v>847714.1</v>
          </cell>
          <cell r="AA2346">
            <v>1812</v>
          </cell>
        </row>
        <row r="2347">
          <cell r="B2347">
            <v>270007373</v>
          </cell>
          <cell r="C2347" t="str">
            <v>Костюм нефтяника зимний р-р 66</v>
          </cell>
          <cell r="D2347" t="str">
            <v>КМП</v>
          </cell>
          <cell r="E2347">
            <v>0</v>
          </cell>
          <cell r="F2347">
            <v>0</v>
          </cell>
          <cell r="G2347">
            <v>3</v>
          </cell>
          <cell r="H2347">
            <v>0</v>
          </cell>
          <cell r="I2347">
            <v>0</v>
          </cell>
          <cell r="J2347">
            <v>0</v>
          </cell>
          <cell r="K2347">
            <v>3</v>
          </cell>
          <cell r="L2347">
            <v>0</v>
          </cell>
          <cell r="M2347">
            <v>0</v>
          </cell>
          <cell r="N2347">
            <v>0</v>
          </cell>
          <cell r="O2347">
            <v>0</v>
          </cell>
          <cell r="P2347">
            <v>0</v>
          </cell>
          <cell r="Q2347">
            <v>0</v>
          </cell>
          <cell r="R2347">
            <v>0</v>
          </cell>
          <cell r="S2347">
            <v>115200</v>
          </cell>
          <cell r="T2347">
            <v>0</v>
          </cell>
          <cell r="U2347">
            <v>0</v>
          </cell>
          <cell r="V2347">
            <v>0</v>
          </cell>
          <cell r="W2347">
            <v>0</v>
          </cell>
          <cell r="X2347">
            <v>0</v>
          </cell>
          <cell r="Y2347">
            <v>0</v>
          </cell>
          <cell r="Z2347">
            <v>0</v>
          </cell>
          <cell r="AA2347">
            <v>0</v>
          </cell>
        </row>
        <row r="2348">
          <cell r="B2348">
            <v>270007374</v>
          </cell>
          <cell r="C2348" t="str">
            <v>Костюм нефтяника зимний р-р 68</v>
          </cell>
          <cell r="D2348" t="str">
            <v>КМП</v>
          </cell>
          <cell r="E2348">
            <v>0</v>
          </cell>
          <cell r="F2348">
            <v>0</v>
          </cell>
          <cell r="G2348">
            <v>3</v>
          </cell>
          <cell r="H2348">
            <v>0</v>
          </cell>
          <cell r="I2348">
            <v>0</v>
          </cell>
          <cell r="J2348">
            <v>0</v>
          </cell>
          <cell r="K2348">
            <v>3</v>
          </cell>
          <cell r="L2348">
            <v>0</v>
          </cell>
          <cell r="M2348">
            <v>0</v>
          </cell>
          <cell r="N2348">
            <v>0</v>
          </cell>
          <cell r="O2348">
            <v>0</v>
          </cell>
          <cell r="P2348">
            <v>0</v>
          </cell>
          <cell r="Q2348">
            <v>0</v>
          </cell>
          <cell r="R2348">
            <v>0</v>
          </cell>
          <cell r="S2348">
            <v>115200</v>
          </cell>
          <cell r="T2348">
            <v>0</v>
          </cell>
          <cell r="U2348">
            <v>0</v>
          </cell>
          <cell r="V2348">
            <v>0</v>
          </cell>
          <cell r="W2348">
            <v>0</v>
          </cell>
          <cell r="X2348">
            <v>0</v>
          </cell>
          <cell r="Y2348">
            <v>0</v>
          </cell>
          <cell r="Z2348">
            <v>0</v>
          </cell>
          <cell r="AA2348">
            <v>0</v>
          </cell>
        </row>
        <row r="2349">
          <cell r="B2349">
            <v>270007375</v>
          </cell>
          <cell r="C2349" t="str">
            <v>Комплект спецод. и СИЗ для ПДК зимний</v>
          </cell>
          <cell r="D2349" t="str">
            <v>КМП</v>
          </cell>
          <cell r="E2349">
            <v>100170</v>
          </cell>
          <cell r="F2349">
            <v>131</v>
          </cell>
          <cell r="G2349">
            <v>1</v>
          </cell>
          <cell r="H2349">
            <v>0</v>
          </cell>
          <cell r="I2349">
            <v>0</v>
          </cell>
          <cell r="J2349">
            <v>53</v>
          </cell>
          <cell r="K2349">
            <v>-130</v>
          </cell>
          <cell r="L2349">
            <v>8</v>
          </cell>
          <cell r="M2349">
            <v>13122270</v>
          </cell>
          <cell r="N2349">
            <v>13122270</v>
          </cell>
          <cell r="O2349">
            <v>13122270</v>
          </cell>
          <cell r="P2349">
            <v>0</v>
          </cell>
          <cell r="Q2349">
            <v>0</v>
          </cell>
          <cell r="R2349">
            <v>1</v>
          </cell>
          <cell r="S2349">
            <v>100170</v>
          </cell>
          <cell r="T2349">
            <v>100170</v>
          </cell>
          <cell r="U2349">
            <v>0</v>
          </cell>
          <cell r="V2349">
            <v>0</v>
          </cell>
          <cell r="W2349">
            <v>183</v>
          </cell>
          <cell r="X2349">
            <v>18331110</v>
          </cell>
          <cell r="Y2349">
            <v>131</v>
          </cell>
          <cell r="Z2349">
            <v>13122270</v>
          </cell>
          <cell r="AA2349">
            <v>183</v>
          </cell>
        </row>
        <row r="2350">
          <cell r="B2350">
            <v>270007376</v>
          </cell>
          <cell r="C2350" t="str">
            <v>Ботинки защитные летние р-р 46</v>
          </cell>
          <cell r="D2350" t="str">
            <v>ПАР</v>
          </cell>
          <cell r="E2350">
            <v>15100.63</v>
          </cell>
          <cell r="F2350">
            <v>26</v>
          </cell>
          <cell r="G2350">
            <v>5</v>
          </cell>
          <cell r="H2350">
            <v>0</v>
          </cell>
          <cell r="I2350">
            <v>0</v>
          </cell>
          <cell r="J2350">
            <v>5</v>
          </cell>
          <cell r="K2350">
            <v>-21</v>
          </cell>
          <cell r="L2350">
            <v>26</v>
          </cell>
          <cell r="M2350">
            <v>392616.38</v>
          </cell>
          <cell r="N2350">
            <v>377115.13</v>
          </cell>
          <cell r="O2350">
            <v>377115.13</v>
          </cell>
          <cell r="P2350">
            <v>0</v>
          </cell>
          <cell r="Q2350">
            <v>0</v>
          </cell>
          <cell r="R2350">
            <v>3</v>
          </cell>
          <cell r="S2350">
            <v>60001.89</v>
          </cell>
          <cell r="T2350">
            <v>36001.14</v>
          </cell>
          <cell r="U2350">
            <v>2</v>
          </cell>
          <cell r="V2350">
            <v>24000.76</v>
          </cell>
          <cell r="W2350">
            <v>26</v>
          </cell>
          <cell r="X2350">
            <v>392616.38</v>
          </cell>
          <cell r="Y2350">
            <v>26</v>
          </cell>
          <cell r="Z2350">
            <v>341113.99</v>
          </cell>
          <cell r="AA2350">
            <v>26</v>
          </cell>
        </row>
        <row r="2351">
          <cell r="B2351">
            <v>270007377</v>
          </cell>
          <cell r="C2351" t="str">
            <v>Ботинки защитные летние р-р 48</v>
          </cell>
          <cell r="D2351" t="str">
            <v>ПАР</v>
          </cell>
          <cell r="E2351">
            <v>15100.63</v>
          </cell>
          <cell r="F2351">
            <v>5</v>
          </cell>
          <cell r="G2351">
            <v>2</v>
          </cell>
          <cell r="H2351">
            <v>0</v>
          </cell>
          <cell r="I2351">
            <v>0</v>
          </cell>
          <cell r="J2351">
            <v>1</v>
          </cell>
          <cell r="K2351">
            <v>-3</v>
          </cell>
          <cell r="L2351">
            <v>4</v>
          </cell>
          <cell r="M2351">
            <v>75503.149999999994</v>
          </cell>
          <cell r="N2351">
            <v>62969.919999999998</v>
          </cell>
          <cell r="O2351">
            <v>62969.919999999998</v>
          </cell>
          <cell r="P2351">
            <v>0</v>
          </cell>
          <cell r="Q2351">
            <v>0</v>
          </cell>
          <cell r="R2351">
            <v>0</v>
          </cell>
          <cell r="S2351">
            <v>17668.03</v>
          </cell>
          <cell r="T2351">
            <v>0</v>
          </cell>
          <cell r="U2351">
            <v>2</v>
          </cell>
          <cell r="V2351">
            <v>17668.03</v>
          </cell>
          <cell r="W2351">
            <v>4</v>
          </cell>
          <cell r="X2351">
            <v>60402.52</v>
          </cell>
          <cell r="Y2351">
            <v>5</v>
          </cell>
          <cell r="Z2351">
            <v>62969.919999999998</v>
          </cell>
          <cell r="AA2351">
            <v>4</v>
          </cell>
        </row>
        <row r="2352">
          <cell r="B2352">
            <v>270007378</v>
          </cell>
          <cell r="C2352" t="str">
            <v>Сапоги защитные кожаные зимние р-р 39</v>
          </cell>
          <cell r="D2352" t="str">
            <v>ПАР</v>
          </cell>
          <cell r="E2352">
            <v>21990.93</v>
          </cell>
          <cell r="F2352">
            <v>82</v>
          </cell>
          <cell r="G2352">
            <v>32</v>
          </cell>
          <cell r="H2352">
            <v>1</v>
          </cell>
          <cell r="I2352">
            <v>0</v>
          </cell>
          <cell r="J2352">
            <v>8</v>
          </cell>
          <cell r="K2352">
            <v>-49</v>
          </cell>
          <cell r="L2352">
            <v>57</v>
          </cell>
          <cell r="M2352">
            <v>1803256.26</v>
          </cell>
          <cell r="N2352">
            <v>1541618.57</v>
          </cell>
          <cell r="O2352">
            <v>1541618.57</v>
          </cell>
          <cell r="P2352">
            <v>0</v>
          </cell>
          <cell r="Q2352">
            <v>18676.14</v>
          </cell>
          <cell r="R2352">
            <v>32</v>
          </cell>
          <cell r="S2352">
            <v>445386.86</v>
          </cell>
          <cell r="T2352">
            <v>445386.91</v>
          </cell>
          <cell r="U2352">
            <v>0</v>
          </cell>
          <cell r="V2352">
            <v>0</v>
          </cell>
          <cell r="W2352">
            <v>57</v>
          </cell>
          <cell r="X2352">
            <v>1253483.01</v>
          </cell>
          <cell r="Y2352">
            <v>81</v>
          </cell>
          <cell r="Z2352">
            <v>1522942.43</v>
          </cell>
          <cell r="AA2352">
            <v>57</v>
          </cell>
        </row>
        <row r="2353">
          <cell r="B2353">
            <v>270007379</v>
          </cell>
          <cell r="C2353" t="str">
            <v>Сапоги защитные кожаные зимние р-р 46</v>
          </cell>
          <cell r="D2353" t="str">
            <v>ПАР</v>
          </cell>
          <cell r="E2353">
            <v>21990.93</v>
          </cell>
          <cell r="F2353">
            <v>54</v>
          </cell>
          <cell r="G2353">
            <v>5</v>
          </cell>
          <cell r="H2353">
            <v>0</v>
          </cell>
          <cell r="I2353">
            <v>0</v>
          </cell>
          <cell r="J2353">
            <v>16</v>
          </cell>
          <cell r="K2353">
            <v>-49</v>
          </cell>
          <cell r="L2353">
            <v>65</v>
          </cell>
          <cell r="M2353">
            <v>1187510.22</v>
          </cell>
          <cell r="N2353">
            <v>1160468.1499999999</v>
          </cell>
          <cell r="O2353">
            <v>1160468.1499999999</v>
          </cell>
          <cell r="P2353">
            <v>0</v>
          </cell>
          <cell r="Q2353">
            <v>0</v>
          </cell>
          <cell r="R2353">
            <v>5</v>
          </cell>
          <cell r="S2353">
            <v>82912.58</v>
          </cell>
          <cell r="T2353">
            <v>82912.600000000006</v>
          </cell>
          <cell r="U2353">
            <v>0</v>
          </cell>
          <cell r="V2353">
            <v>0</v>
          </cell>
          <cell r="W2353">
            <v>65</v>
          </cell>
          <cell r="X2353">
            <v>1429410.45</v>
          </cell>
          <cell r="Y2353">
            <v>54</v>
          </cell>
          <cell r="Z2353">
            <v>1160468.1499999999</v>
          </cell>
          <cell r="AA2353">
            <v>65</v>
          </cell>
        </row>
        <row r="2354">
          <cell r="B2354">
            <v>270007380</v>
          </cell>
          <cell r="C2354" t="str">
            <v>Сапоги мужские зимние кожаные р-р 48</v>
          </cell>
          <cell r="D2354" t="str">
            <v>ПАР</v>
          </cell>
          <cell r="E2354">
            <v>21990.93</v>
          </cell>
          <cell r="F2354">
            <v>6</v>
          </cell>
          <cell r="G2354">
            <v>0</v>
          </cell>
          <cell r="H2354">
            <v>0</v>
          </cell>
          <cell r="I2354">
            <v>0</v>
          </cell>
          <cell r="J2354">
            <v>1</v>
          </cell>
          <cell r="K2354">
            <v>-6</v>
          </cell>
          <cell r="L2354">
            <v>7</v>
          </cell>
          <cell r="M2354">
            <v>131945.57999999999</v>
          </cell>
          <cell r="N2354">
            <v>131945.57999999999</v>
          </cell>
          <cell r="O2354">
            <v>131945.57999999999</v>
          </cell>
          <cell r="P2354">
            <v>0</v>
          </cell>
          <cell r="Q2354">
            <v>0</v>
          </cell>
          <cell r="R2354">
            <v>0</v>
          </cell>
          <cell r="S2354">
            <v>0</v>
          </cell>
          <cell r="T2354">
            <v>0</v>
          </cell>
          <cell r="U2354">
            <v>0</v>
          </cell>
          <cell r="V2354">
            <v>0</v>
          </cell>
          <cell r="W2354">
            <v>7</v>
          </cell>
          <cell r="X2354">
            <v>153936.51</v>
          </cell>
          <cell r="Y2354">
            <v>6</v>
          </cell>
          <cell r="Z2354">
            <v>131945.57999999999</v>
          </cell>
          <cell r="AA2354">
            <v>7</v>
          </cell>
        </row>
        <row r="2355">
          <cell r="B2355">
            <v>270007381</v>
          </cell>
          <cell r="C2355" t="str">
            <v>Сапоги маслобензостойкие р-р 36</v>
          </cell>
          <cell r="D2355" t="str">
            <v>ПАР</v>
          </cell>
          <cell r="E2355">
            <v>7000</v>
          </cell>
          <cell r="F2355">
            <v>31</v>
          </cell>
          <cell r="G2355">
            <v>25</v>
          </cell>
          <cell r="H2355">
            <v>0</v>
          </cell>
          <cell r="I2355">
            <v>0</v>
          </cell>
          <cell r="J2355">
            <v>10</v>
          </cell>
          <cell r="K2355">
            <v>-6</v>
          </cell>
          <cell r="L2355">
            <v>16</v>
          </cell>
          <cell r="M2355">
            <v>217000</v>
          </cell>
          <cell r="N2355">
            <v>158455.79</v>
          </cell>
          <cell r="O2355">
            <v>158455.79</v>
          </cell>
          <cell r="P2355">
            <v>0</v>
          </cell>
          <cell r="Q2355">
            <v>0</v>
          </cell>
          <cell r="R2355">
            <v>15</v>
          </cell>
          <cell r="S2355">
            <v>116455.83</v>
          </cell>
          <cell r="T2355">
            <v>69873.53</v>
          </cell>
          <cell r="U2355">
            <v>10</v>
          </cell>
          <cell r="V2355">
            <v>46582.3</v>
          </cell>
          <cell r="W2355">
            <v>16</v>
          </cell>
          <cell r="X2355">
            <v>112000</v>
          </cell>
          <cell r="Y2355">
            <v>31</v>
          </cell>
          <cell r="Z2355">
            <v>125848.18</v>
          </cell>
          <cell r="AA2355">
            <v>16</v>
          </cell>
        </row>
        <row r="2356">
          <cell r="B2356">
            <v>270007382</v>
          </cell>
          <cell r="C2356" t="str">
            <v>Сапоги маслобензостойкие р-р 37</v>
          </cell>
          <cell r="D2356" t="str">
            <v>ПАР</v>
          </cell>
          <cell r="E2356">
            <v>7000</v>
          </cell>
          <cell r="F2356">
            <v>29</v>
          </cell>
          <cell r="G2356">
            <v>23</v>
          </cell>
          <cell r="H2356">
            <v>1</v>
          </cell>
          <cell r="I2356">
            <v>0</v>
          </cell>
          <cell r="J2356">
            <v>0</v>
          </cell>
          <cell r="K2356">
            <v>-5</v>
          </cell>
          <cell r="L2356">
            <v>5</v>
          </cell>
          <cell r="M2356">
            <v>203000</v>
          </cell>
          <cell r="N2356">
            <v>146797.66</v>
          </cell>
          <cell r="O2356">
            <v>146797.66</v>
          </cell>
          <cell r="P2356">
            <v>0</v>
          </cell>
          <cell r="Q2356">
            <v>4658.2299999999996</v>
          </cell>
          <cell r="R2356">
            <v>15</v>
          </cell>
          <cell r="S2356">
            <v>107139.39</v>
          </cell>
          <cell r="T2356">
            <v>69873.45</v>
          </cell>
          <cell r="U2356">
            <v>8</v>
          </cell>
          <cell r="V2356">
            <v>37265.919999999998</v>
          </cell>
          <cell r="W2356">
            <v>5</v>
          </cell>
          <cell r="X2356">
            <v>35000</v>
          </cell>
          <cell r="Y2356">
            <v>28</v>
          </cell>
          <cell r="Z2356">
            <v>142139.43</v>
          </cell>
          <cell r="AA2356">
            <v>5</v>
          </cell>
        </row>
        <row r="2357">
          <cell r="B2357">
            <v>270007383</v>
          </cell>
          <cell r="C2357" t="str">
            <v>Сапоги маслобензостойкие р-р 38</v>
          </cell>
          <cell r="D2357" t="str">
            <v>ПАР</v>
          </cell>
          <cell r="E2357">
            <v>7000</v>
          </cell>
          <cell r="F2357">
            <v>73</v>
          </cell>
          <cell r="G2357">
            <v>31</v>
          </cell>
          <cell r="H2357">
            <v>0</v>
          </cell>
          <cell r="I2357">
            <v>0</v>
          </cell>
          <cell r="J2357">
            <v>1</v>
          </cell>
          <cell r="K2357">
            <v>-42</v>
          </cell>
          <cell r="L2357">
            <v>43</v>
          </cell>
          <cell r="M2357">
            <v>511000</v>
          </cell>
          <cell r="N2357">
            <v>436420.48</v>
          </cell>
          <cell r="O2357">
            <v>436420.48</v>
          </cell>
          <cell r="P2357">
            <v>0</v>
          </cell>
          <cell r="Q2357">
            <v>0</v>
          </cell>
          <cell r="R2357">
            <v>18</v>
          </cell>
          <cell r="S2357">
            <v>142420.35</v>
          </cell>
          <cell r="T2357">
            <v>81863.360000000001</v>
          </cell>
          <cell r="U2357">
            <v>13</v>
          </cell>
          <cell r="V2357">
            <v>60557.120000000003</v>
          </cell>
          <cell r="W2357">
            <v>43</v>
          </cell>
          <cell r="X2357">
            <v>301000</v>
          </cell>
          <cell r="Y2357">
            <v>73</v>
          </cell>
          <cell r="Z2357">
            <v>371205.12</v>
          </cell>
          <cell r="AA2357">
            <v>43</v>
          </cell>
        </row>
        <row r="2358">
          <cell r="B2358">
            <v>270007384</v>
          </cell>
          <cell r="C2358" t="str">
            <v>Сапоги маслобензостойкие р-р 46</v>
          </cell>
          <cell r="D2358" t="str">
            <v>ПАР</v>
          </cell>
          <cell r="E2358">
            <v>7000</v>
          </cell>
          <cell r="F2358">
            <v>24</v>
          </cell>
          <cell r="G2358">
            <v>15</v>
          </cell>
          <cell r="H2358">
            <v>0</v>
          </cell>
          <cell r="I2358">
            <v>0</v>
          </cell>
          <cell r="J2358">
            <v>11</v>
          </cell>
          <cell r="K2358">
            <v>-9</v>
          </cell>
          <cell r="L2358">
            <v>20</v>
          </cell>
          <cell r="M2358">
            <v>168000</v>
          </cell>
          <cell r="N2358">
            <v>132873.47</v>
          </cell>
          <cell r="O2358">
            <v>132873.47</v>
          </cell>
          <cell r="P2358">
            <v>0</v>
          </cell>
          <cell r="Q2358">
            <v>0</v>
          </cell>
          <cell r="R2358">
            <v>1</v>
          </cell>
          <cell r="S2358">
            <v>69873.490000000005</v>
          </cell>
          <cell r="T2358">
            <v>4658.2299999999996</v>
          </cell>
          <cell r="U2358">
            <v>14</v>
          </cell>
          <cell r="V2358">
            <v>65215.24</v>
          </cell>
          <cell r="W2358">
            <v>20</v>
          </cell>
          <cell r="X2358">
            <v>140000</v>
          </cell>
          <cell r="Y2358">
            <v>24</v>
          </cell>
          <cell r="Z2358">
            <v>132873.47</v>
          </cell>
          <cell r="AA2358">
            <v>20</v>
          </cell>
        </row>
        <row r="2359">
          <cell r="B2359">
            <v>270007385</v>
          </cell>
          <cell r="C2359" t="str">
            <v>Сапоги маслобензостойкие р-р 48</v>
          </cell>
          <cell r="D2359" t="str">
            <v>ПАР</v>
          </cell>
          <cell r="E2359">
            <v>7000</v>
          </cell>
          <cell r="F2359">
            <v>5</v>
          </cell>
          <cell r="G2359">
            <v>2</v>
          </cell>
          <cell r="H2359">
            <v>1</v>
          </cell>
          <cell r="I2359">
            <v>0</v>
          </cell>
          <cell r="J2359">
            <v>2</v>
          </cell>
          <cell r="K2359">
            <v>-2</v>
          </cell>
          <cell r="L2359">
            <v>4</v>
          </cell>
          <cell r="M2359">
            <v>35000</v>
          </cell>
          <cell r="N2359">
            <v>27974</v>
          </cell>
          <cell r="O2359">
            <v>27974</v>
          </cell>
          <cell r="P2359">
            <v>0</v>
          </cell>
          <cell r="Q2359">
            <v>4658</v>
          </cell>
          <cell r="R2359">
            <v>0</v>
          </cell>
          <cell r="S2359">
            <v>9316</v>
          </cell>
          <cell r="T2359">
            <v>0</v>
          </cell>
          <cell r="U2359">
            <v>2</v>
          </cell>
          <cell r="V2359">
            <v>9316</v>
          </cell>
          <cell r="W2359">
            <v>4</v>
          </cell>
          <cell r="X2359">
            <v>28000</v>
          </cell>
          <cell r="Y2359">
            <v>4</v>
          </cell>
          <cell r="Z2359">
            <v>23316</v>
          </cell>
          <cell r="AA2359">
            <v>4</v>
          </cell>
        </row>
        <row r="2360">
          <cell r="B2360">
            <v>270007402</v>
          </cell>
          <cell r="C2360" t="str">
            <v>Комплект спецод. и СИЗ для ПДК летний</v>
          </cell>
          <cell r="D2360" t="str">
            <v>КМП</v>
          </cell>
          <cell r="E2360">
            <v>100170</v>
          </cell>
          <cell r="F2360">
            <v>131</v>
          </cell>
          <cell r="G2360">
            <v>1</v>
          </cell>
          <cell r="H2360">
            <v>0</v>
          </cell>
          <cell r="I2360">
            <v>0</v>
          </cell>
          <cell r="J2360">
            <v>63</v>
          </cell>
          <cell r="K2360">
            <v>-130</v>
          </cell>
          <cell r="L2360">
            <v>8</v>
          </cell>
          <cell r="M2360">
            <v>13122270</v>
          </cell>
          <cell r="N2360">
            <v>13135100</v>
          </cell>
          <cell r="O2360">
            <v>13135100</v>
          </cell>
          <cell r="P2360">
            <v>0</v>
          </cell>
          <cell r="Q2360">
            <v>0</v>
          </cell>
          <cell r="R2360">
            <v>1</v>
          </cell>
          <cell r="S2360">
            <v>113000</v>
          </cell>
          <cell r="T2360">
            <v>113000</v>
          </cell>
          <cell r="U2360">
            <v>0</v>
          </cell>
          <cell r="V2360">
            <v>0</v>
          </cell>
          <cell r="W2360">
            <v>193</v>
          </cell>
          <cell r="X2360">
            <v>19332810</v>
          </cell>
          <cell r="Y2360">
            <v>131</v>
          </cell>
          <cell r="Z2360">
            <v>13135100</v>
          </cell>
          <cell r="AA2360">
            <v>193</v>
          </cell>
        </row>
        <row r="2361">
          <cell r="B2361">
            <v>270008001</v>
          </cell>
          <cell r="C2361" t="str">
            <v>Костюм сварщика брезент зимний р-р 50</v>
          </cell>
          <cell r="D2361" t="str">
            <v>КМП</v>
          </cell>
          <cell r="E2361">
            <v>33173.67</v>
          </cell>
          <cell r="F2361">
            <v>22</v>
          </cell>
          <cell r="G2361">
            <v>14</v>
          </cell>
          <cell r="H2361">
            <v>1</v>
          </cell>
          <cell r="I2361">
            <v>0</v>
          </cell>
          <cell r="J2361">
            <v>5</v>
          </cell>
          <cell r="K2361">
            <v>-7</v>
          </cell>
          <cell r="L2361">
            <v>12</v>
          </cell>
          <cell r="M2361">
            <v>729820.74</v>
          </cell>
          <cell r="N2361">
            <v>637215.68999999994</v>
          </cell>
          <cell r="O2361">
            <v>637215.68999999994</v>
          </cell>
          <cell r="P2361">
            <v>0</v>
          </cell>
          <cell r="Q2361">
            <v>27000</v>
          </cell>
          <cell r="R2361">
            <v>1</v>
          </cell>
          <cell r="S2361">
            <v>378000</v>
          </cell>
          <cell r="T2361">
            <v>27000</v>
          </cell>
          <cell r="U2361">
            <v>13</v>
          </cell>
          <cell r="V2361">
            <v>351000</v>
          </cell>
          <cell r="W2361">
            <v>12</v>
          </cell>
          <cell r="X2361">
            <v>398084.04</v>
          </cell>
          <cell r="Y2361">
            <v>21</v>
          </cell>
          <cell r="Z2361">
            <v>610215.68999999994</v>
          </cell>
          <cell r="AA2361">
            <v>12</v>
          </cell>
        </row>
        <row r="2362">
          <cell r="B2362">
            <v>270008002</v>
          </cell>
          <cell r="C2362" t="str">
            <v>Костюм нефтяника летний р-р 46</v>
          </cell>
          <cell r="D2362" t="str">
            <v>КМП</v>
          </cell>
          <cell r="E2362">
            <v>39463</v>
          </cell>
          <cell r="F2362">
            <v>232</v>
          </cell>
          <cell r="G2362">
            <v>99</v>
          </cell>
          <cell r="H2362">
            <v>13</v>
          </cell>
          <cell r="I2362">
            <v>0</v>
          </cell>
          <cell r="J2362">
            <v>84</v>
          </cell>
          <cell r="K2362">
            <v>-120</v>
          </cell>
          <cell r="L2362">
            <v>204</v>
          </cell>
          <cell r="M2362">
            <v>9155416</v>
          </cell>
          <cell r="N2362">
            <v>8588528.9700000007</v>
          </cell>
          <cell r="O2362">
            <v>8588528.9700000007</v>
          </cell>
          <cell r="P2362">
            <v>0</v>
          </cell>
          <cell r="Q2362">
            <v>445637.72</v>
          </cell>
          <cell r="R2362">
            <v>50</v>
          </cell>
          <cell r="S2362">
            <v>3407331.25</v>
          </cell>
          <cell r="T2362">
            <v>1702131.36</v>
          </cell>
          <cell r="U2362">
            <v>49</v>
          </cell>
          <cell r="V2362">
            <v>1705200</v>
          </cell>
          <cell r="W2362">
            <v>204</v>
          </cell>
          <cell r="X2362">
            <v>8050452</v>
          </cell>
          <cell r="Y2362">
            <v>219</v>
          </cell>
          <cell r="Z2362">
            <v>7899291.25</v>
          </cell>
          <cell r="AA2362">
            <v>204</v>
          </cell>
        </row>
        <row r="2363">
          <cell r="B2363">
            <v>270008003</v>
          </cell>
          <cell r="C2363" t="str">
            <v>Костюм нефтяника летний р-р 52</v>
          </cell>
          <cell r="D2363" t="str">
            <v>КМП</v>
          </cell>
          <cell r="E2363">
            <v>39463</v>
          </cell>
          <cell r="F2363">
            <v>742</v>
          </cell>
          <cell r="G2363">
            <v>340</v>
          </cell>
          <cell r="H2363">
            <v>14</v>
          </cell>
          <cell r="I2363">
            <v>0</v>
          </cell>
          <cell r="J2363">
            <v>268</v>
          </cell>
          <cell r="K2363">
            <v>-388</v>
          </cell>
          <cell r="L2363">
            <v>656</v>
          </cell>
          <cell r="M2363">
            <v>29281546</v>
          </cell>
          <cell r="N2363">
            <v>27199410.199999999</v>
          </cell>
          <cell r="O2363">
            <v>27199410.199999999</v>
          </cell>
          <cell r="P2363">
            <v>0</v>
          </cell>
          <cell r="Q2363">
            <v>468265.74</v>
          </cell>
          <cell r="R2363">
            <v>110</v>
          </cell>
          <cell r="S2363">
            <v>11419501.23</v>
          </cell>
          <cell r="T2363">
            <v>3679229.82</v>
          </cell>
          <cell r="U2363">
            <v>230</v>
          </cell>
          <cell r="V2363">
            <v>7740270.5</v>
          </cell>
          <cell r="W2363">
            <v>656</v>
          </cell>
          <cell r="X2363">
            <v>25887728</v>
          </cell>
          <cell r="Y2363">
            <v>728</v>
          </cell>
          <cell r="Z2363">
            <v>26363221.52</v>
          </cell>
          <cell r="AA2363">
            <v>656</v>
          </cell>
        </row>
        <row r="2364">
          <cell r="B2364">
            <v>270008004</v>
          </cell>
          <cell r="C2364" t="str">
            <v>Костюм нефтяника летний р-р 54</v>
          </cell>
          <cell r="D2364" t="str">
            <v>КМП</v>
          </cell>
          <cell r="E2364">
            <v>39463</v>
          </cell>
          <cell r="F2364">
            <v>448</v>
          </cell>
          <cell r="G2364">
            <v>208</v>
          </cell>
          <cell r="H2364">
            <v>7</v>
          </cell>
          <cell r="I2364">
            <v>0</v>
          </cell>
          <cell r="J2364">
            <v>189</v>
          </cell>
          <cell r="K2364">
            <v>-233</v>
          </cell>
          <cell r="L2364">
            <v>422</v>
          </cell>
          <cell r="M2364">
            <v>17679424</v>
          </cell>
          <cell r="N2364">
            <v>16426675.27</v>
          </cell>
          <cell r="O2364">
            <v>16426675.27</v>
          </cell>
          <cell r="P2364">
            <v>0</v>
          </cell>
          <cell r="Q2364">
            <v>234132.8</v>
          </cell>
          <cell r="R2364">
            <v>62</v>
          </cell>
          <cell r="S2364">
            <v>6997662.96</v>
          </cell>
          <cell r="T2364">
            <v>2073747.78</v>
          </cell>
          <cell r="U2364">
            <v>146</v>
          </cell>
          <cell r="V2364">
            <v>4923915.7</v>
          </cell>
          <cell r="W2364">
            <v>422</v>
          </cell>
          <cell r="X2364">
            <v>16653386</v>
          </cell>
          <cell r="Y2364">
            <v>441</v>
          </cell>
          <cell r="Z2364">
            <v>16159094.93</v>
          </cell>
          <cell r="AA2364">
            <v>422</v>
          </cell>
        </row>
        <row r="2365">
          <cell r="B2365">
            <v>270008005</v>
          </cell>
          <cell r="C2365" t="str">
            <v>Костюм нефтяника зимний р-р 50</v>
          </cell>
          <cell r="D2365" t="str">
            <v>КМП</v>
          </cell>
          <cell r="E2365">
            <v>72600</v>
          </cell>
          <cell r="F2365">
            <v>432</v>
          </cell>
          <cell r="G2365">
            <v>6</v>
          </cell>
          <cell r="H2365">
            <v>11</v>
          </cell>
          <cell r="I2365">
            <v>0</v>
          </cell>
          <cell r="J2365">
            <v>7</v>
          </cell>
          <cell r="K2365">
            <v>-415</v>
          </cell>
          <cell r="L2365">
            <v>422</v>
          </cell>
          <cell r="M2365">
            <v>31363200</v>
          </cell>
          <cell r="N2365">
            <v>31257405</v>
          </cell>
          <cell r="O2365">
            <v>31257405</v>
          </cell>
          <cell r="P2365">
            <v>0</v>
          </cell>
          <cell r="Q2365">
            <v>824835</v>
          </cell>
          <cell r="R2365">
            <v>6</v>
          </cell>
          <cell r="S2365">
            <v>303570</v>
          </cell>
          <cell r="T2365">
            <v>303570</v>
          </cell>
          <cell r="U2365">
            <v>0</v>
          </cell>
          <cell r="V2365">
            <v>0</v>
          </cell>
          <cell r="W2365">
            <v>422</v>
          </cell>
          <cell r="X2365">
            <v>30637200</v>
          </cell>
          <cell r="Y2365">
            <v>421</v>
          </cell>
          <cell r="Z2365">
            <v>30432570</v>
          </cell>
          <cell r="AA2365">
            <v>422</v>
          </cell>
        </row>
        <row r="2366">
          <cell r="B2366">
            <v>270008006</v>
          </cell>
          <cell r="C2366" t="str">
            <v>Костюм сварщика летний р-р 48</v>
          </cell>
          <cell r="D2366" t="str">
            <v>КМП</v>
          </cell>
          <cell r="E2366">
            <v>0</v>
          </cell>
          <cell r="F2366">
            <v>1</v>
          </cell>
          <cell r="G2366">
            <v>0</v>
          </cell>
          <cell r="H2366">
            <v>1</v>
          </cell>
          <cell r="I2366">
            <v>0</v>
          </cell>
          <cell r="J2366">
            <v>0</v>
          </cell>
          <cell r="K2366">
            <v>0</v>
          </cell>
          <cell r="L2366">
            <v>0</v>
          </cell>
          <cell r="M2366">
            <v>0</v>
          </cell>
          <cell r="N2366">
            <v>11195</v>
          </cell>
          <cell r="O2366">
            <v>11195</v>
          </cell>
          <cell r="P2366">
            <v>0</v>
          </cell>
          <cell r="Q2366">
            <v>11195</v>
          </cell>
          <cell r="R2366">
            <v>0</v>
          </cell>
          <cell r="S2366">
            <v>0</v>
          </cell>
          <cell r="T2366">
            <v>0</v>
          </cell>
          <cell r="U2366">
            <v>0</v>
          </cell>
          <cell r="V2366">
            <v>0</v>
          </cell>
          <cell r="W2366">
            <v>0</v>
          </cell>
          <cell r="X2366">
            <v>0</v>
          </cell>
          <cell r="Y2366">
            <v>0</v>
          </cell>
          <cell r="Z2366">
            <v>0</v>
          </cell>
          <cell r="AA2366">
            <v>0</v>
          </cell>
        </row>
        <row r="2367">
          <cell r="B2367">
            <v>270008009</v>
          </cell>
          <cell r="C2367" t="str">
            <v>Костюм нефтяника ИТР летний р-р 44</v>
          </cell>
          <cell r="D2367" t="str">
            <v>КМП</v>
          </cell>
          <cell r="E2367">
            <v>31651.16</v>
          </cell>
          <cell r="F2367">
            <v>43</v>
          </cell>
          <cell r="G2367">
            <v>20</v>
          </cell>
          <cell r="H2367">
            <v>1</v>
          </cell>
          <cell r="I2367">
            <v>0</v>
          </cell>
          <cell r="J2367">
            <v>12</v>
          </cell>
          <cell r="K2367">
            <v>-22</v>
          </cell>
          <cell r="L2367">
            <v>34</v>
          </cell>
          <cell r="M2367">
            <v>1360999.88</v>
          </cell>
          <cell r="N2367">
            <v>1356469.47</v>
          </cell>
          <cell r="O2367">
            <v>1356469.47</v>
          </cell>
          <cell r="P2367">
            <v>0</v>
          </cell>
          <cell r="Q2367">
            <v>31500</v>
          </cell>
          <cell r="R2367">
            <v>6</v>
          </cell>
          <cell r="S2367">
            <v>628643.94999999995</v>
          </cell>
          <cell r="T2367">
            <v>187643.95</v>
          </cell>
          <cell r="U2367">
            <v>14</v>
          </cell>
          <cell r="V2367">
            <v>441000</v>
          </cell>
          <cell r="W2367">
            <v>34</v>
          </cell>
          <cell r="X2367">
            <v>1076139.44</v>
          </cell>
          <cell r="Y2367">
            <v>42</v>
          </cell>
          <cell r="Z2367">
            <v>1324969.47</v>
          </cell>
          <cell r="AA2367">
            <v>34</v>
          </cell>
        </row>
        <row r="2368">
          <cell r="B2368">
            <v>270008010</v>
          </cell>
          <cell r="C2368" t="str">
            <v>Костюм нефтяника ИТР зимний р-р 48</v>
          </cell>
          <cell r="D2368" t="str">
            <v>КМП</v>
          </cell>
          <cell r="E2368">
            <v>70332.679999999993</v>
          </cell>
          <cell r="F2368">
            <v>105</v>
          </cell>
          <cell r="G2368">
            <v>15</v>
          </cell>
          <cell r="H2368">
            <v>6</v>
          </cell>
          <cell r="I2368">
            <v>0</v>
          </cell>
          <cell r="J2368">
            <v>16</v>
          </cell>
          <cell r="K2368">
            <v>-84</v>
          </cell>
          <cell r="L2368">
            <v>28</v>
          </cell>
          <cell r="M2368">
            <v>7384931.4000000004</v>
          </cell>
          <cell r="N2368">
            <v>7314598.79</v>
          </cell>
          <cell r="O2368">
            <v>7314598.79</v>
          </cell>
          <cell r="P2368">
            <v>0</v>
          </cell>
          <cell r="Q2368">
            <v>401901.06</v>
          </cell>
          <cell r="R2368">
            <v>14</v>
          </cell>
          <cell r="S2368">
            <v>1004752.6</v>
          </cell>
          <cell r="T2368">
            <v>937769.13</v>
          </cell>
          <cell r="U2368">
            <v>1</v>
          </cell>
          <cell r="V2368">
            <v>66983.509999999995</v>
          </cell>
          <cell r="W2368">
            <v>100</v>
          </cell>
          <cell r="X2368">
            <v>7033268</v>
          </cell>
          <cell r="Y2368">
            <v>99</v>
          </cell>
          <cell r="Z2368">
            <v>6778730.71</v>
          </cell>
          <cell r="AA2368">
            <v>100</v>
          </cell>
        </row>
        <row r="2369">
          <cell r="B2369">
            <v>270008131</v>
          </cell>
          <cell r="C2369" t="str">
            <v>Перчатки х/б нитриловое покрытие</v>
          </cell>
          <cell r="D2369" t="str">
            <v>ПАР</v>
          </cell>
          <cell r="E2369">
            <v>640</v>
          </cell>
          <cell r="F2369">
            <v>5500</v>
          </cell>
          <cell r="G2369">
            <v>4490</v>
          </cell>
          <cell r="H2369">
            <v>53</v>
          </cell>
          <cell r="I2369">
            <v>0</v>
          </cell>
          <cell r="J2369">
            <v>4552</v>
          </cell>
          <cell r="K2369">
            <v>-957</v>
          </cell>
          <cell r="L2369">
            <v>5509</v>
          </cell>
          <cell r="M2369">
            <v>3520000</v>
          </cell>
          <cell r="N2369">
            <v>1305287.5</v>
          </cell>
          <cell r="O2369">
            <v>1305287.5</v>
          </cell>
          <cell r="P2369">
            <v>0</v>
          </cell>
          <cell r="Q2369">
            <v>8082.5</v>
          </cell>
          <cell r="R2369">
            <v>447</v>
          </cell>
          <cell r="S2369">
            <v>684725</v>
          </cell>
          <cell r="T2369">
            <v>68167.5</v>
          </cell>
          <cell r="U2369">
            <v>4043</v>
          </cell>
          <cell r="V2369">
            <v>616557.5</v>
          </cell>
          <cell r="W2369">
            <v>5509</v>
          </cell>
          <cell r="X2369">
            <v>3525760</v>
          </cell>
          <cell r="Y2369">
            <v>5447</v>
          </cell>
          <cell r="Z2369">
            <v>1229037.5</v>
          </cell>
          <cell r="AA2369">
            <v>5509</v>
          </cell>
        </row>
        <row r="2370">
          <cell r="B2370">
            <v>270008636</v>
          </cell>
          <cell r="C2370" t="str">
            <v>Журнал учета смен котельной</v>
          </cell>
          <cell r="D2370" t="str">
            <v>ШТ</v>
          </cell>
          <cell r="E2370">
            <v>2600</v>
          </cell>
          <cell r="F2370">
            <v>2</v>
          </cell>
          <cell r="G2370">
            <v>0</v>
          </cell>
          <cell r="H2370">
            <v>0</v>
          </cell>
          <cell r="I2370">
            <v>0</v>
          </cell>
          <cell r="J2370">
            <v>0</v>
          </cell>
          <cell r="K2370">
            <v>-2</v>
          </cell>
          <cell r="L2370">
            <v>2</v>
          </cell>
          <cell r="M2370">
            <v>5200</v>
          </cell>
          <cell r="N2370">
            <v>5200</v>
          </cell>
          <cell r="O2370">
            <v>5200</v>
          </cell>
          <cell r="P2370">
            <v>0</v>
          </cell>
          <cell r="Q2370">
            <v>0</v>
          </cell>
          <cell r="R2370">
            <v>0</v>
          </cell>
          <cell r="S2370">
            <v>0</v>
          </cell>
          <cell r="T2370">
            <v>0</v>
          </cell>
          <cell r="U2370">
            <v>0</v>
          </cell>
          <cell r="V2370">
            <v>0</v>
          </cell>
          <cell r="W2370">
            <v>2</v>
          </cell>
          <cell r="X2370">
            <v>5200</v>
          </cell>
          <cell r="Y2370">
            <v>2</v>
          </cell>
          <cell r="Z2370">
            <v>5200</v>
          </cell>
          <cell r="AA2370">
            <v>2</v>
          </cell>
        </row>
        <row r="2371">
          <cell r="B2371">
            <v>270008730</v>
          </cell>
          <cell r="C2371" t="str">
            <v>Книга Правила устр. электроустановок</v>
          </cell>
          <cell r="D2371" t="str">
            <v>ШТ</v>
          </cell>
          <cell r="E2371">
            <v>2600</v>
          </cell>
          <cell r="F2371">
            <v>50</v>
          </cell>
          <cell r="G2371">
            <v>2</v>
          </cell>
          <cell r="H2371">
            <v>0</v>
          </cell>
          <cell r="I2371">
            <v>0</v>
          </cell>
          <cell r="J2371">
            <v>0</v>
          </cell>
          <cell r="K2371">
            <v>-48</v>
          </cell>
          <cell r="L2371">
            <v>48</v>
          </cell>
          <cell r="M2371">
            <v>130000</v>
          </cell>
          <cell r="N2371">
            <v>125704</v>
          </cell>
          <cell r="O2371">
            <v>125704</v>
          </cell>
          <cell r="P2371">
            <v>0</v>
          </cell>
          <cell r="Q2371">
            <v>0</v>
          </cell>
          <cell r="R2371">
            <v>0</v>
          </cell>
          <cell r="S2371">
            <v>904</v>
          </cell>
          <cell r="T2371">
            <v>0</v>
          </cell>
          <cell r="U2371">
            <v>2</v>
          </cell>
          <cell r="V2371">
            <v>904</v>
          </cell>
          <cell r="W2371">
            <v>48</v>
          </cell>
          <cell r="X2371">
            <v>124800</v>
          </cell>
          <cell r="Y2371">
            <v>50</v>
          </cell>
          <cell r="Z2371">
            <v>125704</v>
          </cell>
          <cell r="AA2371">
            <v>48</v>
          </cell>
        </row>
        <row r="2372">
          <cell r="B2372">
            <v>270008731</v>
          </cell>
          <cell r="C2372" t="str">
            <v>Книга Прав. тех. эксп. элекуст. потреб</v>
          </cell>
          <cell r="D2372" t="str">
            <v>ШТ</v>
          </cell>
          <cell r="E2372">
            <v>2600</v>
          </cell>
          <cell r="F2372">
            <v>50</v>
          </cell>
          <cell r="G2372">
            <v>3</v>
          </cell>
          <cell r="H2372">
            <v>0</v>
          </cell>
          <cell r="I2372">
            <v>0</v>
          </cell>
          <cell r="J2372">
            <v>3</v>
          </cell>
          <cell r="K2372">
            <v>-47</v>
          </cell>
          <cell r="L2372">
            <v>50</v>
          </cell>
          <cell r="M2372">
            <v>130000</v>
          </cell>
          <cell r="N2372">
            <v>123556</v>
          </cell>
          <cell r="O2372">
            <v>123556</v>
          </cell>
          <cell r="P2372">
            <v>0</v>
          </cell>
          <cell r="Q2372">
            <v>0</v>
          </cell>
          <cell r="R2372">
            <v>0</v>
          </cell>
          <cell r="S2372">
            <v>1356</v>
          </cell>
          <cell r="T2372">
            <v>0</v>
          </cell>
          <cell r="U2372">
            <v>3</v>
          </cell>
          <cell r="V2372">
            <v>1356</v>
          </cell>
          <cell r="W2372">
            <v>50</v>
          </cell>
          <cell r="X2372">
            <v>130000</v>
          </cell>
          <cell r="Y2372">
            <v>50</v>
          </cell>
          <cell r="Z2372">
            <v>123556</v>
          </cell>
          <cell r="AA2372">
            <v>50</v>
          </cell>
        </row>
        <row r="2373">
          <cell r="B2373">
            <v>270008758</v>
          </cell>
          <cell r="C2373" t="str">
            <v>Плакат Первичные средства пожаротушения</v>
          </cell>
          <cell r="D2373" t="str">
            <v>ШТ</v>
          </cell>
          <cell r="E2373">
            <v>4200</v>
          </cell>
          <cell r="F2373">
            <v>5</v>
          </cell>
          <cell r="G2373">
            <v>0</v>
          </cell>
          <cell r="H2373">
            <v>0</v>
          </cell>
          <cell r="I2373">
            <v>0</v>
          </cell>
          <cell r="J2373">
            <v>0</v>
          </cell>
          <cell r="K2373">
            <v>-5</v>
          </cell>
          <cell r="L2373">
            <v>5</v>
          </cell>
          <cell r="M2373">
            <v>21000</v>
          </cell>
          <cell r="N2373">
            <v>21000</v>
          </cell>
          <cell r="O2373">
            <v>21000</v>
          </cell>
          <cell r="P2373">
            <v>0</v>
          </cell>
          <cell r="Q2373">
            <v>0</v>
          </cell>
          <cell r="R2373">
            <v>0</v>
          </cell>
          <cell r="S2373">
            <v>0</v>
          </cell>
          <cell r="T2373">
            <v>0</v>
          </cell>
          <cell r="U2373">
            <v>0</v>
          </cell>
          <cell r="V2373">
            <v>0</v>
          </cell>
          <cell r="W2373">
            <v>5</v>
          </cell>
          <cell r="X2373">
            <v>21000</v>
          </cell>
          <cell r="Y2373">
            <v>5</v>
          </cell>
          <cell r="Z2373">
            <v>21000</v>
          </cell>
          <cell r="AA2373">
            <v>5</v>
          </cell>
        </row>
        <row r="2374">
          <cell r="B2374">
            <v>270008760</v>
          </cell>
          <cell r="C2374" t="str">
            <v>Плакат Тушение пожаров</v>
          </cell>
          <cell r="D2374" t="str">
            <v>ШТ</v>
          </cell>
          <cell r="E2374">
            <v>4200</v>
          </cell>
          <cell r="F2374">
            <v>5</v>
          </cell>
          <cell r="G2374">
            <v>0</v>
          </cell>
          <cell r="H2374">
            <v>0</v>
          </cell>
          <cell r="I2374">
            <v>0</v>
          </cell>
          <cell r="J2374">
            <v>0</v>
          </cell>
          <cell r="K2374">
            <v>-5</v>
          </cell>
          <cell r="L2374">
            <v>5</v>
          </cell>
          <cell r="M2374">
            <v>21000</v>
          </cell>
          <cell r="N2374">
            <v>21000</v>
          </cell>
          <cell r="O2374">
            <v>21000</v>
          </cell>
          <cell r="P2374">
            <v>0</v>
          </cell>
          <cell r="Q2374">
            <v>0</v>
          </cell>
          <cell r="R2374">
            <v>0</v>
          </cell>
          <cell r="S2374">
            <v>0</v>
          </cell>
          <cell r="T2374">
            <v>0</v>
          </cell>
          <cell r="U2374">
            <v>0</v>
          </cell>
          <cell r="V2374">
            <v>0</v>
          </cell>
          <cell r="W2374">
            <v>5</v>
          </cell>
          <cell r="X2374">
            <v>21000</v>
          </cell>
          <cell r="Y2374">
            <v>5</v>
          </cell>
          <cell r="Z2374">
            <v>21000</v>
          </cell>
          <cell r="AA2374">
            <v>5</v>
          </cell>
        </row>
        <row r="2375">
          <cell r="B2375">
            <v>270008766</v>
          </cell>
          <cell r="C2375" t="str">
            <v>Знак Запр. польз. откр. Огнем</v>
          </cell>
          <cell r="D2375" t="str">
            <v>ШТ</v>
          </cell>
          <cell r="E2375">
            <v>6500</v>
          </cell>
          <cell r="F2375">
            <v>408</v>
          </cell>
          <cell r="G2375">
            <v>0</v>
          </cell>
          <cell r="H2375">
            <v>0</v>
          </cell>
          <cell r="I2375">
            <v>0</v>
          </cell>
          <cell r="J2375">
            <v>0</v>
          </cell>
          <cell r="K2375">
            <v>-408</v>
          </cell>
          <cell r="L2375">
            <v>408</v>
          </cell>
          <cell r="M2375">
            <v>2652000</v>
          </cell>
          <cell r="N2375">
            <v>2652000</v>
          </cell>
          <cell r="O2375">
            <v>2652000</v>
          </cell>
          <cell r="P2375">
            <v>0</v>
          </cell>
          <cell r="Q2375">
            <v>0</v>
          </cell>
          <cell r="R2375">
            <v>0</v>
          </cell>
          <cell r="S2375">
            <v>0</v>
          </cell>
          <cell r="T2375">
            <v>0</v>
          </cell>
          <cell r="U2375">
            <v>0</v>
          </cell>
          <cell r="V2375">
            <v>0</v>
          </cell>
          <cell r="W2375">
            <v>408</v>
          </cell>
          <cell r="X2375">
            <v>2652000</v>
          </cell>
          <cell r="Y2375">
            <v>408</v>
          </cell>
          <cell r="Z2375">
            <v>2652000</v>
          </cell>
          <cell r="AA2375">
            <v>408</v>
          </cell>
        </row>
        <row r="2376">
          <cell r="B2376">
            <v>270008772</v>
          </cell>
          <cell r="C2376" t="str">
            <v>Знак Запр. польз. моб. тел./перн. рацией</v>
          </cell>
          <cell r="D2376" t="str">
            <v>ШТ</v>
          </cell>
          <cell r="E2376">
            <v>6500</v>
          </cell>
          <cell r="F2376">
            <v>456</v>
          </cell>
          <cell r="G2376">
            <v>0</v>
          </cell>
          <cell r="H2376">
            <v>0</v>
          </cell>
          <cell r="I2376">
            <v>0</v>
          </cell>
          <cell r="J2376">
            <v>0</v>
          </cell>
          <cell r="K2376">
            <v>-456</v>
          </cell>
          <cell r="L2376">
            <v>456</v>
          </cell>
          <cell r="M2376">
            <v>2964000</v>
          </cell>
          <cell r="N2376">
            <v>2964000</v>
          </cell>
          <cell r="O2376">
            <v>2964000</v>
          </cell>
          <cell r="P2376">
            <v>0</v>
          </cell>
          <cell r="Q2376">
            <v>0</v>
          </cell>
          <cell r="R2376">
            <v>0</v>
          </cell>
          <cell r="S2376">
            <v>0</v>
          </cell>
          <cell r="T2376">
            <v>0</v>
          </cell>
          <cell r="U2376">
            <v>0</v>
          </cell>
          <cell r="V2376">
            <v>0</v>
          </cell>
          <cell r="W2376">
            <v>456</v>
          </cell>
          <cell r="X2376">
            <v>2964000</v>
          </cell>
          <cell r="Y2376">
            <v>456</v>
          </cell>
          <cell r="Z2376">
            <v>2964000</v>
          </cell>
          <cell r="AA2376">
            <v>456</v>
          </cell>
        </row>
        <row r="2377">
          <cell r="B2377">
            <v>270008774</v>
          </cell>
          <cell r="C2377" t="str">
            <v>Знак Не включать!</v>
          </cell>
          <cell r="D2377" t="str">
            <v>ШТ</v>
          </cell>
          <cell r="E2377">
            <v>6500</v>
          </cell>
          <cell r="F2377">
            <v>177</v>
          </cell>
          <cell r="G2377">
            <v>0</v>
          </cell>
          <cell r="H2377">
            <v>0</v>
          </cell>
          <cell r="I2377">
            <v>0</v>
          </cell>
          <cell r="J2377">
            <v>0</v>
          </cell>
          <cell r="K2377">
            <v>-177</v>
          </cell>
          <cell r="L2377">
            <v>177</v>
          </cell>
          <cell r="M2377">
            <v>1150500</v>
          </cell>
          <cell r="N2377">
            <v>1150500</v>
          </cell>
          <cell r="O2377">
            <v>1150500</v>
          </cell>
          <cell r="P2377">
            <v>0</v>
          </cell>
          <cell r="Q2377">
            <v>0</v>
          </cell>
          <cell r="R2377">
            <v>0</v>
          </cell>
          <cell r="S2377">
            <v>0</v>
          </cell>
          <cell r="T2377">
            <v>0</v>
          </cell>
          <cell r="U2377">
            <v>0</v>
          </cell>
          <cell r="V2377">
            <v>0</v>
          </cell>
          <cell r="W2377">
            <v>177</v>
          </cell>
          <cell r="X2377">
            <v>1150500</v>
          </cell>
          <cell r="Y2377">
            <v>177</v>
          </cell>
          <cell r="Z2377">
            <v>1150500</v>
          </cell>
          <cell r="AA2377">
            <v>177</v>
          </cell>
        </row>
        <row r="2378">
          <cell r="B2378">
            <v>270008777</v>
          </cell>
          <cell r="C2378" t="str">
            <v>Знак Опасно ядовитые вещества</v>
          </cell>
          <cell r="D2378" t="str">
            <v>ШТ</v>
          </cell>
          <cell r="E2378">
            <v>6500</v>
          </cell>
          <cell r="F2378">
            <v>60</v>
          </cell>
          <cell r="G2378">
            <v>0</v>
          </cell>
          <cell r="H2378">
            <v>0</v>
          </cell>
          <cell r="I2378">
            <v>0</v>
          </cell>
          <cell r="J2378">
            <v>0</v>
          </cell>
          <cell r="K2378">
            <v>-60</v>
          </cell>
          <cell r="L2378">
            <v>60</v>
          </cell>
          <cell r="M2378">
            <v>390000</v>
          </cell>
          <cell r="N2378">
            <v>390000</v>
          </cell>
          <cell r="O2378">
            <v>390000</v>
          </cell>
          <cell r="P2378">
            <v>0</v>
          </cell>
          <cell r="Q2378">
            <v>0</v>
          </cell>
          <cell r="R2378">
            <v>0</v>
          </cell>
          <cell r="S2378">
            <v>0</v>
          </cell>
          <cell r="T2378">
            <v>0</v>
          </cell>
          <cell r="U2378">
            <v>0</v>
          </cell>
          <cell r="V2378">
            <v>0</v>
          </cell>
          <cell r="W2378">
            <v>60</v>
          </cell>
          <cell r="X2378">
            <v>390000</v>
          </cell>
          <cell r="Y2378">
            <v>60</v>
          </cell>
          <cell r="Z2378">
            <v>390000</v>
          </cell>
          <cell r="AA2378">
            <v>60</v>
          </cell>
        </row>
        <row r="2379">
          <cell r="B2379">
            <v>270008784</v>
          </cell>
          <cell r="C2379" t="str">
            <v>Знак Работать в защитных очках</v>
          </cell>
          <cell r="D2379" t="str">
            <v>ШТ</v>
          </cell>
          <cell r="E2379">
            <v>6500</v>
          </cell>
          <cell r="F2379">
            <v>236</v>
          </cell>
          <cell r="G2379">
            <v>0</v>
          </cell>
          <cell r="H2379">
            <v>0</v>
          </cell>
          <cell r="I2379">
            <v>0</v>
          </cell>
          <cell r="J2379">
            <v>0</v>
          </cell>
          <cell r="K2379">
            <v>-236</v>
          </cell>
          <cell r="L2379">
            <v>236</v>
          </cell>
          <cell r="M2379">
            <v>1534000</v>
          </cell>
          <cell r="N2379">
            <v>1534000</v>
          </cell>
          <cell r="O2379">
            <v>1534000</v>
          </cell>
          <cell r="P2379">
            <v>0</v>
          </cell>
          <cell r="Q2379">
            <v>0</v>
          </cell>
          <cell r="R2379">
            <v>0</v>
          </cell>
          <cell r="S2379">
            <v>0</v>
          </cell>
          <cell r="T2379">
            <v>0</v>
          </cell>
          <cell r="U2379">
            <v>0</v>
          </cell>
          <cell r="V2379">
            <v>0</v>
          </cell>
          <cell r="W2379">
            <v>236</v>
          </cell>
          <cell r="X2379">
            <v>1534000</v>
          </cell>
          <cell r="Y2379">
            <v>236</v>
          </cell>
          <cell r="Z2379">
            <v>1534000</v>
          </cell>
          <cell r="AA2379">
            <v>236</v>
          </cell>
        </row>
        <row r="2380">
          <cell r="B2380">
            <v>270008785</v>
          </cell>
          <cell r="C2380" t="str">
            <v>Знак Работать в защитной каске</v>
          </cell>
          <cell r="D2380" t="str">
            <v>ШТ</v>
          </cell>
          <cell r="E2380">
            <v>6500</v>
          </cell>
          <cell r="F2380">
            <v>307</v>
          </cell>
          <cell r="G2380">
            <v>0</v>
          </cell>
          <cell r="H2380">
            <v>0</v>
          </cell>
          <cell r="I2380">
            <v>0</v>
          </cell>
          <cell r="J2380">
            <v>0</v>
          </cell>
          <cell r="K2380">
            <v>-307</v>
          </cell>
          <cell r="L2380">
            <v>307</v>
          </cell>
          <cell r="M2380">
            <v>1995500</v>
          </cell>
          <cell r="N2380">
            <v>1995500</v>
          </cell>
          <cell r="O2380">
            <v>1995500</v>
          </cell>
          <cell r="P2380">
            <v>0</v>
          </cell>
          <cell r="Q2380">
            <v>0</v>
          </cell>
          <cell r="R2380">
            <v>0</v>
          </cell>
          <cell r="S2380">
            <v>0</v>
          </cell>
          <cell r="T2380">
            <v>0</v>
          </cell>
          <cell r="U2380">
            <v>0</v>
          </cell>
          <cell r="V2380">
            <v>0</v>
          </cell>
          <cell r="W2380">
            <v>307</v>
          </cell>
          <cell r="X2380">
            <v>1995500</v>
          </cell>
          <cell r="Y2380">
            <v>307</v>
          </cell>
          <cell r="Z2380">
            <v>1995500</v>
          </cell>
          <cell r="AA2380">
            <v>307</v>
          </cell>
        </row>
        <row r="2381">
          <cell r="B2381">
            <v>270008792</v>
          </cell>
          <cell r="C2381" t="str">
            <v>Знак Курить здесь</v>
          </cell>
          <cell r="D2381" t="str">
            <v>ШТ</v>
          </cell>
          <cell r="E2381">
            <v>6500</v>
          </cell>
          <cell r="F2381">
            <v>115</v>
          </cell>
          <cell r="G2381">
            <v>0</v>
          </cell>
          <cell r="H2381">
            <v>0</v>
          </cell>
          <cell r="I2381">
            <v>0</v>
          </cell>
          <cell r="J2381">
            <v>0</v>
          </cell>
          <cell r="K2381">
            <v>-115</v>
          </cell>
          <cell r="L2381">
            <v>115</v>
          </cell>
          <cell r="M2381">
            <v>747500</v>
          </cell>
          <cell r="N2381">
            <v>747500</v>
          </cell>
          <cell r="O2381">
            <v>747500</v>
          </cell>
          <cell r="P2381">
            <v>0</v>
          </cell>
          <cell r="Q2381">
            <v>0</v>
          </cell>
          <cell r="R2381">
            <v>0</v>
          </cell>
          <cell r="S2381">
            <v>0</v>
          </cell>
          <cell r="T2381">
            <v>0</v>
          </cell>
          <cell r="U2381">
            <v>0</v>
          </cell>
          <cell r="V2381">
            <v>0</v>
          </cell>
          <cell r="W2381">
            <v>115</v>
          </cell>
          <cell r="X2381">
            <v>747500</v>
          </cell>
          <cell r="Y2381">
            <v>115</v>
          </cell>
          <cell r="Z2381">
            <v>747500</v>
          </cell>
          <cell r="AA2381">
            <v>115</v>
          </cell>
        </row>
        <row r="2382">
          <cell r="B2382">
            <v>270008795</v>
          </cell>
          <cell r="C2382" t="str">
            <v>Знак Огнетушитель</v>
          </cell>
          <cell r="D2382" t="str">
            <v>ШТ</v>
          </cell>
          <cell r="E2382">
            <v>6500</v>
          </cell>
          <cell r="F2382">
            <v>526</v>
          </cell>
          <cell r="G2382">
            <v>0</v>
          </cell>
          <cell r="H2382">
            <v>0</v>
          </cell>
          <cell r="I2382">
            <v>0</v>
          </cell>
          <cell r="J2382">
            <v>0</v>
          </cell>
          <cell r="K2382">
            <v>-526</v>
          </cell>
          <cell r="L2382">
            <v>526</v>
          </cell>
          <cell r="M2382">
            <v>3419000</v>
          </cell>
          <cell r="N2382">
            <v>3419000</v>
          </cell>
          <cell r="O2382">
            <v>3419000</v>
          </cell>
          <cell r="P2382">
            <v>0</v>
          </cell>
          <cell r="Q2382">
            <v>0</v>
          </cell>
          <cell r="R2382">
            <v>0</v>
          </cell>
          <cell r="S2382">
            <v>0</v>
          </cell>
          <cell r="T2382">
            <v>0</v>
          </cell>
          <cell r="U2382">
            <v>0</v>
          </cell>
          <cell r="V2382">
            <v>0</v>
          </cell>
          <cell r="W2382">
            <v>526</v>
          </cell>
          <cell r="X2382">
            <v>3419000</v>
          </cell>
          <cell r="Y2382">
            <v>526</v>
          </cell>
          <cell r="Z2382">
            <v>3419000</v>
          </cell>
          <cell r="AA2382">
            <v>526</v>
          </cell>
        </row>
        <row r="2383">
          <cell r="B2383">
            <v>270008801</v>
          </cell>
          <cell r="C2383" t="str">
            <v>Журнал рег нарядов и распоряжений</v>
          </cell>
          <cell r="D2383" t="str">
            <v>ШТ</v>
          </cell>
          <cell r="E2383">
            <v>2600</v>
          </cell>
          <cell r="F2383">
            <v>187</v>
          </cell>
          <cell r="G2383">
            <v>0</v>
          </cell>
          <cell r="H2383">
            <v>0</v>
          </cell>
          <cell r="I2383">
            <v>0</v>
          </cell>
          <cell r="J2383">
            <v>0</v>
          </cell>
          <cell r="K2383">
            <v>-187</v>
          </cell>
          <cell r="L2383">
            <v>187</v>
          </cell>
          <cell r="M2383">
            <v>486200</v>
          </cell>
          <cell r="N2383">
            <v>486200</v>
          </cell>
          <cell r="O2383">
            <v>486200</v>
          </cell>
          <cell r="P2383">
            <v>0</v>
          </cell>
          <cell r="Q2383">
            <v>0</v>
          </cell>
          <cell r="R2383">
            <v>0</v>
          </cell>
          <cell r="S2383">
            <v>0</v>
          </cell>
          <cell r="T2383">
            <v>0</v>
          </cell>
          <cell r="U2383">
            <v>0</v>
          </cell>
          <cell r="V2383">
            <v>0</v>
          </cell>
          <cell r="W2383">
            <v>187</v>
          </cell>
          <cell r="X2383">
            <v>486200</v>
          </cell>
          <cell r="Y2383">
            <v>187</v>
          </cell>
          <cell r="Z2383">
            <v>486200</v>
          </cell>
          <cell r="AA2383">
            <v>187</v>
          </cell>
        </row>
        <row r="2384">
          <cell r="B2384">
            <v>270008802</v>
          </cell>
          <cell r="C2384" t="str">
            <v>Журнал регистрации оперативный</v>
          </cell>
          <cell r="D2384" t="str">
            <v>ШТ</v>
          </cell>
          <cell r="E2384">
            <v>2600</v>
          </cell>
          <cell r="F2384">
            <v>105</v>
          </cell>
          <cell r="G2384">
            <v>0</v>
          </cell>
          <cell r="H2384">
            <v>0</v>
          </cell>
          <cell r="I2384">
            <v>0</v>
          </cell>
          <cell r="J2384">
            <v>0</v>
          </cell>
          <cell r="K2384">
            <v>-105</v>
          </cell>
          <cell r="L2384">
            <v>105</v>
          </cell>
          <cell r="M2384">
            <v>273000</v>
          </cell>
          <cell r="N2384">
            <v>273000</v>
          </cell>
          <cell r="O2384">
            <v>273000</v>
          </cell>
          <cell r="P2384">
            <v>0</v>
          </cell>
          <cell r="Q2384">
            <v>0</v>
          </cell>
          <cell r="R2384">
            <v>0</v>
          </cell>
          <cell r="S2384">
            <v>0</v>
          </cell>
          <cell r="T2384">
            <v>0</v>
          </cell>
          <cell r="U2384">
            <v>0</v>
          </cell>
          <cell r="V2384">
            <v>0</v>
          </cell>
          <cell r="W2384">
            <v>105</v>
          </cell>
          <cell r="X2384">
            <v>273000</v>
          </cell>
          <cell r="Y2384">
            <v>105</v>
          </cell>
          <cell r="Z2384">
            <v>273000</v>
          </cell>
          <cell r="AA2384">
            <v>105</v>
          </cell>
        </row>
        <row r="2385">
          <cell r="B2385">
            <v>270008803</v>
          </cell>
          <cell r="C2385" t="str">
            <v>Журнал регистрации распоряжений</v>
          </cell>
          <cell r="D2385" t="str">
            <v>ШТ</v>
          </cell>
          <cell r="E2385">
            <v>2600</v>
          </cell>
          <cell r="F2385">
            <v>107</v>
          </cell>
          <cell r="G2385">
            <v>0</v>
          </cell>
          <cell r="H2385">
            <v>0</v>
          </cell>
          <cell r="I2385">
            <v>0</v>
          </cell>
          <cell r="J2385">
            <v>0</v>
          </cell>
          <cell r="K2385">
            <v>-107</v>
          </cell>
          <cell r="L2385">
            <v>107</v>
          </cell>
          <cell r="M2385">
            <v>278200</v>
          </cell>
          <cell r="N2385">
            <v>278200</v>
          </cell>
          <cell r="O2385">
            <v>278200</v>
          </cell>
          <cell r="P2385">
            <v>0</v>
          </cell>
          <cell r="Q2385">
            <v>0</v>
          </cell>
          <cell r="R2385">
            <v>0</v>
          </cell>
          <cell r="S2385">
            <v>0</v>
          </cell>
          <cell r="T2385">
            <v>0</v>
          </cell>
          <cell r="U2385">
            <v>0</v>
          </cell>
          <cell r="V2385">
            <v>0</v>
          </cell>
          <cell r="W2385">
            <v>107</v>
          </cell>
          <cell r="X2385">
            <v>278200</v>
          </cell>
          <cell r="Y2385">
            <v>107</v>
          </cell>
          <cell r="Z2385">
            <v>278200</v>
          </cell>
          <cell r="AA2385">
            <v>107</v>
          </cell>
        </row>
        <row r="2386">
          <cell r="B2386">
            <v>270008805</v>
          </cell>
          <cell r="C2386" t="str">
            <v>Журнал регистрации вахт крановщика</v>
          </cell>
          <cell r="D2386" t="str">
            <v>ШТ</v>
          </cell>
          <cell r="E2386">
            <v>2600</v>
          </cell>
          <cell r="F2386">
            <v>19</v>
          </cell>
          <cell r="G2386">
            <v>0</v>
          </cell>
          <cell r="H2386">
            <v>0</v>
          </cell>
          <cell r="I2386">
            <v>0</v>
          </cell>
          <cell r="J2386">
            <v>0</v>
          </cell>
          <cell r="K2386">
            <v>-19</v>
          </cell>
          <cell r="L2386">
            <v>19</v>
          </cell>
          <cell r="M2386">
            <v>49400</v>
          </cell>
          <cell r="N2386">
            <v>49400</v>
          </cell>
          <cell r="O2386">
            <v>49400</v>
          </cell>
          <cell r="P2386">
            <v>0</v>
          </cell>
          <cell r="Q2386">
            <v>0</v>
          </cell>
          <cell r="R2386">
            <v>0</v>
          </cell>
          <cell r="S2386">
            <v>0</v>
          </cell>
          <cell r="T2386">
            <v>0</v>
          </cell>
          <cell r="U2386">
            <v>0</v>
          </cell>
          <cell r="V2386">
            <v>0</v>
          </cell>
          <cell r="W2386">
            <v>19</v>
          </cell>
          <cell r="X2386">
            <v>49400</v>
          </cell>
          <cell r="Y2386">
            <v>19</v>
          </cell>
          <cell r="Z2386">
            <v>49400</v>
          </cell>
          <cell r="AA2386">
            <v>19</v>
          </cell>
        </row>
        <row r="2387">
          <cell r="B2387">
            <v>270008810</v>
          </cell>
          <cell r="C2387" t="str">
            <v>Журнал учета и осмотра стропов (тары)</v>
          </cell>
          <cell r="D2387" t="str">
            <v>ШТ</v>
          </cell>
          <cell r="E2387">
            <v>2600</v>
          </cell>
          <cell r="F2387">
            <v>44</v>
          </cell>
          <cell r="G2387">
            <v>0</v>
          </cell>
          <cell r="H2387">
            <v>0</v>
          </cell>
          <cell r="I2387">
            <v>0</v>
          </cell>
          <cell r="J2387">
            <v>0</v>
          </cell>
          <cell r="K2387">
            <v>-44</v>
          </cell>
          <cell r="L2387">
            <v>44</v>
          </cell>
          <cell r="M2387">
            <v>114400</v>
          </cell>
          <cell r="N2387">
            <v>114400</v>
          </cell>
          <cell r="O2387">
            <v>114400</v>
          </cell>
          <cell r="P2387">
            <v>0</v>
          </cell>
          <cell r="Q2387">
            <v>0</v>
          </cell>
          <cell r="R2387">
            <v>0</v>
          </cell>
          <cell r="S2387">
            <v>0</v>
          </cell>
          <cell r="T2387">
            <v>0</v>
          </cell>
          <cell r="U2387">
            <v>0</v>
          </cell>
          <cell r="V2387">
            <v>0</v>
          </cell>
          <cell r="W2387">
            <v>44</v>
          </cell>
          <cell r="X2387">
            <v>114400</v>
          </cell>
          <cell r="Y2387">
            <v>44</v>
          </cell>
          <cell r="Z2387">
            <v>114400</v>
          </cell>
          <cell r="AA2387">
            <v>44</v>
          </cell>
        </row>
        <row r="2388">
          <cell r="B2388">
            <v>270008828</v>
          </cell>
          <cell r="C2388" t="str">
            <v>Книга Прав. пож. без. нефтегаз. пром.</v>
          </cell>
          <cell r="D2388" t="str">
            <v>ШТ</v>
          </cell>
          <cell r="E2388">
            <v>0</v>
          </cell>
          <cell r="F2388">
            <v>0</v>
          </cell>
          <cell r="G2388">
            <v>1</v>
          </cell>
          <cell r="H2388">
            <v>0</v>
          </cell>
          <cell r="I2388">
            <v>0</v>
          </cell>
          <cell r="J2388">
            <v>0</v>
          </cell>
          <cell r="K2388">
            <v>1</v>
          </cell>
          <cell r="L2388">
            <v>0</v>
          </cell>
          <cell r="M2388">
            <v>0</v>
          </cell>
          <cell r="N2388">
            <v>0</v>
          </cell>
          <cell r="O2388">
            <v>0</v>
          </cell>
          <cell r="P2388">
            <v>0</v>
          </cell>
          <cell r="Q2388">
            <v>0</v>
          </cell>
          <cell r="R2388">
            <v>0</v>
          </cell>
          <cell r="S2388">
            <v>452</v>
          </cell>
          <cell r="T2388">
            <v>0</v>
          </cell>
          <cell r="U2388">
            <v>0</v>
          </cell>
          <cell r="V2388">
            <v>0</v>
          </cell>
          <cell r="W2388">
            <v>0</v>
          </cell>
          <cell r="X2388">
            <v>0</v>
          </cell>
          <cell r="Y2388">
            <v>0</v>
          </cell>
          <cell r="Z2388">
            <v>0</v>
          </cell>
          <cell r="AA2388">
            <v>0</v>
          </cell>
        </row>
        <row r="2389">
          <cell r="B2389">
            <v>270008835</v>
          </cell>
          <cell r="C2389" t="str">
            <v>Знак Стой напряжение</v>
          </cell>
          <cell r="D2389" t="str">
            <v>ШТ</v>
          </cell>
          <cell r="E2389">
            <v>6500</v>
          </cell>
          <cell r="F2389">
            <v>147</v>
          </cell>
          <cell r="G2389">
            <v>0</v>
          </cell>
          <cell r="H2389">
            <v>0</v>
          </cell>
          <cell r="I2389">
            <v>0</v>
          </cell>
          <cell r="J2389">
            <v>0</v>
          </cell>
          <cell r="K2389">
            <v>-147</v>
          </cell>
          <cell r="L2389">
            <v>147</v>
          </cell>
          <cell r="M2389">
            <v>955500</v>
          </cell>
          <cell r="N2389">
            <v>955500</v>
          </cell>
          <cell r="O2389">
            <v>955500</v>
          </cell>
          <cell r="P2389">
            <v>0</v>
          </cell>
          <cell r="Q2389">
            <v>0</v>
          </cell>
          <cell r="R2389">
            <v>0</v>
          </cell>
          <cell r="S2389">
            <v>0</v>
          </cell>
          <cell r="T2389">
            <v>0</v>
          </cell>
          <cell r="U2389">
            <v>0</v>
          </cell>
          <cell r="V2389">
            <v>0</v>
          </cell>
          <cell r="W2389">
            <v>147</v>
          </cell>
          <cell r="X2389">
            <v>955500</v>
          </cell>
          <cell r="Y2389">
            <v>147</v>
          </cell>
          <cell r="Z2389">
            <v>955500</v>
          </cell>
          <cell r="AA2389">
            <v>147</v>
          </cell>
        </row>
        <row r="2390">
          <cell r="B2390">
            <v>270008836</v>
          </cell>
          <cell r="C2390" t="str">
            <v>Знак Испытание. опасно для жизни</v>
          </cell>
          <cell r="D2390" t="str">
            <v>ШТ</v>
          </cell>
          <cell r="E2390">
            <v>6500</v>
          </cell>
          <cell r="F2390">
            <v>91</v>
          </cell>
          <cell r="G2390">
            <v>0</v>
          </cell>
          <cell r="H2390">
            <v>0</v>
          </cell>
          <cell r="I2390">
            <v>0</v>
          </cell>
          <cell r="J2390">
            <v>0</v>
          </cell>
          <cell r="K2390">
            <v>-91</v>
          </cell>
          <cell r="L2390">
            <v>91</v>
          </cell>
          <cell r="M2390">
            <v>591500</v>
          </cell>
          <cell r="N2390">
            <v>591500</v>
          </cell>
          <cell r="O2390">
            <v>591500</v>
          </cell>
          <cell r="P2390">
            <v>0</v>
          </cell>
          <cell r="Q2390">
            <v>0</v>
          </cell>
          <cell r="R2390">
            <v>0</v>
          </cell>
          <cell r="S2390">
            <v>0</v>
          </cell>
          <cell r="T2390">
            <v>0</v>
          </cell>
          <cell r="U2390">
            <v>0</v>
          </cell>
          <cell r="V2390">
            <v>0</v>
          </cell>
          <cell r="W2390">
            <v>91</v>
          </cell>
          <cell r="X2390">
            <v>591500</v>
          </cell>
          <cell r="Y2390">
            <v>91</v>
          </cell>
          <cell r="Z2390">
            <v>591500</v>
          </cell>
          <cell r="AA2390">
            <v>91</v>
          </cell>
        </row>
        <row r="2391">
          <cell r="B2391">
            <v>270008837</v>
          </cell>
          <cell r="C2391" t="str">
            <v>Знак Не открывать работают люди</v>
          </cell>
          <cell r="D2391" t="str">
            <v>ШТ</v>
          </cell>
          <cell r="E2391">
            <v>6500</v>
          </cell>
          <cell r="F2391">
            <v>198</v>
          </cell>
          <cell r="G2391">
            <v>0</v>
          </cell>
          <cell r="H2391">
            <v>0</v>
          </cell>
          <cell r="I2391">
            <v>0</v>
          </cell>
          <cell r="J2391">
            <v>0</v>
          </cell>
          <cell r="K2391">
            <v>-198</v>
          </cell>
          <cell r="L2391">
            <v>198</v>
          </cell>
          <cell r="M2391">
            <v>1287000</v>
          </cell>
          <cell r="N2391">
            <v>1287000</v>
          </cell>
          <cell r="O2391">
            <v>1287000</v>
          </cell>
          <cell r="P2391">
            <v>0</v>
          </cell>
          <cell r="Q2391">
            <v>0</v>
          </cell>
          <cell r="R2391">
            <v>0</v>
          </cell>
          <cell r="S2391">
            <v>0</v>
          </cell>
          <cell r="T2391">
            <v>0</v>
          </cell>
          <cell r="U2391">
            <v>0</v>
          </cell>
          <cell r="V2391">
            <v>0</v>
          </cell>
          <cell r="W2391">
            <v>198</v>
          </cell>
          <cell r="X2391">
            <v>1287000</v>
          </cell>
          <cell r="Y2391">
            <v>198</v>
          </cell>
          <cell r="Z2391">
            <v>1287000</v>
          </cell>
          <cell r="AA2391">
            <v>198</v>
          </cell>
        </row>
        <row r="2392">
          <cell r="B2392">
            <v>270008838</v>
          </cell>
          <cell r="C2392" t="str">
            <v>Знак Не включать работают люди</v>
          </cell>
          <cell r="D2392" t="str">
            <v>ШТ</v>
          </cell>
          <cell r="E2392">
            <v>6500</v>
          </cell>
          <cell r="F2392">
            <v>433</v>
          </cell>
          <cell r="G2392">
            <v>0</v>
          </cell>
          <cell r="H2392">
            <v>0</v>
          </cell>
          <cell r="I2392">
            <v>0</v>
          </cell>
          <cell r="J2392">
            <v>0</v>
          </cell>
          <cell r="K2392">
            <v>-433</v>
          </cell>
          <cell r="L2392">
            <v>433</v>
          </cell>
          <cell r="M2392">
            <v>2814500</v>
          </cell>
          <cell r="N2392">
            <v>2814500</v>
          </cell>
          <cell r="O2392">
            <v>2814500</v>
          </cell>
          <cell r="P2392">
            <v>0</v>
          </cell>
          <cell r="Q2392">
            <v>0</v>
          </cell>
          <cell r="R2392">
            <v>0</v>
          </cell>
          <cell r="S2392">
            <v>0</v>
          </cell>
          <cell r="T2392">
            <v>0</v>
          </cell>
          <cell r="U2392">
            <v>0</v>
          </cell>
          <cell r="V2392">
            <v>0</v>
          </cell>
          <cell r="W2392">
            <v>433</v>
          </cell>
          <cell r="X2392">
            <v>2814500</v>
          </cell>
          <cell r="Y2392">
            <v>433</v>
          </cell>
          <cell r="Z2392">
            <v>2814500</v>
          </cell>
          <cell r="AA2392">
            <v>433</v>
          </cell>
        </row>
        <row r="2393">
          <cell r="B2393">
            <v>270008839</v>
          </cell>
          <cell r="C2393" t="str">
            <v>Знак Не включать работа на линии</v>
          </cell>
          <cell r="D2393" t="str">
            <v>ШТ</v>
          </cell>
          <cell r="E2393">
            <v>6500</v>
          </cell>
          <cell r="F2393">
            <v>183</v>
          </cell>
          <cell r="G2393">
            <v>0</v>
          </cell>
          <cell r="H2393">
            <v>0</v>
          </cell>
          <cell r="I2393">
            <v>0</v>
          </cell>
          <cell r="J2393">
            <v>0</v>
          </cell>
          <cell r="K2393">
            <v>-183</v>
          </cell>
          <cell r="L2393">
            <v>183</v>
          </cell>
          <cell r="M2393">
            <v>1189500</v>
          </cell>
          <cell r="N2393">
            <v>1189500</v>
          </cell>
          <cell r="O2393">
            <v>1189500</v>
          </cell>
          <cell r="P2393">
            <v>0</v>
          </cell>
          <cell r="Q2393">
            <v>0</v>
          </cell>
          <cell r="R2393">
            <v>0</v>
          </cell>
          <cell r="S2393">
            <v>0</v>
          </cell>
          <cell r="T2393">
            <v>0</v>
          </cell>
          <cell r="U2393">
            <v>0</v>
          </cell>
          <cell r="V2393">
            <v>0</v>
          </cell>
          <cell r="W2393">
            <v>183</v>
          </cell>
          <cell r="X2393">
            <v>1189500</v>
          </cell>
          <cell r="Y2393">
            <v>183</v>
          </cell>
          <cell r="Z2393">
            <v>1189500</v>
          </cell>
          <cell r="AA2393">
            <v>183</v>
          </cell>
        </row>
        <row r="2394">
          <cell r="B2394">
            <v>270008840</v>
          </cell>
          <cell r="C2394" t="str">
            <v>Знак Работать здесь</v>
          </cell>
          <cell r="D2394" t="str">
            <v>ШТ</v>
          </cell>
          <cell r="E2394">
            <v>6500</v>
          </cell>
          <cell r="F2394">
            <v>113</v>
          </cell>
          <cell r="G2394">
            <v>0</v>
          </cell>
          <cell r="H2394">
            <v>0</v>
          </cell>
          <cell r="I2394">
            <v>0</v>
          </cell>
          <cell r="J2394">
            <v>0</v>
          </cell>
          <cell r="K2394">
            <v>-113</v>
          </cell>
          <cell r="L2394">
            <v>113</v>
          </cell>
          <cell r="M2394">
            <v>734500</v>
          </cell>
          <cell r="N2394">
            <v>734500</v>
          </cell>
          <cell r="O2394">
            <v>734500</v>
          </cell>
          <cell r="P2394">
            <v>0</v>
          </cell>
          <cell r="Q2394">
            <v>0</v>
          </cell>
          <cell r="R2394">
            <v>0</v>
          </cell>
          <cell r="S2394">
            <v>0</v>
          </cell>
          <cell r="T2394">
            <v>0</v>
          </cell>
          <cell r="U2394">
            <v>0</v>
          </cell>
          <cell r="V2394">
            <v>0</v>
          </cell>
          <cell r="W2394">
            <v>113</v>
          </cell>
          <cell r="X2394">
            <v>734500</v>
          </cell>
          <cell r="Y2394">
            <v>113</v>
          </cell>
          <cell r="Z2394">
            <v>734500</v>
          </cell>
          <cell r="AA2394">
            <v>113</v>
          </cell>
        </row>
        <row r="2395">
          <cell r="B2395">
            <v>270008841</v>
          </cell>
          <cell r="C2395" t="str">
            <v>Знак Влезать здесь</v>
          </cell>
          <cell r="D2395" t="str">
            <v>ШТ</v>
          </cell>
          <cell r="E2395">
            <v>6500</v>
          </cell>
          <cell r="F2395">
            <v>83</v>
          </cell>
          <cell r="G2395">
            <v>0</v>
          </cell>
          <cell r="H2395">
            <v>0</v>
          </cell>
          <cell r="I2395">
            <v>0</v>
          </cell>
          <cell r="J2395">
            <v>0</v>
          </cell>
          <cell r="K2395">
            <v>-83</v>
          </cell>
          <cell r="L2395">
            <v>83</v>
          </cell>
          <cell r="M2395">
            <v>539500</v>
          </cell>
          <cell r="N2395">
            <v>539500</v>
          </cell>
          <cell r="O2395">
            <v>539500</v>
          </cell>
          <cell r="P2395">
            <v>0</v>
          </cell>
          <cell r="Q2395">
            <v>0</v>
          </cell>
          <cell r="R2395">
            <v>0</v>
          </cell>
          <cell r="S2395">
            <v>0</v>
          </cell>
          <cell r="T2395">
            <v>0</v>
          </cell>
          <cell r="U2395">
            <v>0</v>
          </cell>
          <cell r="V2395">
            <v>0</v>
          </cell>
          <cell r="W2395">
            <v>83</v>
          </cell>
          <cell r="X2395">
            <v>539500</v>
          </cell>
          <cell r="Y2395">
            <v>83</v>
          </cell>
          <cell r="Z2395">
            <v>539500</v>
          </cell>
          <cell r="AA2395">
            <v>83</v>
          </cell>
        </row>
        <row r="2396">
          <cell r="B2396">
            <v>270008842</v>
          </cell>
          <cell r="C2396" t="str">
            <v>Знак Заземлено</v>
          </cell>
          <cell r="D2396" t="str">
            <v>ШТ</v>
          </cell>
          <cell r="E2396">
            <v>6500</v>
          </cell>
          <cell r="F2396">
            <v>763</v>
          </cell>
          <cell r="G2396">
            <v>0</v>
          </cell>
          <cell r="H2396">
            <v>0</v>
          </cell>
          <cell r="I2396">
            <v>0</v>
          </cell>
          <cell r="J2396">
            <v>0</v>
          </cell>
          <cell r="K2396">
            <v>-763</v>
          </cell>
          <cell r="L2396">
            <v>763</v>
          </cell>
          <cell r="M2396">
            <v>4959500</v>
          </cell>
          <cell r="N2396">
            <v>4959500</v>
          </cell>
          <cell r="O2396">
            <v>4959500</v>
          </cell>
          <cell r="P2396">
            <v>0</v>
          </cell>
          <cell r="Q2396">
            <v>0</v>
          </cell>
          <cell r="R2396">
            <v>0</v>
          </cell>
          <cell r="S2396">
            <v>0</v>
          </cell>
          <cell r="T2396">
            <v>0</v>
          </cell>
          <cell r="U2396">
            <v>0</v>
          </cell>
          <cell r="V2396">
            <v>0</v>
          </cell>
          <cell r="W2396">
            <v>763</v>
          </cell>
          <cell r="X2396">
            <v>4959500</v>
          </cell>
          <cell r="Y2396">
            <v>763</v>
          </cell>
          <cell r="Z2396">
            <v>4959500</v>
          </cell>
          <cell r="AA2396">
            <v>763</v>
          </cell>
        </row>
        <row r="2397">
          <cell r="B2397">
            <v>270008852</v>
          </cell>
          <cell r="C2397" t="str">
            <v>Плакат Действия населения при пожарах</v>
          </cell>
          <cell r="D2397" t="str">
            <v>ШТ</v>
          </cell>
          <cell r="E2397">
            <v>4200</v>
          </cell>
          <cell r="F2397">
            <v>2</v>
          </cell>
          <cell r="G2397">
            <v>0</v>
          </cell>
          <cell r="H2397">
            <v>0</v>
          </cell>
          <cell r="I2397">
            <v>0</v>
          </cell>
          <cell r="J2397">
            <v>0</v>
          </cell>
          <cell r="K2397">
            <v>-2</v>
          </cell>
          <cell r="L2397">
            <v>2</v>
          </cell>
          <cell r="M2397">
            <v>8400</v>
          </cell>
          <cell r="N2397">
            <v>8400</v>
          </cell>
          <cell r="O2397">
            <v>8400</v>
          </cell>
          <cell r="P2397">
            <v>0</v>
          </cell>
          <cell r="Q2397">
            <v>0</v>
          </cell>
          <cell r="R2397">
            <v>0</v>
          </cell>
          <cell r="S2397">
            <v>0</v>
          </cell>
          <cell r="T2397">
            <v>0</v>
          </cell>
          <cell r="U2397">
            <v>0</v>
          </cell>
          <cell r="V2397">
            <v>0</v>
          </cell>
          <cell r="W2397">
            <v>2</v>
          </cell>
          <cell r="X2397">
            <v>8400</v>
          </cell>
          <cell r="Y2397">
            <v>2</v>
          </cell>
          <cell r="Z2397">
            <v>8400</v>
          </cell>
          <cell r="AA2397">
            <v>2</v>
          </cell>
        </row>
        <row r="2398">
          <cell r="B2398">
            <v>270008853</v>
          </cell>
          <cell r="C2398" t="str">
            <v>Плакат Инструкция при работе с баллонами</v>
          </cell>
          <cell r="D2398" t="str">
            <v>ШТ</v>
          </cell>
          <cell r="E2398">
            <v>0</v>
          </cell>
          <cell r="F2398">
            <v>0</v>
          </cell>
          <cell r="G2398">
            <v>10</v>
          </cell>
          <cell r="H2398">
            <v>0</v>
          </cell>
          <cell r="I2398">
            <v>0</v>
          </cell>
          <cell r="J2398">
            <v>0</v>
          </cell>
          <cell r="K2398">
            <v>10</v>
          </cell>
          <cell r="L2398">
            <v>0</v>
          </cell>
          <cell r="M2398">
            <v>0</v>
          </cell>
          <cell r="N2398">
            <v>0</v>
          </cell>
          <cell r="O2398">
            <v>0</v>
          </cell>
          <cell r="P2398">
            <v>0</v>
          </cell>
          <cell r="Q2398">
            <v>0</v>
          </cell>
          <cell r="R2398">
            <v>0</v>
          </cell>
          <cell r="S2398">
            <v>4520</v>
          </cell>
          <cell r="T2398">
            <v>0</v>
          </cell>
          <cell r="U2398">
            <v>0</v>
          </cell>
          <cell r="V2398">
            <v>0</v>
          </cell>
          <cell r="W2398">
            <v>0</v>
          </cell>
          <cell r="X2398">
            <v>0</v>
          </cell>
          <cell r="Y2398">
            <v>0</v>
          </cell>
          <cell r="Z2398">
            <v>0</v>
          </cell>
          <cell r="AA2398">
            <v>0</v>
          </cell>
        </row>
        <row r="2399">
          <cell r="B2399">
            <v>270008854</v>
          </cell>
          <cell r="C2399" t="str">
            <v>Плакат Стой! Напряжение!</v>
          </cell>
          <cell r="D2399" t="str">
            <v>ШТ</v>
          </cell>
          <cell r="E2399">
            <v>4200</v>
          </cell>
          <cell r="F2399">
            <v>7</v>
          </cell>
          <cell r="G2399">
            <v>0</v>
          </cell>
          <cell r="H2399">
            <v>0</v>
          </cell>
          <cell r="I2399">
            <v>0</v>
          </cell>
          <cell r="J2399">
            <v>0</v>
          </cell>
          <cell r="K2399">
            <v>-7</v>
          </cell>
          <cell r="L2399">
            <v>7</v>
          </cell>
          <cell r="M2399">
            <v>29400</v>
          </cell>
          <cell r="N2399">
            <v>29400</v>
          </cell>
          <cell r="O2399">
            <v>29400</v>
          </cell>
          <cell r="P2399">
            <v>0</v>
          </cell>
          <cell r="Q2399">
            <v>0</v>
          </cell>
          <cell r="R2399">
            <v>0</v>
          </cell>
          <cell r="S2399">
            <v>0</v>
          </cell>
          <cell r="T2399">
            <v>0</v>
          </cell>
          <cell r="U2399">
            <v>0</v>
          </cell>
          <cell r="V2399">
            <v>0</v>
          </cell>
          <cell r="W2399">
            <v>7</v>
          </cell>
          <cell r="X2399">
            <v>29400</v>
          </cell>
          <cell r="Y2399">
            <v>7</v>
          </cell>
          <cell r="Z2399">
            <v>29400</v>
          </cell>
          <cell r="AA2399">
            <v>7</v>
          </cell>
        </row>
        <row r="2400">
          <cell r="B2400">
            <v>270008856</v>
          </cell>
          <cell r="C2400" t="str">
            <v>Плакат Заземлено</v>
          </cell>
          <cell r="D2400" t="str">
            <v>ШТ</v>
          </cell>
          <cell r="E2400">
            <v>4200</v>
          </cell>
          <cell r="F2400">
            <v>7</v>
          </cell>
          <cell r="G2400">
            <v>0</v>
          </cell>
          <cell r="H2400">
            <v>0</v>
          </cell>
          <cell r="I2400">
            <v>0</v>
          </cell>
          <cell r="J2400">
            <v>0</v>
          </cell>
          <cell r="K2400">
            <v>-7</v>
          </cell>
          <cell r="L2400">
            <v>7</v>
          </cell>
          <cell r="M2400">
            <v>29400</v>
          </cell>
          <cell r="N2400">
            <v>29400</v>
          </cell>
          <cell r="O2400">
            <v>29400</v>
          </cell>
          <cell r="P2400">
            <v>0</v>
          </cell>
          <cell r="Q2400">
            <v>0</v>
          </cell>
          <cell r="R2400">
            <v>0</v>
          </cell>
          <cell r="S2400">
            <v>0</v>
          </cell>
          <cell r="T2400">
            <v>0</v>
          </cell>
          <cell r="U2400">
            <v>0</v>
          </cell>
          <cell r="V2400">
            <v>0</v>
          </cell>
          <cell r="W2400">
            <v>7</v>
          </cell>
          <cell r="X2400">
            <v>29400</v>
          </cell>
          <cell r="Y2400">
            <v>7</v>
          </cell>
          <cell r="Z2400">
            <v>29400</v>
          </cell>
          <cell r="AA2400">
            <v>7</v>
          </cell>
        </row>
        <row r="2401">
          <cell r="B2401">
            <v>270008857</v>
          </cell>
          <cell r="C2401" t="str">
            <v>Плакат Инстр.ТБ слес.рем.автом в гараже</v>
          </cell>
          <cell r="D2401" t="str">
            <v>ШТ</v>
          </cell>
          <cell r="E2401">
            <v>4500</v>
          </cell>
          <cell r="F2401">
            <v>1</v>
          </cell>
          <cell r="G2401">
            <v>0</v>
          </cell>
          <cell r="H2401">
            <v>0</v>
          </cell>
          <cell r="I2401">
            <v>0</v>
          </cell>
          <cell r="J2401">
            <v>0</v>
          </cell>
          <cell r="K2401">
            <v>-1</v>
          </cell>
          <cell r="L2401">
            <v>1</v>
          </cell>
          <cell r="M2401">
            <v>4500</v>
          </cell>
          <cell r="N2401">
            <v>4500</v>
          </cell>
          <cell r="O2401">
            <v>4500</v>
          </cell>
          <cell r="P2401">
            <v>0</v>
          </cell>
          <cell r="Q2401">
            <v>0</v>
          </cell>
          <cell r="R2401">
            <v>0</v>
          </cell>
          <cell r="S2401">
            <v>0</v>
          </cell>
          <cell r="T2401">
            <v>0</v>
          </cell>
          <cell r="U2401">
            <v>0</v>
          </cell>
          <cell r="V2401">
            <v>0</v>
          </cell>
          <cell r="W2401">
            <v>1</v>
          </cell>
          <cell r="X2401">
            <v>4500</v>
          </cell>
          <cell r="Y2401">
            <v>1</v>
          </cell>
          <cell r="Z2401">
            <v>4500</v>
          </cell>
          <cell r="AA2401">
            <v>1</v>
          </cell>
        </row>
        <row r="2402">
          <cell r="B2402">
            <v>270008859</v>
          </cell>
          <cell r="C2402" t="str">
            <v>Плакат Инструктаж по ОТ на рабочем месте</v>
          </cell>
          <cell r="D2402" t="str">
            <v>ШТ</v>
          </cell>
          <cell r="E2402">
            <v>4200</v>
          </cell>
          <cell r="F2402">
            <v>2</v>
          </cell>
          <cell r="G2402">
            <v>0</v>
          </cell>
          <cell r="H2402">
            <v>0</v>
          </cell>
          <cell r="I2402">
            <v>0</v>
          </cell>
          <cell r="J2402">
            <v>0</v>
          </cell>
          <cell r="K2402">
            <v>-2</v>
          </cell>
          <cell r="L2402">
            <v>2</v>
          </cell>
          <cell r="M2402">
            <v>8400</v>
          </cell>
          <cell r="N2402">
            <v>8400</v>
          </cell>
          <cell r="O2402">
            <v>8400</v>
          </cell>
          <cell r="P2402">
            <v>0</v>
          </cell>
          <cell r="Q2402">
            <v>0</v>
          </cell>
          <cell r="R2402">
            <v>0</v>
          </cell>
          <cell r="S2402">
            <v>0</v>
          </cell>
          <cell r="T2402">
            <v>0</v>
          </cell>
          <cell r="U2402">
            <v>0</v>
          </cell>
          <cell r="V2402">
            <v>0</v>
          </cell>
          <cell r="W2402">
            <v>2</v>
          </cell>
          <cell r="X2402">
            <v>8400</v>
          </cell>
          <cell r="Y2402">
            <v>2</v>
          </cell>
          <cell r="Z2402">
            <v>8400</v>
          </cell>
          <cell r="AA2402">
            <v>2</v>
          </cell>
        </row>
        <row r="2403">
          <cell r="B2403">
            <v>270008860</v>
          </cell>
          <cell r="C2403" t="str">
            <v>Плакат Оказ. медпом. при пораж. эл. ток.</v>
          </cell>
          <cell r="D2403" t="str">
            <v>ШТ</v>
          </cell>
          <cell r="E2403">
            <v>4200</v>
          </cell>
          <cell r="F2403">
            <v>2</v>
          </cell>
          <cell r="G2403">
            <v>0</v>
          </cell>
          <cell r="H2403">
            <v>0</v>
          </cell>
          <cell r="I2403">
            <v>0</v>
          </cell>
          <cell r="J2403">
            <v>0</v>
          </cell>
          <cell r="K2403">
            <v>-2</v>
          </cell>
          <cell r="L2403">
            <v>2</v>
          </cell>
          <cell r="M2403">
            <v>8400</v>
          </cell>
          <cell r="N2403">
            <v>8400</v>
          </cell>
          <cell r="O2403">
            <v>8400</v>
          </cell>
          <cell r="P2403">
            <v>0</v>
          </cell>
          <cell r="Q2403">
            <v>0</v>
          </cell>
          <cell r="R2403">
            <v>0</v>
          </cell>
          <cell r="S2403">
            <v>0</v>
          </cell>
          <cell r="T2403">
            <v>0</v>
          </cell>
          <cell r="U2403">
            <v>0</v>
          </cell>
          <cell r="V2403">
            <v>0</v>
          </cell>
          <cell r="W2403">
            <v>2</v>
          </cell>
          <cell r="X2403">
            <v>8400</v>
          </cell>
          <cell r="Y2403">
            <v>2</v>
          </cell>
          <cell r="Z2403">
            <v>8400</v>
          </cell>
          <cell r="AA2403">
            <v>2</v>
          </cell>
        </row>
        <row r="2404">
          <cell r="B2404">
            <v>270008862</v>
          </cell>
          <cell r="C2404" t="str">
            <v>Плакат Организация раб. места газосварщ.</v>
          </cell>
          <cell r="D2404" t="str">
            <v>ШТ</v>
          </cell>
          <cell r="E2404">
            <v>4200</v>
          </cell>
          <cell r="F2404">
            <v>1</v>
          </cell>
          <cell r="G2404">
            <v>0</v>
          </cell>
          <cell r="H2404">
            <v>0</v>
          </cell>
          <cell r="I2404">
            <v>0</v>
          </cell>
          <cell r="J2404">
            <v>0</v>
          </cell>
          <cell r="K2404">
            <v>-1</v>
          </cell>
          <cell r="L2404">
            <v>1</v>
          </cell>
          <cell r="M2404">
            <v>4200</v>
          </cell>
          <cell r="N2404">
            <v>4200</v>
          </cell>
          <cell r="O2404">
            <v>4200</v>
          </cell>
          <cell r="P2404">
            <v>0</v>
          </cell>
          <cell r="Q2404">
            <v>0</v>
          </cell>
          <cell r="R2404">
            <v>0</v>
          </cell>
          <cell r="S2404">
            <v>0</v>
          </cell>
          <cell r="T2404">
            <v>0</v>
          </cell>
          <cell r="U2404">
            <v>0</v>
          </cell>
          <cell r="V2404">
            <v>0</v>
          </cell>
          <cell r="W2404">
            <v>1</v>
          </cell>
          <cell r="X2404">
            <v>4200</v>
          </cell>
          <cell r="Y2404">
            <v>1</v>
          </cell>
          <cell r="Z2404">
            <v>4200</v>
          </cell>
          <cell r="AA2404">
            <v>1</v>
          </cell>
        </row>
        <row r="2405">
          <cell r="B2405">
            <v>270008864</v>
          </cell>
          <cell r="C2405" t="str">
            <v>Плакат Освобожд. пострадавш. от эл. тока</v>
          </cell>
          <cell r="D2405" t="str">
            <v>ШТ</v>
          </cell>
          <cell r="E2405">
            <v>4200</v>
          </cell>
          <cell r="F2405">
            <v>3</v>
          </cell>
          <cell r="G2405">
            <v>0</v>
          </cell>
          <cell r="H2405">
            <v>0</v>
          </cell>
          <cell r="I2405">
            <v>0</v>
          </cell>
          <cell r="J2405">
            <v>0</v>
          </cell>
          <cell r="K2405">
            <v>-3</v>
          </cell>
          <cell r="L2405">
            <v>3</v>
          </cell>
          <cell r="M2405">
            <v>12600</v>
          </cell>
          <cell r="N2405">
            <v>12600</v>
          </cell>
          <cell r="O2405">
            <v>12600</v>
          </cell>
          <cell r="P2405">
            <v>0</v>
          </cell>
          <cell r="Q2405">
            <v>0</v>
          </cell>
          <cell r="R2405">
            <v>0</v>
          </cell>
          <cell r="S2405">
            <v>0</v>
          </cell>
          <cell r="T2405">
            <v>0</v>
          </cell>
          <cell r="U2405">
            <v>0</v>
          </cell>
          <cell r="V2405">
            <v>0</v>
          </cell>
          <cell r="W2405">
            <v>3</v>
          </cell>
          <cell r="X2405">
            <v>12600</v>
          </cell>
          <cell r="Y2405">
            <v>3</v>
          </cell>
          <cell r="Z2405">
            <v>12600</v>
          </cell>
          <cell r="AA2405">
            <v>3</v>
          </cell>
        </row>
        <row r="2406">
          <cell r="B2406">
            <v>270008866</v>
          </cell>
          <cell r="C2406" t="str">
            <v>Плакат Памятка мастеру</v>
          </cell>
          <cell r="D2406" t="str">
            <v>ШТ</v>
          </cell>
          <cell r="E2406">
            <v>4200</v>
          </cell>
          <cell r="F2406">
            <v>2</v>
          </cell>
          <cell r="G2406">
            <v>0</v>
          </cell>
          <cell r="H2406">
            <v>0</v>
          </cell>
          <cell r="I2406">
            <v>0</v>
          </cell>
          <cell r="J2406">
            <v>0</v>
          </cell>
          <cell r="K2406">
            <v>-2</v>
          </cell>
          <cell r="L2406">
            <v>2</v>
          </cell>
          <cell r="M2406">
            <v>8400</v>
          </cell>
          <cell r="N2406">
            <v>8400</v>
          </cell>
          <cell r="O2406">
            <v>8400</v>
          </cell>
          <cell r="P2406">
            <v>0</v>
          </cell>
          <cell r="Q2406">
            <v>0</v>
          </cell>
          <cell r="R2406">
            <v>0</v>
          </cell>
          <cell r="S2406">
            <v>0</v>
          </cell>
          <cell r="T2406">
            <v>0</v>
          </cell>
          <cell r="U2406">
            <v>0</v>
          </cell>
          <cell r="V2406">
            <v>0</v>
          </cell>
          <cell r="W2406">
            <v>2</v>
          </cell>
          <cell r="X2406">
            <v>8400</v>
          </cell>
          <cell r="Y2406">
            <v>2</v>
          </cell>
          <cell r="Z2406">
            <v>8400</v>
          </cell>
          <cell r="AA2406">
            <v>2</v>
          </cell>
        </row>
        <row r="2407">
          <cell r="B2407">
            <v>270008867</v>
          </cell>
          <cell r="C2407" t="str">
            <v>Плакат Первая медпомощь при ЧС</v>
          </cell>
          <cell r="D2407" t="str">
            <v>ШТ</v>
          </cell>
          <cell r="E2407">
            <v>4200</v>
          </cell>
          <cell r="F2407">
            <v>2</v>
          </cell>
          <cell r="G2407">
            <v>0</v>
          </cell>
          <cell r="H2407">
            <v>0</v>
          </cell>
          <cell r="I2407">
            <v>0</v>
          </cell>
          <cell r="J2407">
            <v>0</v>
          </cell>
          <cell r="K2407">
            <v>-2</v>
          </cell>
          <cell r="L2407">
            <v>2</v>
          </cell>
          <cell r="M2407">
            <v>8400</v>
          </cell>
          <cell r="N2407">
            <v>8400</v>
          </cell>
          <cell r="O2407">
            <v>8400</v>
          </cell>
          <cell r="P2407">
            <v>0</v>
          </cell>
          <cell r="Q2407">
            <v>0</v>
          </cell>
          <cell r="R2407">
            <v>0</v>
          </cell>
          <cell r="S2407">
            <v>0</v>
          </cell>
          <cell r="T2407">
            <v>0</v>
          </cell>
          <cell r="U2407">
            <v>0</v>
          </cell>
          <cell r="V2407">
            <v>0</v>
          </cell>
          <cell r="W2407">
            <v>2</v>
          </cell>
          <cell r="X2407">
            <v>8400</v>
          </cell>
          <cell r="Y2407">
            <v>2</v>
          </cell>
          <cell r="Z2407">
            <v>8400</v>
          </cell>
          <cell r="AA2407">
            <v>2</v>
          </cell>
        </row>
        <row r="2408">
          <cell r="B2408">
            <v>270008868</v>
          </cell>
          <cell r="C2408" t="str">
            <v>Плакат Действия при угрозе террор. акта</v>
          </cell>
          <cell r="D2408" t="str">
            <v>ШТ</v>
          </cell>
          <cell r="E2408">
            <v>4200</v>
          </cell>
          <cell r="F2408">
            <v>2</v>
          </cell>
          <cell r="G2408">
            <v>0</v>
          </cell>
          <cell r="H2408">
            <v>0</v>
          </cell>
          <cell r="I2408">
            <v>0</v>
          </cell>
          <cell r="J2408">
            <v>0</v>
          </cell>
          <cell r="K2408">
            <v>-2</v>
          </cell>
          <cell r="L2408">
            <v>2</v>
          </cell>
          <cell r="M2408">
            <v>8400</v>
          </cell>
          <cell r="N2408">
            <v>8400</v>
          </cell>
          <cell r="O2408">
            <v>8400</v>
          </cell>
          <cell r="P2408">
            <v>0</v>
          </cell>
          <cell r="Q2408">
            <v>0</v>
          </cell>
          <cell r="R2408">
            <v>0</v>
          </cell>
          <cell r="S2408">
            <v>0</v>
          </cell>
          <cell r="T2408">
            <v>0</v>
          </cell>
          <cell r="U2408">
            <v>0</v>
          </cell>
          <cell r="V2408">
            <v>0</v>
          </cell>
          <cell r="W2408">
            <v>2</v>
          </cell>
          <cell r="X2408">
            <v>8400</v>
          </cell>
          <cell r="Y2408">
            <v>2</v>
          </cell>
          <cell r="Z2408">
            <v>8400</v>
          </cell>
          <cell r="AA2408">
            <v>2</v>
          </cell>
        </row>
        <row r="2409">
          <cell r="B2409">
            <v>270008874</v>
          </cell>
          <cell r="C2409" t="str">
            <v>Плакат Противопожарные меры в гараже</v>
          </cell>
          <cell r="D2409" t="str">
            <v>ШТ</v>
          </cell>
          <cell r="E2409">
            <v>4500</v>
          </cell>
          <cell r="F2409">
            <v>1</v>
          </cell>
          <cell r="G2409">
            <v>0</v>
          </cell>
          <cell r="H2409">
            <v>0</v>
          </cell>
          <cell r="I2409">
            <v>0</v>
          </cell>
          <cell r="J2409">
            <v>0</v>
          </cell>
          <cell r="K2409">
            <v>-1</v>
          </cell>
          <cell r="L2409">
            <v>1</v>
          </cell>
          <cell r="M2409">
            <v>4500</v>
          </cell>
          <cell r="N2409">
            <v>4500</v>
          </cell>
          <cell r="O2409">
            <v>4500</v>
          </cell>
          <cell r="P2409">
            <v>0</v>
          </cell>
          <cell r="Q2409">
            <v>0</v>
          </cell>
          <cell r="R2409">
            <v>0</v>
          </cell>
          <cell r="S2409">
            <v>0</v>
          </cell>
          <cell r="T2409">
            <v>0</v>
          </cell>
          <cell r="U2409">
            <v>0</v>
          </cell>
          <cell r="V2409">
            <v>0</v>
          </cell>
          <cell r="W2409">
            <v>1</v>
          </cell>
          <cell r="X2409">
            <v>4500</v>
          </cell>
          <cell r="Y2409">
            <v>1</v>
          </cell>
          <cell r="Z2409">
            <v>4500</v>
          </cell>
          <cell r="AA2409">
            <v>1</v>
          </cell>
        </row>
        <row r="2410">
          <cell r="B2410">
            <v>270008876</v>
          </cell>
          <cell r="C2410" t="str">
            <v>Плакат Не включать работают люди</v>
          </cell>
          <cell r="D2410" t="str">
            <v>ШТ</v>
          </cell>
          <cell r="E2410">
            <v>4200</v>
          </cell>
          <cell r="F2410">
            <v>30</v>
          </cell>
          <cell r="G2410">
            <v>106</v>
          </cell>
          <cell r="H2410">
            <v>0</v>
          </cell>
          <cell r="I2410">
            <v>0</v>
          </cell>
          <cell r="J2410">
            <v>0</v>
          </cell>
          <cell r="K2410">
            <v>76</v>
          </cell>
          <cell r="L2410">
            <v>0</v>
          </cell>
          <cell r="M2410">
            <v>126000</v>
          </cell>
          <cell r="N2410">
            <v>12300</v>
          </cell>
          <cell r="O2410">
            <v>12300</v>
          </cell>
          <cell r="P2410">
            <v>0</v>
          </cell>
          <cell r="Q2410">
            <v>0</v>
          </cell>
          <cell r="R2410">
            <v>0</v>
          </cell>
          <cell r="S2410">
            <v>43460</v>
          </cell>
          <cell r="T2410">
            <v>0</v>
          </cell>
          <cell r="U2410">
            <v>30</v>
          </cell>
          <cell r="V2410">
            <v>12300</v>
          </cell>
          <cell r="W2410">
            <v>0</v>
          </cell>
          <cell r="X2410">
            <v>0</v>
          </cell>
          <cell r="Y2410">
            <v>30</v>
          </cell>
          <cell r="Z2410">
            <v>12300</v>
          </cell>
          <cell r="AA2410">
            <v>0</v>
          </cell>
        </row>
        <row r="2411">
          <cell r="B2411">
            <v>270008877</v>
          </cell>
          <cell r="C2411" t="str">
            <v>Плакат Инструктаж по безоп. элсвар. раб.</v>
          </cell>
          <cell r="D2411" t="str">
            <v>ШТ</v>
          </cell>
          <cell r="E2411">
            <v>0</v>
          </cell>
          <cell r="F2411">
            <v>0</v>
          </cell>
          <cell r="G2411">
            <v>3</v>
          </cell>
          <cell r="H2411">
            <v>0</v>
          </cell>
          <cell r="I2411">
            <v>0</v>
          </cell>
          <cell r="J2411">
            <v>0</v>
          </cell>
          <cell r="K2411">
            <v>3</v>
          </cell>
          <cell r="L2411">
            <v>0</v>
          </cell>
          <cell r="M2411">
            <v>0</v>
          </cell>
          <cell r="N2411">
            <v>0</v>
          </cell>
          <cell r="O2411">
            <v>0</v>
          </cell>
          <cell r="P2411">
            <v>0</v>
          </cell>
          <cell r="Q2411">
            <v>0</v>
          </cell>
          <cell r="R2411">
            <v>0</v>
          </cell>
          <cell r="S2411">
            <v>1356</v>
          </cell>
          <cell r="T2411">
            <v>0</v>
          </cell>
          <cell r="U2411">
            <v>0</v>
          </cell>
          <cell r="V2411">
            <v>0</v>
          </cell>
          <cell r="W2411">
            <v>0</v>
          </cell>
          <cell r="X2411">
            <v>0</v>
          </cell>
          <cell r="Y2411">
            <v>0</v>
          </cell>
          <cell r="Z2411">
            <v>0</v>
          </cell>
          <cell r="AA2411">
            <v>0</v>
          </cell>
        </row>
        <row r="2412">
          <cell r="B2412">
            <v>270008879</v>
          </cell>
          <cell r="C2412" t="str">
            <v>Плакат Запрещается курить</v>
          </cell>
          <cell r="D2412" t="str">
            <v>ШТ</v>
          </cell>
          <cell r="E2412">
            <v>4200</v>
          </cell>
          <cell r="F2412">
            <v>8</v>
          </cell>
          <cell r="G2412">
            <v>3</v>
          </cell>
          <cell r="H2412">
            <v>0</v>
          </cell>
          <cell r="I2412">
            <v>0</v>
          </cell>
          <cell r="J2412">
            <v>0</v>
          </cell>
          <cell r="K2412">
            <v>-5</v>
          </cell>
          <cell r="L2412">
            <v>5</v>
          </cell>
          <cell r="M2412">
            <v>33600</v>
          </cell>
          <cell r="N2412">
            <v>22356</v>
          </cell>
          <cell r="O2412">
            <v>22356</v>
          </cell>
          <cell r="P2412">
            <v>0</v>
          </cell>
          <cell r="Q2412">
            <v>0</v>
          </cell>
          <cell r="R2412">
            <v>0</v>
          </cell>
          <cell r="S2412">
            <v>1356</v>
          </cell>
          <cell r="T2412">
            <v>0</v>
          </cell>
          <cell r="U2412">
            <v>3</v>
          </cell>
          <cell r="V2412">
            <v>1356</v>
          </cell>
          <cell r="W2412">
            <v>5</v>
          </cell>
          <cell r="X2412">
            <v>21000</v>
          </cell>
          <cell r="Y2412">
            <v>8</v>
          </cell>
          <cell r="Z2412">
            <v>22356</v>
          </cell>
          <cell r="AA2412">
            <v>5</v>
          </cell>
        </row>
        <row r="2413">
          <cell r="B2413">
            <v>270008880</v>
          </cell>
          <cell r="C2413" t="str">
            <v>Плакат Огнетушитель</v>
          </cell>
          <cell r="D2413" t="str">
            <v>ШТ</v>
          </cell>
          <cell r="E2413">
            <v>4200</v>
          </cell>
          <cell r="F2413">
            <v>3</v>
          </cell>
          <cell r="G2413">
            <v>0</v>
          </cell>
          <cell r="H2413">
            <v>0</v>
          </cell>
          <cell r="I2413">
            <v>0</v>
          </cell>
          <cell r="J2413">
            <v>0</v>
          </cell>
          <cell r="K2413">
            <v>-3</v>
          </cell>
          <cell r="L2413">
            <v>3</v>
          </cell>
          <cell r="M2413">
            <v>12600</v>
          </cell>
          <cell r="N2413">
            <v>12600</v>
          </cell>
          <cell r="O2413">
            <v>12600</v>
          </cell>
          <cell r="P2413">
            <v>0</v>
          </cell>
          <cell r="Q2413">
            <v>0</v>
          </cell>
          <cell r="R2413">
            <v>0</v>
          </cell>
          <cell r="S2413">
            <v>0</v>
          </cell>
          <cell r="T2413">
            <v>0</v>
          </cell>
          <cell r="U2413">
            <v>0</v>
          </cell>
          <cell r="V2413">
            <v>0</v>
          </cell>
          <cell r="W2413">
            <v>3</v>
          </cell>
          <cell r="X2413">
            <v>12600</v>
          </cell>
          <cell r="Y2413">
            <v>3</v>
          </cell>
          <cell r="Z2413">
            <v>12600</v>
          </cell>
          <cell r="AA2413">
            <v>3</v>
          </cell>
        </row>
        <row r="2414">
          <cell r="B2414">
            <v>270008881</v>
          </cell>
          <cell r="C2414" t="str">
            <v>Плакат Место для курения</v>
          </cell>
          <cell r="D2414" t="str">
            <v>ШТ</v>
          </cell>
          <cell r="E2414">
            <v>4200</v>
          </cell>
          <cell r="F2414">
            <v>1</v>
          </cell>
          <cell r="G2414">
            <v>11</v>
          </cell>
          <cell r="H2414">
            <v>0</v>
          </cell>
          <cell r="I2414">
            <v>0</v>
          </cell>
          <cell r="J2414">
            <v>0</v>
          </cell>
          <cell r="K2414">
            <v>10</v>
          </cell>
          <cell r="L2414">
            <v>0</v>
          </cell>
          <cell r="M2414">
            <v>4200</v>
          </cell>
          <cell r="N2414">
            <v>452</v>
          </cell>
          <cell r="O2414">
            <v>452</v>
          </cell>
          <cell r="P2414">
            <v>0</v>
          </cell>
          <cell r="Q2414">
            <v>0</v>
          </cell>
          <cell r="R2414">
            <v>0</v>
          </cell>
          <cell r="S2414">
            <v>4972</v>
          </cell>
          <cell r="T2414">
            <v>0</v>
          </cell>
          <cell r="U2414">
            <v>1</v>
          </cell>
          <cell r="V2414">
            <v>452</v>
          </cell>
          <cell r="W2414">
            <v>0</v>
          </cell>
          <cell r="X2414">
            <v>0</v>
          </cell>
          <cell r="Y2414">
            <v>1</v>
          </cell>
          <cell r="Z2414">
            <v>452</v>
          </cell>
          <cell r="AA2414">
            <v>0</v>
          </cell>
        </row>
        <row r="2415">
          <cell r="B2415">
            <v>270008883</v>
          </cell>
          <cell r="C2415" t="str">
            <v>Плакат Ответственн. за пож. безопасность</v>
          </cell>
          <cell r="D2415" t="str">
            <v>ШТ</v>
          </cell>
          <cell r="E2415">
            <v>4200</v>
          </cell>
          <cell r="F2415">
            <v>84</v>
          </cell>
          <cell r="G2415">
            <v>4</v>
          </cell>
          <cell r="H2415">
            <v>0</v>
          </cell>
          <cell r="I2415">
            <v>0</v>
          </cell>
          <cell r="J2415">
            <v>0</v>
          </cell>
          <cell r="K2415">
            <v>-80</v>
          </cell>
          <cell r="L2415">
            <v>80</v>
          </cell>
          <cell r="M2415">
            <v>352800</v>
          </cell>
          <cell r="N2415">
            <v>337808</v>
          </cell>
          <cell r="O2415">
            <v>337808</v>
          </cell>
          <cell r="P2415">
            <v>0</v>
          </cell>
          <cell r="Q2415">
            <v>0</v>
          </cell>
          <cell r="R2415">
            <v>0</v>
          </cell>
          <cell r="S2415">
            <v>1808</v>
          </cell>
          <cell r="T2415">
            <v>0</v>
          </cell>
          <cell r="U2415">
            <v>4</v>
          </cell>
          <cell r="V2415">
            <v>1808</v>
          </cell>
          <cell r="W2415">
            <v>80</v>
          </cell>
          <cell r="X2415">
            <v>336000</v>
          </cell>
          <cell r="Y2415">
            <v>84</v>
          </cell>
          <cell r="Z2415">
            <v>337808</v>
          </cell>
          <cell r="AA2415">
            <v>80</v>
          </cell>
        </row>
        <row r="2416">
          <cell r="B2416">
            <v>270008895</v>
          </cell>
          <cell r="C2416" t="str">
            <v>Плакат Аптечка первой медпомощи</v>
          </cell>
          <cell r="D2416" t="str">
            <v>ШТ</v>
          </cell>
          <cell r="E2416">
            <v>4200</v>
          </cell>
          <cell r="F2416">
            <v>30</v>
          </cell>
          <cell r="G2416">
            <v>1</v>
          </cell>
          <cell r="H2416">
            <v>0</v>
          </cell>
          <cell r="I2416">
            <v>0</v>
          </cell>
          <cell r="J2416">
            <v>0</v>
          </cell>
          <cell r="K2416">
            <v>-29</v>
          </cell>
          <cell r="L2416">
            <v>29</v>
          </cell>
          <cell r="M2416">
            <v>126000</v>
          </cell>
          <cell r="N2416">
            <v>122435</v>
          </cell>
          <cell r="O2416">
            <v>122435</v>
          </cell>
          <cell r="P2416">
            <v>0</v>
          </cell>
          <cell r="Q2416">
            <v>0</v>
          </cell>
          <cell r="R2416">
            <v>0</v>
          </cell>
          <cell r="S2416">
            <v>635</v>
          </cell>
          <cell r="T2416">
            <v>0</v>
          </cell>
          <cell r="U2416">
            <v>1</v>
          </cell>
          <cell r="V2416">
            <v>635</v>
          </cell>
          <cell r="W2416">
            <v>29</v>
          </cell>
          <cell r="X2416">
            <v>121800</v>
          </cell>
          <cell r="Y2416">
            <v>30</v>
          </cell>
          <cell r="Z2416">
            <v>122435</v>
          </cell>
          <cell r="AA2416">
            <v>29</v>
          </cell>
        </row>
        <row r="2417">
          <cell r="B2417">
            <v>270008899</v>
          </cell>
          <cell r="C2417" t="str">
            <v>Плакат Телефон для использ. при пожаре</v>
          </cell>
          <cell r="D2417" t="str">
            <v>ШТ</v>
          </cell>
          <cell r="E2417">
            <v>4200</v>
          </cell>
          <cell r="F2417">
            <v>32</v>
          </cell>
          <cell r="G2417">
            <v>1</v>
          </cell>
          <cell r="H2417">
            <v>0</v>
          </cell>
          <cell r="I2417">
            <v>0</v>
          </cell>
          <cell r="J2417">
            <v>0</v>
          </cell>
          <cell r="K2417">
            <v>-31</v>
          </cell>
          <cell r="L2417">
            <v>31</v>
          </cell>
          <cell r="M2417">
            <v>134400</v>
          </cell>
          <cell r="N2417">
            <v>130652</v>
          </cell>
          <cell r="O2417">
            <v>130652</v>
          </cell>
          <cell r="P2417">
            <v>0</v>
          </cell>
          <cell r="Q2417">
            <v>0</v>
          </cell>
          <cell r="R2417">
            <v>0</v>
          </cell>
          <cell r="S2417">
            <v>452</v>
          </cell>
          <cell r="T2417">
            <v>0</v>
          </cell>
          <cell r="U2417">
            <v>1</v>
          </cell>
          <cell r="V2417">
            <v>452</v>
          </cell>
          <cell r="W2417">
            <v>31</v>
          </cell>
          <cell r="X2417">
            <v>130200</v>
          </cell>
          <cell r="Y2417">
            <v>32</v>
          </cell>
          <cell r="Z2417">
            <v>130652</v>
          </cell>
          <cell r="AA2417">
            <v>31</v>
          </cell>
        </row>
        <row r="2418">
          <cell r="B2418">
            <v>270008901</v>
          </cell>
          <cell r="C2418" t="str">
            <v>Плакат Пункт (место сбора)</v>
          </cell>
          <cell r="D2418" t="str">
            <v>ШТ</v>
          </cell>
          <cell r="E2418">
            <v>4200</v>
          </cell>
          <cell r="F2418">
            <v>41</v>
          </cell>
          <cell r="G2418">
            <v>0</v>
          </cell>
          <cell r="H2418">
            <v>0</v>
          </cell>
          <cell r="I2418">
            <v>0</v>
          </cell>
          <cell r="J2418">
            <v>0</v>
          </cell>
          <cell r="K2418">
            <v>-41</v>
          </cell>
          <cell r="L2418">
            <v>41</v>
          </cell>
          <cell r="M2418">
            <v>172200</v>
          </cell>
          <cell r="N2418">
            <v>172200</v>
          </cell>
          <cell r="O2418">
            <v>172200</v>
          </cell>
          <cell r="P2418">
            <v>0</v>
          </cell>
          <cell r="Q2418">
            <v>0</v>
          </cell>
          <cell r="R2418">
            <v>0</v>
          </cell>
          <cell r="S2418">
            <v>0</v>
          </cell>
          <cell r="T2418">
            <v>0</v>
          </cell>
          <cell r="U2418">
            <v>0</v>
          </cell>
          <cell r="V2418">
            <v>0</v>
          </cell>
          <cell r="W2418">
            <v>41</v>
          </cell>
          <cell r="X2418">
            <v>172200</v>
          </cell>
          <cell r="Y2418">
            <v>41</v>
          </cell>
          <cell r="Z2418">
            <v>172200</v>
          </cell>
          <cell r="AA2418">
            <v>41</v>
          </cell>
        </row>
        <row r="2419">
          <cell r="B2419">
            <v>270008908</v>
          </cell>
          <cell r="C2419" t="str">
            <v>Плакат Безопасность при сварочн. работах</v>
          </cell>
          <cell r="D2419" t="str">
            <v>ШТ</v>
          </cell>
          <cell r="E2419">
            <v>4200</v>
          </cell>
          <cell r="F2419">
            <v>2</v>
          </cell>
          <cell r="G2419">
            <v>0</v>
          </cell>
          <cell r="H2419">
            <v>0</v>
          </cell>
          <cell r="I2419">
            <v>0</v>
          </cell>
          <cell r="J2419">
            <v>0</v>
          </cell>
          <cell r="K2419">
            <v>-2</v>
          </cell>
          <cell r="L2419">
            <v>2</v>
          </cell>
          <cell r="M2419">
            <v>8400</v>
          </cell>
          <cell r="N2419">
            <v>8400</v>
          </cell>
          <cell r="O2419">
            <v>8400</v>
          </cell>
          <cell r="P2419">
            <v>0</v>
          </cell>
          <cell r="Q2419">
            <v>0</v>
          </cell>
          <cell r="R2419">
            <v>0</v>
          </cell>
          <cell r="S2419">
            <v>0</v>
          </cell>
          <cell r="T2419">
            <v>0</v>
          </cell>
          <cell r="U2419">
            <v>0</v>
          </cell>
          <cell r="V2419">
            <v>0</v>
          </cell>
          <cell r="W2419">
            <v>2</v>
          </cell>
          <cell r="X2419">
            <v>8400</v>
          </cell>
          <cell r="Y2419">
            <v>2</v>
          </cell>
          <cell r="Z2419">
            <v>8400</v>
          </cell>
          <cell r="AA2419">
            <v>2</v>
          </cell>
        </row>
        <row r="2420">
          <cell r="B2420">
            <v>270008909</v>
          </cell>
          <cell r="C2420" t="str">
            <v>Плакат Технич. меры электробезопасн.</v>
          </cell>
          <cell r="D2420" t="str">
            <v>ШТ</v>
          </cell>
          <cell r="E2420">
            <v>4200</v>
          </cell>
          <cell r="F2420">
            <v>3</v>
          </cell>
          <cell r="G2420">
            <v>0</v>
          </cell>
          <cell r="H2420">
            <v>0</v>
          </cell>
          <cell r="I2420">
            <v>0</v>
          </cell>
          <cell r="J2420">
            <v>0</v>
          </cell>
          <cell r="K2420">
            <v>-3</v>
          </cell>
          <cell r="L2420">
            <v>3</v>
          </cell>
          <cell r="M2420">
            <v>12600</v>
          </cell>
          <cell r="N2420">
            <v>12600</v>
          </cell>
          <cell r="O2420">
            <v>12600</v>
          </cell>
          <cell r="P2420">
            <v>0</v>
          </cell>
          <cell r="Q2420">
            <v>0</v>
          </cell>
          <cell r="R2420">
            <v>0</v>
          </cell>
          <cell r="S2420">
            <v>0</v>
          </cell>
          <cell r="T2420">
            <v>0</v>
          </cell>
          <cell r="U2420">
            <v>0</v>
          </cell>
          <cell r="V2420">
            <v>0</v>
          </cell>
          <cell r="W2420">
            <v>3</v>
          </cell>
          <cell r="X2420">
            <v>12600</v>
          </cell>
          <cell r="Y2420">
            <v>3</v>
          </cell>
          <cell r="Z2420">
            <v>12600</v>
          </cell>
          <cell r="AA2420">
            <v>3</v>
          </cell>
        </row>
        <row r="2421">
          <cell r="B2421">
            <v>270008911</v>
          </cell>
          <cell r="C2421" t="str">
            <v>Плакат Умей действовать при пожаре</v>
          </cell>
          <cell r="D2421" t="str">
            <v>ШТ</v>
          </cell>
          <cell r="E2421">
            <v>4200</v>
          </cell>
          <cell r="F2421">
            <v>2</v>
          </cell>
          <cell r="G2421">
            <v>0</v>
          </cell>
          <cell r="H2421">
            <v>0</v>
          </cell>
          <cell r="I2421">
            <v>0</v>
          </cell>
          <cell r="J2421">
            <v>0</v>
          </cell>
          <cell r="K2421">
            <v>-2</v>
          </cell>
          <cell r="L2421">
            <v>2</v>
          </cell>
          <cell r="M2421">
            <v>8400</v>
          </cell>
          <cell r="N2421">
            <v>8400</v>
          </cell>
          <cell r="O2421">
            <v>8400</v>
          </cell>
          <cell r="P2421">
            <v>0</v>
          </cell>
          <cell r="Q2421">
            <v>0</v>
          </cell>
          <cell r="R2421">
            <v>0</v>
          </cell>
          <cell r="S2421">
            <v>0</v>
          </cell>
          <cell r="T2421">
            <v>0</v>
          </cell>
          <cell r="U2421">
            <v>0</v>
          </cell>
          <cell r="V2421">
            <v>0</v>
          </cell>
          <cell r="W2421">
            <v>2</v>
          </cell>
          <cell r="X2421">
            <v>8400</v>
          </cell>
          <cell r="Y2421">
            <v>2</v>
          </cell>
          <cell r="Z2421">
            <v>8400</v>
          </cell>
          <cell r="AA2421">
            <v>2</v>
          </cell>
        </row>
        <row r="2422">
          <cell r="B2422">
            <v>270008916</v>
          </cell>
          <cell r="C2422" t="str">
            <v>Плакат Оказание первой помощи</v>
          </cell>
          <cell r="D2422" t="str">
            <v>ШТ</v>
          </cell>
          <cell r="E2422">
            <v>4200</v>
          </cell>
          <cell r="F2422">
            <v>103</v>
          </cell>
          <cell r="G2422">
            <v>0</v>
          </cell>
          <cell r="H2422">
            <v>0</v>
          </cell>
          <cell r="I2422">
            <v>0</v>
          </cell>
          <cell r="J2422">
            <v>0</v>
          </cell>
          <cell r="K2422">
            <v>-103</v>
          </cell>
          <cell r="L2422">
            <v>103</v>
          </cell>
          <cell r="M2422">
            <v>432600</v>
          </cell>
          <cell r="N2422">
            <v>432600</v>
          </cell>
          <cell r="O2422">
            <v>432600</v>
          </cell>
          <cell r="P2422">
            <v>0</v>
          </cell>
          <cell r="Q2422">
            <v>0</v>
          </cell>
          <cell r="R2422">
            <v>0</v>
          </cell>
          <cell r="S2422">
            <v>0</v>
          </cell>
          <cell r="T2422">
            <v>0</v>
          </cell>
          <cell r="U2422">
            <v>0</v>
          </cell>
          <cell r="V2422">
            <v>0</v>
          </cell>
          <cell r="W2422">
            <v>103</v>
          </cell>
          <cell r="X2422">
            <v>432600</v>
          </cell>
          <cell r="Y2422">
            <v>103</v>
          </cell>
          <cell r="Z2422">
            <v>432600</v>
          </cell>
          <cell r="AA2422">
            <v>103</v>
          </cell>
        </row>
        <row r="2423">
          <cell r="B2423">
            <v>270008925</v>
          </cell>
          <cell r="C2423" t="str">
            <v>Удостоверение по без-ти и охр. труда</v>
          </cell>
          <cell r="D2423" t="str">
            <v>ШТ</v>
          </cell>
          <cell r="E2423">
            <v>850</v>
          </cell>
          <cell r="F2423">
            <v>400</v>
          </cell>
          <cell r="G2423">
            <v>0</v>
          </cell>
          <cell r="H2423">
            <v>0</v>
          </cell>
          <cell r="I2423">
            <v>0</v>
          </cell>
          <cell r="J2423">
            <v>0</v>
          </cell>
          <cell r="K2423">
            <v>-400</v>
          </cell>
          <cell r="L2423">
            <v>400</v>
          </cell>
          <cell r="M2423">
            <v>340000</v>
          </cell>
          <cell r="N2423">
            <v>340000</v>
          </cell>
          <cell r="O2423">
            <v>340000</v>
          </cell>
          <cell r="P2423">
            <v>0</v>
          </cell>
          <cell r="Q2423">
            <v>0</v>
          </cell>
          <cell r="R2423">
            <v>0</v>
          </cell>
          <cell r="S2423">
            <v>0</v>
          </cell>
          <cell r="T2423">
            <v>0</v>
          </cell>
          <cell r="U2423">
            <v>0</v>
          </cell>
          <cell r="V2423">
            <v>0</v>
          </cell>
          <cell r="W2423">
            <v>400</v>
          </cell>
          <cell r="X2423">
            <v>340000</v>
          </cell>
          <cell r="Y2423">
            <v>400</v>
          </cell>
          <cell r="Z2423">
            <v>340000</v>
          </cell>
          <cell r="AA2423">
            <v>400</v>
          </cell>
        </row>
        <row r="2424">
          <cell r="B2424">
            <v>270008946</v>
          </cell>
          <cell r="C2424" t="str">
            <v>Журнал учета и осмотра такелаж сред мех</v>
          </cell>
          <cell r="D2424" t="str">
            <v>ШТ</v>
          </cell>
          <cell r="E2424">
            <v>2600</v>
          </cell>
          <cell r="F2424">
            <v>34</v>
          </cell>
          <cell r="G2424">
            <v>0</v>
          </cell>
          <cell r="H2424">
            <v>0</v>
          </cell>
          <cell r="I2424">
            <v>0</v>
          </cell>
          <cell r="J2424">
            <v>0</v>
          </cell>
          <cell r="K2424">
            <v>-34</v>
          </cell>
          <cell r="L2424">
            <v>34</v>
          </cell>
          <cell r="M2424">
            <v>88400</v>
          </cell>
          <cell r="N2424">
            <v>88400</v>
          </cell>
          <cell r="O2424">
            <v>88400</v>
          </cell>
          <cell r="P2424">
            <v>0</v>
          </cell>
          <cell r="Q2424">
            <v>0</v>
          </cell>
          <cell r="R2424">
            <v>0</v>
          </cell>
          <cell r="S2424">
            <v>0</v>
          </cell>
          <cell r="T2424">
            <v>0</v>
          </cell>
          <cell r="U2424">
            <v>0</v>
          </cell>
          <cell r="V2424">
            <v>0</v>
          </cell>
          <cell r="W2424">
            <v>34</v>
          </cell>
          <cell r="X2424">
            <v>88400</v>
          </cell>
          <cell r="Y2424">
            <v>34</v>
          </cell>
          <cell r="Z2424">
            <v>88400</v>
          </cell>
          <cell r="AA2424">
            <v>34</v>
          </cell>
        </row>
        <row r="2425">
          <cell r="B2425">
            <v>270008971</v>
          </cell>
          <cell r="C2425" t="str">
            <v>Сапоги защитные кожаные летние р-р 47</v>
          </cell>
          <cell r="D2425" t="str">
            <v>ПАР</v>
          </cell>
          <cell r="E2425">
            <v>0</v>
          </cell>
          <cell r="F2425">
            <v>0</v>
          </cell>
          <cell r="G2425">
            <v>1</v>
          </cell>
          <cell r="H2425">
            <v>0</v>
          </cell>
          <cell r="I2425">
            <v>0</v>
          </cell>
          <cell r="J2425">
            <v>0</v>
          </cell>
          <cell r="K2425">
            <v>1</v>
          </cell>
          <cell r="L2425">
            <v>0</v>
          </cell>
          <cell r="M2425">
            <v>0</v>
          </cell>
          <cell r="N2425">
            <v>0</v>
          </cell>
          <cell r="O2425">
            <v>0</v>
          </cell>
          <cell r="P2425">
            <v>0</v>
          </cell>
          <cell r="Q2425">
            <v>0</v>
          </cell>
          <cell r="R2425">
            <v>0</v>
          </cell>
          <cell r="S2425">
            <v>14866.07</v>
          </cell>
          <cell r="T2425">
            <v>0</v>
          </cell>
          <cell r="U2425">
            <v>0</v>
          </cell>
          <cell r="V2425">
            <v>0</v>
          </cell>
          <cell r="W2425">
            <v>0</v>
          </cell>
          <cell r="X2425">
            <v>0</v>
          </cell>
          <cell r="Y2425">
            <v>0</v>
          </cell>
          <cell r="Z2425">
            <v>0</v>
          </cell>
          <cell r="AA2425">
            <v>0</v>
          </cell>
        </row>
        <row r="2426">
          <cell r="B2426">
            <v>270009091</v>
          </cell>
          <cell r="C2426" t="str">
            <v>Костюм сварщика брезент зимний р-р 46</v>
          </cell>
          <cell r="D2426" t="str">
            <v>КМП</v>
          </cell>
          <cell r="E2426">
            <v>33173.67</v>
          </cell>
          <cell r="F2426">
            <v>2</v>
          </cell>
          <cell r="G2426">
            <v>1</v>
          </cell>
          <cell r="H2426">
            <v>0</v>
          </cell>
          <cell r="I2426">
            <v>0</v>
          </cell>
          <cell r="J2426">
            <v>0</v>
          </cell>
          <cell r="K2426">
            <v>-1</v>
          </cell>
          <cell r="L2426">
            <v>0</v>
          </cell>
          <cell r="M2426">
            <v>66347.34</v>
          </cell>
          <cell r="N2426">
            <v>93173.67</v>
          </cell>
          <cell r="O2426">
            <v>93173.67</v>
          </cell>
          <cell r="P2426">
            <v>0</v>
          </cell>
          <cell r="Q2426">
            <v>0</v>
          </cell>
          <cell r="R2426">
            <v>0</v>
          </cell>
          <cell r="S2426">
            <v>60000</v>
          </cell>
          <cell r="T2426">
            <v>0</v>
          </cell>
          <cell r="U2426">
            <v>1</v>
          </cell>
          <cell r="V2426">
            <v>60000</v>
          </cell>
          <cell r="W2426">
            <v>1</v>
          </cell>
          <cell r="X2426">
            <v>33173.67</v>
          </cell>
          <cell r="Y2426">
            <v>2</v>
          </cell>
          <cell r="Z2426">
            <v>93173.67</v>
          </cell>
          <cell r="AA2426">
            <v>1</v>
          </cell>
        </row>
        <row r="2427">
          <cell r="B2427">
            <v>270009096</v>
          </cell>
          <cell r="C2427" t="str">
            <v>Костюм сварщика брезент летний р-р 46</v>
          </cell>
          <cell r="D2427" t="str">
            <v>КМП</v>
          </cell>
          <cell r="E2427">
            <v>23740.75</v>
          </cell>
          <cell r="F2427">
            <v>2</v>
          </cell>
          <cell r="G2427">
            <v>0</v>
          </cell>
          <cell r="H2427">
            <v>0</v>
          </cell>
          <cell r="I2427">
            <v>0</v>
          </cell>
          <cell r="J2427">
            <v>0</v>
          </cell>
          <cell r="K2427">
            <v>-2</v>
          </cell>
          <cell r="L2427">
            <v>-1</v>
          </cell>
          <cell r="M2427">
            <v>47481.5</v>
          </cell>
          <cell r="N2427">
            <v>47481.5</v>
          </cell>
          <cell r="O2427">
            <v>47481.5</v>
          </cell>
          <cell r="P2427">
            <v>0</v>
          </cell>
          <cell r="Q2427">
            <v>0</v>
          </cell>
          <cell r="R2427">
            <v>0</v>
          </cell>
          <cell r="S2427">
            <v>0</v>
          </cell>
          <cell r="T2427">
            <v>0</v>
          </cell>
          <cell r="U2427">
            <v>0</v>
          </cell>
          <cell r="V2427">
            <v>0</v>
          </cell>
          <cell r="W2427">
            <v>2</v>
          </cell>
          <cell r="X2427">
            <v>47481.5</v>
          </cell>
          <cell r="Y2427">
            <v>2</v>
          </cell>
          <cell r="Z2427">
            <v>47481.5</v>
          </cell>
          <cell r="AA2427">
            <v>2</v>
          </cell>
        </row>
        <row r="2428">
          <cell r="B2428">
            <v>270009097</v>
          </cell>
          <cell r="C2428" t="str">
            <v>Костюм нефтяника летний р-р 40</v>
          </cell>
          <cell r="D2428" t="str">
            <v>КМП</v>
          </cell>
          <cell r="E2428">
            <v>0</v>
          </cell>
          <cell r="F2428">
            <v>0</v>
          </cell>
          <cell r="G2428">
            <v>13</v>
          </cell>
          <cell r="H2428">
            <v>0</v>
          </cell>
          <cell r="I2428">
            <v>0</v>
          </cell>
          <cell r="J2428">
            <v>0</v>
          </cell>
          <cell r="K2428">
            <v>13</v>
          </cell>
          <cell r="L2428">
            <v>0</v>
          </cell>
          <cell r="M2428">
            <v>0</v>
          </cell>
          <cell r="N2428">
            <v>0</v>
          </cell>
          <cell r="O2428">
            <v>0</v>
          </cell>
          <cell r="P2428">
            <v>0</v>
          </cell>
          <cell r="Q2428">
            <v>0</v>
          </cell>
          <cell r="R2428">
            <v>0</v>
          </cell>
          <cell r="S2428">
            <v>273000</v>
          </cell>
          <cell r="T2428">
            <v>0</v>
          </cell>
          <cell r="U2428">
            <v>0</v>
          </cell>
          <cell r="V2428">
            <v>0</v>
          </cell>
          <cell r="W2428">
            <v>0</v>
          </cell>
          <cell r="X2428">
            <v>0</v>
          </cell>
          <cell r="Y2428">
            <v>0</v>
          </cell>
          <cell r="Z2428">
            <v>0</v>
          </cell>
          <cell r="AA2428">
            <v>0</v>
          </cell>
        </row>
        <row r="2429">
          <cell r="B2429">
            <v>270009098</v>
          </cell>
          <cell r="C2429" t="str">
            <v>Костюм нефтяника летний р-р 42</v>
          </cell>
          <cell r="D2429" t="str">
            <v>КМП</v>
          </cell>
          <cell r="E2429">
            <v>39463</v>
          </cell>
          <cell r="F2429">
            <v>3</v>
          </cell>
          <cell r="G2429">
            <v>22</v>
          </cell>
          <cell r="H2429">
            <v>0</v>
          </cell>
          <cell r="I2429">
            <v>0</v>
          </cell>
          <cell r="J2429">
            <v>0</v>
          </cell>
          <cell r="K2429">
            <v>19</v>
          </cell>
          <cell r="L2429">
            <v>0</v>
          </cell>
          <cell r="M2429">
            <v>118389</v>
          </cell>
          <cell r="N2429">
            <v>63000</v>
          </cell>
          <cell r="O2429">
            <v>63000</v>
          </cell>
          <cell r="P2429">
            <v>0</v>
          </cell>
          <cell r="Q2429">
            <v>0</v>
          </cell>
          <cell r="R2429">
            <v>3</v>
          </cell>
          <cell r="S2429">
            <v>462000</v>
          </cell>
          <cell r="T2429">
            <v>63000</v>
          </cell>
          <cell r="U2429">
            <v>0</v>
          </cell>
          <cell r="V2429">
            <v>0</v>
          </cell>
          <cell r="W2429">
            <v>0</v>
          </cell>
          <cell r="X2429">
            <v>0</v>
          </cell>
          <cell r="Y2429">
            <v>3</v>
          </cell>
          <cell r="Z2429">
            <v>0</v>
          </cell>
          <cell r="AA2429">
            <v>0</v>
          </cell>
        </row>
        <row r="2430">
          <cell r="B2430">
            <v>270009099</v>
          </cell>
          <cell r="C2430" t="str">
            <v>Костюм нефтяника ИТР зимний р-р 36</v>
          </cell>
          <cell r="D2430" t="str">
            <v>КМП</v>
          </cell>
          <cell r="E2430">
            <v>0</v>
          </cell>
          <cell r="F2430">
            <v>0</v>
          </cell>
          <cell r="G2430">
            <v>1</v>
          </cell>
          <cell r="H2430">
            <v>0</v>
          </cell>
          <cell r="I2430">
            <v>0</v>
          </cell>
          <cell r="J2430">
            <v>1</v>
          </cell>
          <cell r="K2430">
            <v>1</v>
          </cell>
          <cell r="L2430">
            <v>0</v>
          </cell>
          <cell r="M2430">
            <v>0</v>
          </cell>
          <cell r="N2430">
            <v>0</v>
          </cell>
          <cell r="O2430">
            <v>0</v>
          </cell>
          <cell r="P2430">
            <v>0</v>
          </cell>
          <cell r="Q2430">
            <v>0</v>
          </cell>
          <cell r="R2430">
            <v>0</v>
          </cell>
          <cell r="S2430">
            <v>70605</v>
          </cell>
          <cell r="T2430">
            <v>0</v>
          </cell>
          <cell r="U2430">
            <v>1</v>
          </cell>
          <cell r="V2430">
            <v>70605</v>
          </cell>
          <cell r="W2430">
            <v>0</v>
          </cell>
          <cell r="X2430">
            <v>0</v>
          </cell>
          <cell r="Y2430">
            <v>0</v>
          </cell>
          <cell r="Z2430">
            <v>0</v>
          </cell>
          <cell r="AA2430">
            <v>0</v>
          </cell>
        </row>
        <row r="2431">
          <cell r="B2431">
            <v>270009101</v>
          </cell>
          <cell r="C2431" t="str">
            <v>Ботинки защитные летние р-р 47</v>
          </cell>
          <cell r="D2431" t="str">
            <v>ПАР</v>
          </cell>
          <cell r="E2431">
            <v>15100.63</v>
          </cell>
          <cell r="F2431">
            <v>8</v>
          </cell>
          <cell r="G2431">
            <v>2</v>
          </cell>
          <cell r="H2431">
            <v>0</v>
          </cell>
          <cell r="I2431">
            <v>0</v>
          </cell>
          <cell r="J2431">
            <v>1</v>
          </cell>
          <cell r="K2431">
            <v>-6</v>
          </cell>
          <cell r="L2431">
            <v>7</v>
          </cell>
          <cell r="M2431">
            <v>120805.04</v>
          </cell>
          <cell r="N2431">
            <v>118061.04</v>
          </cell>
          <cell r="O2431">
            <v>118061.04</v>
          </cell>
          <cell r="P2431">
            <v>0</v>
          </cell>
          <cell r="Q2431">
            <v>0</v>
          </cell>
          <cell r="R2431">
            <v>0</v>
          </cell>
          <cell r="S2431">
            <v>27457.25</v>
          </cell>
          <cell r="T2431">
            <v>0</v>
          </cell>
          <cell r="U2431">
            <v>2</v>
          </cell>
          <cell r="V2431">
            <v>27457.26</v>
          </cell>
          <cell r="W2431">
            <v>7</v>
          </cell>
          <cell r="X2431">
            <v>105704.41</v>
          </cell>
          <cell r="Y2431">
            <v>8</v>
          </cell>
          <cell r="Z2431">
            <v>118061.04</v>
          </cell>
          <cell r="AA2431">
            <v>7</v>
          </cell>
        </row>
        <row r="2432">
          <cell r="B2432">
            <v>270009103</v>
          </cell>
          <cell r="C2432" t="str">
            <v>Сапоги кожанные зимние р-р36</v>
          </cell>
          <cell r="D2432" t="str">
            <v>ПАР</v>
          </cell>
          <cell r="E2432">
            <v>0</v>
          </cell>
          <cell r="F2432">
            <v>0</v>
          </cell>
          <cell r="G2432">
            <v>6</v>
          </cell>
          <cell r="H2432">
            <v>0</v>
          </cell>
          <cell r="I2432">
            <v>0</v>
          </cell>
          <cell r="J2432">
            <v>0</v>
          </cell>
          <cell r="K2432">
            <v>6</v>
          </cell>
          <cell r="L2432">
            <v>0</v>
          </cell>
          <cell r="M2432">
            <v>0</v>
          </cell>
          <cell r="N2432">
            <v>0</v>
          </cell>
          <cell r="O2432">
            <v>0</v>
          </cell>
          <cell r="P2432">
            <v>0</v>
          </cell>
          <cell r="Q2432">
            <v>0</v>
          </cell>
          <cell r="R2432">
            <v>0</v>
          </cell>
          <cell r="S2432">
            <v>72108.539999999994</v>
          </cell>
          <cell r="T2432">
            <v>0</v>
          </cell>
          <cell r="U2432">
            <v>0</v>
          </cell>
          <cell r="V2432">
            <v>0</v>
          </cell>
          <cell r="W2432">
            <v>0</v>
          </cell>
          <cell r="X2432">
            <v>0</v>
          </cell>
          <cell r="Y2432">
            <v>0</v>
          </cell>
          <cell r="Z2432">
            <v>0</v>
          </cell>
          <cell r="AA2432">
            <v>0</v>
          </cell>
        </row>
        <row r="2433">
          <cell r="B2433">
            <v>270009105</v>
          </cell>
          <cell r="C2433" t="str">
            <v>Сапоги мужские зимние кожаные р-р 47</v>
          </cell>
          <cell r="D2433" t="str">
            <v>ПАР</v>
          </cell>
          <cell r="E2433">
            <v>21990.93</v>
          </cell>
          <cell r="F2433">
            <v>9</v>
          </cell>
          <cell r="G2433">
            <v>0</v>
          </cell>
          <cell r="H2433">
            <v>0</v>
          </cell>
          <cell r="I2433">
            <v>0</v>
          </cell>
          <cell r="J2433">
            <v>1</v>
          </cell>
          <cell r="K2433">
            <v>-9</v>
          </cell>
          <cell r="L2433">
            <v>10</v>
          </cell>
          <cell r="M2433">
            <v>197918.37</v>
          </cell>
          <cell r="N2433">
            <v>197918.37</v>
          </cell>
          <cell r="O2433">
            <v>197918.37</v>
          </cell>
          <cell r="P2433">
            <v>0</v>
          </cell>
          <cell r="Q2433">
            <v>0</v>
          </cell>
          <cell r="R2433">
            <v>0</v>
          </cell>
          <cell r="S2433">
            <v>0</v>
          </cell>
          <cell r="T2433">
            <v>0</v>
          </cell>
          <cell r="U2433">
            <v>0</v>
          </cell>
          <cell r="V2433">
            <v>0</v>
          </cell>
          <cell r="W2433">
            <v>10</v>
          </cell>
          <cell r="X2433">
            <v>219909.3</v>
          </cell>
          <cell r="Y2433">
            <v>9</v>
          </cell>
          <cell r="Z2433">
            <v>197918.37</v>
          </cell>
          <cell r="AA2433">
            <v>10</v>
          </cell>
        </row>
        <row r="2434">
          <cell r="B2434">
            <v>270009107</v>
          </cell>
          <cell r="C2434" t="str">
            <v>Перчатки комбинированые спилковые</v>
          </cell>
          <cell r="D2434" t="str">
            <v>ПАР</v>
          </cell>
          <cell r="E2434">
            <v>480</v>
          </cell>
          <cell r="F2434">
            <v>27240</v>
          </cell>
          <cell r="G2434">
            <v>43192</v>
          </cell>
          <cell r="H2434">
            <v>1405</v>
          </cell>
          <cell r="I2434">
            <v>0</v>
          </cell>
          <cell r="J2434">
            <v>19140</v>
          </cell>
          <cell r="K2434">
            <v>17357</v>
          </cell>
          <cell r="L2434">
            <v>-30117</v>
          </cell>
          <cell r="M2434">
            <v>13075200</v>
          </cell>
          <cell r="N2434">
            <v>8486157.8300000001</v>
          </cell>
          <cell r="O2434">
            <v>8486157.8300000001</v>
          </cell>
          <cell r="P2434">
            <v>0</v>
          </cell>
          <cell r="Q2434">
            <v>396516.85</v>
          </cell>
          <cell r="R2434">
            <v>12459</v>
          </cell>
          <cell r="S2434">
            <v>13422384.09</v>
          </cell>
          <cell r="T2434">
            <v>3979999.08</v>
          </cell>
          <cell r="U2434">
            <v>30733</v>
          </cell>
          <cell r="V2434">
            <v>9442406.9199999999</v>
          </cell>
          <cell r="W2434">
            <v>1783</v>
          </cell>
          <cell r="X2434">
            <v>855840</v>
          </cell>
          <cell r="Y2434">
            <v>25835</v>
          </cell>
          <cell r="Z2434">
            <v>4402605.0199999996</v>
          </cell>
          <cell r="AA2434">
            <v>1783</v>
          </cell>
        </row>
        <row r="2435">
          <cell r="B2435">
            <v>270009108</v>
          </cell>
          <cell r="C2435" t="str">
            <v>Перчатки краги спилковые</v>
          </cell>
          <cell r="D2435" t="str">
            <v>ПАР</v>
          </cell>
          <cell r="E2435">
            <v>2300</v>
          </cell>
          <cell r="F2435">
            <v>2309</v>
          </cell>
          <cell r="G2435">
            <v>3265</v>
          </cell>
          <cell r="H2435">
            <v>237</v>
          </cell>
          <cell r="I2435">
            <v>0</v>
          </cell>
          <cell r="J2435">
            <v>0</v>
          </cell>
          <cell r="K2435">
            <v>1193</v>
          </cell>
          <cell r="L2435">
            <v>-2487</v>
          </cell>
          <cell r="M2435">
            <v>5310700</v>
          </cell>
          <cell r="N2435">
            <v>5280414.6500000004</v>
          </cell>
          <cell r="O2435">
            <v>5280414.6500000004</v>
          </cell>
          <cell r="P2435">
            <v>0</v>
          </cell>
          <cell r="Q2435">
            <v>543650</v>
          </cell>
          <cell r="R2435">
            <v>1003</v>
          </cell>
          <cell r="S2435">
            <v>7470450</v>
          </cell>
          <cell r="T2435">
            <v>2287204.6</v>
          </cell>
          <cell r="U2435">
            <v>1069</v>
          </cell>
          <cell r="V2435">
            <v>2449560.0499999998</v>
          </cell>
          <cell r="W2435">
            <v>0</v>
          </cell>
          <cell r="X2435">
            <v>0</v>
          </cell>
          <cell r="Y2435">
            <v>2072</v>
          </cell>
          <cell r="Z2435">
            <v>2593010.0499999998</v>
          </cell>
          <cell r="AA2435">
            <v>0</v>
          </cell>
        </row>
        <row r="2436">
          <cell r="B2436">
            <v>270009109</v>
          </cell>
          <cell r="C2436" t="str">
            <v>Перчатки утепленные кожаные</v>
          </cell>
          <cell r="D2436" t="str">
            <v>ПАР</v>
          </cell>
          <cell r="E2436">
            <v>1350</v>
          </cell>
          <cell r="F2436">
            <v>4692</v>
          </cell>
          <cell r="G2436">
            <v>5072</v>
          </cell>
          <cell r="H2436">
            <v>871</v>
          </cell>
          <cell r="I2436">
            <v>0</v>
          </cell>
          <cell r="J2436">
            <v>2899</v>
          </cell>
          <cell r="K2436">
            <v>1251</v>
          </cell>
          <cell r="L2436">
            <v>-3184</v>
          </cell>
          <cell r="M2436">
            <v>6334200</v>
          </cell>
          <cell r="N2436">
            <v>5480326.6500000004</v>
          </cell>
          <cell r="O2436">
            <v>5480326.6500000004</v>
          </cell>
          <cell r="P2436">
            <v>0</v>
          </cell>
          <cell r="Q2436">
            <v>1001622.47</v>
          </cell>
          <cell r="R2436">
            <v>1289</v>
          </cell>
          <cell r="S2436">
            <v>5959140.5</v>
          </cell>
          <cell r="T2436">
            <v>1482298.44</v>
          </cell>
          <cell r="U2436">
            <v>3783</v>
          </cell>
          <cell r="V2436">
            <v>4476857.3899999997</v>
          </cell>
          <cell r="W2436">
            <v>1648</v>
          </cell>
          <cell r="X2436">
            <v>2224800</v>
          </cell>
          <cell r="Y2436">
            <v>3821</v>
          </cell>
          <cell r="Z2436">
            <v>2996405.74</v>
          </cell>
          <cell r="AA2436">
            <v>1648</v>
          </cell>
        </row>
        <row r="2437">
          <cell r="B2437">
            <v>270009110</v>
          </cell>
          <cell r="C2437" t="str">
            <v>Каска защитная АБС-пластик с наушниками</v>
          </cell>
          <cell r="D2437" t="str">
            <v>ШТ</v>
          </cell>
          <cell r="E2437">
            <v>4300</v>
          </cell>
          <cell r="F2437">
            <v>162</v>
          </cell>
          <cell r="G2437">
            <v>184</v>
          </cell>
          <cell r="H2437">
            <v>34</v>
          </cell>
          <cell r="I2437">
            <v>0</v>
          </cell>
          <cell r="J2437">
            <v>97</v>
          </cell>
          <cell r="K2437">
            <v>56</v>
          </cell>
          <cell r="L2437">
            <v>41</v>
          </cell>
          <cell r="M2437">
            <v>696600</v>
          </cell>
          <cell r="N2437">
            <v>477900</v>
          </cell>
          <cell r="O2437">
            <v>477900</v>
          </cell>
          <cell r="P2437">
            <v>0</v>
          </cell>
          <cell r="Q2437">
            <v>100300</v>
          </cell>
          <cell r="R2437">
            <v>13</v>
          </cell>
          <cell r="S2437">
            <v>542800</v>
          </cell>
          <cell r="T2437">
            <v>38350</v>
          </cell>
          <cell r="U2437">
            <v>171</v>
          </cell>
          <cell r="V2437">
            <v>504450</v>
          </cell>
          <cell r="W2437">
            <v>41</v>
          </cell>
          <cell r="X2437">
            <v>176300</v>
          </cell>
          <cell r="Y2437">
            <v>128</v>
          </cell>
          <cell r="Z2437">
            <v>377600</v>
          </cell>
          <cell r="AA2437">
            <v>41</v>
          </cell>
        </row>
        <row r="2438">
          <cell r="B2438">
            <v>270009112</v>
          </cell>
          <cell r="C2438" t="str">
            <v>Вкладыши противошумные (беруши) с кордом</v>
          </cell>
          <cell r="D2438" t="str">
            <v>ШТ</v>
          </cell>
          <cell r="E2438">
            <v>175.73</v>
          </cell>
          <cell r="F2438">
            <v>2962</v>
          </cell>
          <cell r="G2438">
            <v>1034</v>
          </cell>
          <cell r="H2438">
            <v>0</v>
          </cell>
          <cell r="I2438">
            <v>0</v>
          </cell>
          <cell r="J2438">
            <v>683</v>
          </cell>
          <cell r="K2438">
            <v>-1928</v>
          </cell>
          <cell r="L2438">
            <v>2611</v>
          </cell>
          <cell r="M2438">
            <v>520512.26</v>
          </cell>
          <cell r="N2438">
            <v>458377.44</v>
          </cell>
          <cell r="O2438">
            <v>458377.44</v>
          </cell>
          <cell r="P2438">
            <v>0</v>
          </cell>
          <cell r="Q2438">
            <v>0</v>
          </cell>
          <cell r="R2438">
            <v>351</v>
          </cell>
          <cell r="S2438">
            <v>119570</v>
          </cell>
          <cell r="T2438">
            <v>39659.49</v>
          </cell>
          <cell r="U2438">
            <v>683</v>
          </cell>
          <cell r="V2438">
            <v>79911</v>
          </cell>
          <cell r="W2438">
            <v>2611</v>
          </cell>
          <cell r="X2438">
            <v>458831.03</v>
          </cell>
          <cell r="Y2438">
            <v>2962</v>
          </cell>
          <cell r="Z2438">
            <v>458377.44</v>
          </cell>
          <cell r="AA2438">
            <v>2611</v>
          </cell>
        </row>
        <row r="2439">
          <cell r="B2439">
            <v>270009201</v>
          </cell>
          <cell r="C2439" t="str">
            <v>Костюм нефтяника летний р-р 38</v>
          </cell>
          <cell r="D2439" t="str">
            <v>КМП</v>
          </cell>
          <cell r="E2439">
            <v>0</v>
          </cell>
          <cell r="F2439">
            <v>0</v>
          </cell>
          <cell r="G2439">
            <v>16</v>
          </cell>
          <cell r="H2439">
            <v>0</v>
          </cell>
          <cell r="I2439">
            <v>0</v>
          </cell>
          <cell r="J2439">
            <v>0</v>
          </cell>
          <cell r="K2439">
            <v>16</v>
          </cell>
          <cell r="L2439">
            <v>0</v>
          </cell>
          <cell r="M2439">
            <v>0</v>
          </cell>
          <cell r="N2439">
            <v>0</v>
          </cell>
          <cell r="O2439">
            <v>0</v>
          </cell>
          <cell r="P2439">
            <v>0</v>
          </cell>
          <cell r="Q2439">
            <v>0</v>
          </cell>
          <cell r="R2439">
            <v>0</v>
          </cell>
          <cell r="S2439">
            <v>336000</v>
          </cell>
          <cell r="T2439">
            <v>0</v>
          </cell>
          <cell r="U2439">
            <v>0</v>
          </cell>
          <cell r="V2439">
            <v>0</v>
          </cell>
          <cell r="W2439">
            <v>0</v>
          </cell>
          <cell r="X2439">
            <v>0</v>
          </cell>
          <cell r="Y2439">
            <v>0</v>
          </cell>
          <cell r="Z2439">
            <v>0</v>
          </cell>
          <cell r="AA2439">
            <v>0</v>
          </cell>
        </row>
        <row r="2440">
          <cell r="B2440">
            <v>270009215</v>
          </cell>
          <cell r="C2440" t="str">
            <v>Костюм сварщика летний р-р 58</v>
          </cell>
          <cell r="D2440" t="str">
            <v>КМП</v>
          </cell>
          <cell r="E2440">
            <v>23740.75</v>
          </cell>
          <cell r="F2440">
            <v>3</v>
          </cell>
          <cell r="G2440">
            <v>2</v>
          </cell>
          <cell r="H2440">
            <v>0</v>
          </cell>
          <cell r="I2440">
            <v>0</v>
          </cell>
          <cell r="J2440">
            <v>0</v>
          </cell>
          <cell r="K2440">
            <v>-1</v>
          </cell>
          <cell r="L2440">
            <v>-1</v>
          </cell>
          <cell r="M2440">
            <v>71222.25</v>
          </cell>
          <cell r="N2440">
            <v>46130.75</v>
          </cell>
          <cell r="O2440">
            <v>46130.75</v>
          </cell>
          <cell r="P2440">
            <v>0</v>
          </cell>
          <cell r="Q2440">
            <v>0</v>
          </cell>
          <cell r="R2440">
            <v>0</v>
          </cell>
          <cell r="S2440">
            <v>22390</v>
          </cell>
          <cell r="T2440">
            <v>0</v>
          </cell>
          <cell r="U2440">
            <v>2</v>
          </cell>
          <cell r="V2440">
            <v>22390</v>
          </cell>
          <cell r="W2440">
            <v>1</v>
          </cell>
          <cell r="X2440">
            <v>23740.75</v>
          </cell>
          <cell r="Y2440">
            <v>3</v>
          </cell>
          <cell r="Z2440">
            <v>46130.75</v>
          </cell>
          <cell r="AA2440">
            <v>1</v>
          </cell>
        </row>
        <row r="2441">
          <cell r="B2441">
            <v>270009264</v>
          </cell>
          <cell r="C2441" t="str">
            <v>Плакат Первая медпомощь при кровотеч.</v>
          </cell>
          <cell r="D2441" t="str">
            <v>ШТ</v>
          </cell>
          <cell r="E2441">
            <v>4200</v>
          </cell>
          <cell r="F2441">
            <v>2</v>
          </cell>
          <cell r="G2441">
            <v>0</v>
          </cell>
          <cell r="H2441">
            <v>0</v>
          </cell>
          <cell r="I2441">
            <v>0</v>
          </cell>
          <cell r="J2441">
            <v>1</v>
          </cell>
          <cell r="K2441">
            <v>-2</v>
          </cell>
          <cell r="L2441">
            <v>3</v>
          </cell>
          <cell r="M2441">
            <v>8400</v>
          </cell>
          <cell r="N2441">
            <v>8400</v>
          </cell>
          <cell r="O2441">
            <v>8400</v>
          </cell>
          <cell r="P2441">
            <v>0</v>
          </cell>
          <cell r="Q2441">
            <v>0</v>
          </cell>
          <cell r="R2441">
            <v>0</v>
          </cell>
          <cell r="S2441">
            <v>0</v>
          </cell>
          <cell r="T2441">
            <v>0</v>
          </cell>
          <cell r="U2441">
            <v>0</v>
          </cell>
          <cell r="V2441">
            <v>0</v>
          </cell>
          <cell r="W2441">
            <v>3</v>
          </cell>
          <cell r="X2441">
            <v>12600</v>
          </cell>
          <cell r="Y2441">
            <v>2</v>
          </cell>
          <cell r="Z2441">
            <v>8400</v>
          </cell>
          <cell r="AA2441">
            <v>3</v>
          </cell>
        </row>
        <row r="2442">
          <cell r="B2442">
            <v>270009265</v>
          </cell>
          <cell r="C2442" t="str">
            <v>Плакат Первая медпомощь при переломах</v>
          </cell>
          <cell r="D2442" t="str">
            <v>ШТ</v>
          </cell>
          <cell r="E2442">
            <v>4200</v>
          </cell>
          <cell r="F2442">
            <v>2</v>
          </cell>
          <cell r="G2442">
            <v>0</v>
          </cell>
          <cell r="H2442">
            <v>0</v>
          </cell>
          <cell r="I2442">
            <v>0</v>
          </cell>
          <cell r="J2442">
            <v>1</v>
          </cell>
          <cell r="K2442">
            <v>-2</v>
          </cell>
          <cell r="L2442">
            <v>3</v>
          </cell>
          <cell r="M2442">
            <v>8400</v>
          </cell>
          <cell r="N2442">
            <v>8400</v>
          </cell>
          <cell r="O2442">
            <v>8400</v>
          </cell>
          <cell r="P2442">
            <v>0</v>
          </cell>
          <cell r="Q2442">
            <v>0</v>
          </cell>
          <cell r="R2442">
            <v>0</v>
          </cell>
          <cell r="S2442">
            <v>0</v>
          </cell>
          <cell r="T2442">
            <v>0</v>
          </cell>
          <cell r="U2442">
            <v>0</v>
          </cell>
          <cell r="V2442">
            <v>0</v>
          </cell>
          <cell r="W2442">
            <v>3</v>
          </cell>
          <cell r="X2442">
            <v>12600</v>
          </cell>
          <cell r="Y2442">
            <v>2</v>
          </cell>
          <cell r="Z2442">
            <v>8400</v>
          </cell>
          <cell r="AA2442">
            <v>3</v>
          </cell>
        </row>
        <row r="2443">
          <cell r="B2443">
            <v>270009266</v>
          </cell>
          <cell r="C2443" t="str">
            <v>Плакат Первая медпомощь ожог. и обморож.</v>
          </cell>
          <cell r="D2443" t="str">
            <v>ШТ</v>
          </cell>
          <cell r="E2443">
            <v>4200</v>
          </cell>
          <cell r="F2443">
            <v>2</v>
          </cell>
          <cell r="G2443">
            <v>0</v>
          </cell>
          <cell r="H2443">
            <v>0</v>
          </cell>
          <cell r="I2443">
            <v>0</v>
          </cell>
          <cell r="J2443">
            <v>1</v>
          </cell>
          <cell r="K2443">
            <v>-2</v>
          </cell>
          <cell r="L2443">
            <v>3</v>
          </cell>
          <cell r="M2443">
            <v>8400</v>
          </cell>
          <cell r="N2443">
            <v>8400</v>
          </cell>
          <cell r="O2443">
            <v>8400</v>
          </cell>
          <cell r="P2443">
            <v>0</v>
          </cell>
          <cell r="Q2443">
            <v>0</v>
          </cell>
          <cell r="R2443">
            <v>0</v>
          </cell>
          <cell r="S2443">
            <v>0</v>
          </cell>
          <cell r="T2443">
            <v>0</v>
          </cell>
          <cell r="U2443">
            <v>0</v>
          </cell>
          <cell r="V2443">
            <v>0</v>
          </cell>
          <cell r="W2443">
            <v>3</v>
          </cell>
          <cell r="X2443">
            <v>12600</v>
          </cell>
          <cell r="Y2443">
            <v>2</v>
          </cell>
          <cell r="Z2443">
            <v>8400</v>
          </cell>
          <cell r="AA2443">
            <v>3</v>
          </cell>
        </row>
        <row r="2444">
          <cell r="B2444">
            <v>270009271</v>
          </cell>
          <cell r="C2444" t="str">
            <v>Плакат Общ. принципы первой медпомощи</v>
          </cell>
          <cell r="D2444" t="str">
            <v>ШТ</v>
          </cell>
          <cell r="E2444">
            <v>4200</v>
          </cell>
          <cell r="F2444">
            <v>2</v>
          </cell>
          <cell r="G2444">
            <v>0</v>
          </cell>
          <cell r="H2444">
            <v>0</v>
          </cell>
          <cell r="I2444">
            <v>0</v>
          </cell>
          <cell r="J2444">
            <v>1</v>
          </cell>
          <cell r="K2444">
            <v>-2</v>
          </cell>
          <cell r="L2444">
            <v>3</v>
          </cell>
          <cell r="M2444">
            <v>8400</v>
          </cell>
          <cell r="N2444">
            <v>8400</v>
          </cell>
          <cell r="O2444">
            <v>8400</v>
          </cell>
          <cell r="P2444">
            <v>0</v>
          </cell>
          <cell r="Q2444">
            <v>0</v>
          </cell>
          <cell r="R2444">
            <v>0</v>
          </cell>
          <cell r="S2444">
            <v>0</v>
          </cell>
          <cell r="T2444">
            <v>0</v>
          </cell>
          <cell r="U2444">
            <v>0</v>
          </cell>
          <cell r="V2444">
            <v>0</v>
          </cell>
          <cell r="W2444">
            <v>3</v>
          </cell>
          <cell r="X2444">
            <v>12600</v>
          </cell>
          <cell r="Y2444">
            <v>2</v>
          </cell>
          <cell r="Z2444">
            <v>8400</v>
          </cell>
          <cell r="AA2444">
            <v>3</v>
          </cell>
        </row>
        <row r="2445">
          <cell r="B2445">
            <v>270009282</v>
          </cell>
          <cell r="C2445" t="str">
            <v>Костюм нефтяника ИТР зимний р-р 42</v>
          </cell>
          <cell r="D2445" t="str">
            <v>КМП</v>
          </cell>
          <cell r="E2445">
            <v>70332.679999999993</v>
          </cell>
          <cell r="F2445">
            <v>2</v>
          </cell>
          <cell r="G2445">
            <v>0</v>
          </cell>
          <cell r="H2445">
            <v>0</v>
          </cell>
          <cell r="I2445">
            <v>0</v>
          </cell>
          <cell r="J2445">
            <v>0</v>
          </cell>
          <cell r="K2445">
            <v>-2</v>
          </cell>
          <cell r="L2445">
            <v>2</v>
          </cell>
          <cell r="M2445">
            <v>140665.35999999999</v>
          </cell>
          <cell r="N2445">
            <v>140665.35999999999</v>
          </cell>
          <cell r="O2445">
            <v>140665.35999999999</v>
          </cell>
          <cell r="P2445">
            <v>0</v>
          </cell>
          <cell r="Q2445">
            <v>0</v>
          </cell>
          <cell r="R2445">
            <v>0</v>
          </cell>
          <cell r="S2445">
            <v>0</v>
          </cell>
          <cell r="T2445">
            <v>0</v>
          </cell>
          <cell r="U2445">
            <v>0</v>
          </cell>
          <cell r="V2445">
            <v>0</v>
          </cell>
          <cell r="W2445">
            <v>2</v>
          </cell>
          <cell r="X2445">
            <v>140665.35999999999</v>
          </cell>
          <cell r="Y2445">
            <v>2</v>
          </cell>
          <cell r="Z2445">
            <v>140665.35999999999</v>
          </cell>
          <cell r="AA2445">
            <v>2</v>
          </cell>
        </row>
        <row r="2446">
          <cell r="B2446">
            <v>270009316</v>
          </cell>
          <cell r="C2446" t="str">
            <v>Респиратор FFP3 фильтр ABEK1</v>
          </cell>
          <cell r="D2446" t="str">
            <v>ШТ</v>
          </cell>
          <cell r="E2446">
            <v>30691.5</v>
          </cell>
          <cell r="F2446">
            <v>100</v>
          </cell>
          <cell r="G2446">
            <v>0</v>
          </cell>
          <cell r="H2446">
            <v>0</v>
          </cell>
          <cell r="I2446">
            <v>0</v>
          </cell>
          <cell r="J2446">
            <v>0</v>
          </cell>
          <cell r="K2446">
            <v>-100</v>
          </cell>
          <cell r="L2446">
            <v>-15</v>
          </cell>
          <cell r="M2446">
            <v>3069150</v>
          </cell>
          <cell r="N2446">
            <v>3069150</v>
          </cell>
          <cell r="O2446">
            <v>3069150</v>
          </cell>
          <cell r="P2446">
            <v>0</v>
          </cell>
          <cell r="Q2446">
            <v>0</v>
          </cell>
          <cell r="R2446">
            <v>0</v>
          </cell>
          <cell r="S2446">
            <v>0</v>
          </cell>
          <cell r="T2446">
            <v>0</v>
          </cell>
          <cell r="U2446">
            <v>0</v>
          </cell>
          <cell r="V2446">
            <v>0</v>
          </cell>
          <cell r="W2446">
            <v>100</v>
          </cell>
          <cell r="X2446">
            <v>3069150</v>
          </cell>
          <cell r="Y2446">
            <v>100</v>
          </cell>
          <cell r="Z2446">
            <v>3069150</v>
          </cell>
          <cell r="AA2446">
            <v>100</v>
          </cell>
        </row>
        <row r="2447">
          <cell r="B2447">
            <v>270009362</v>
          </cell>
          <cell r="C2447" t="str">
            <v>Сапоги защитные кожаные зимние р-р 35</v>
          </cell>
          <cell r="D2447" t="str">
            <v>ПАР</v>
          </cell>
          <cell r="E2447">
            <v>21990.93</v>
          </cell>
          <cell r="F2447">
            <v>0</v>
          </cell>
          <cell r="G2447">
            <v>3</v>
          </cell>
          <cell r="H2447">
            <v>0</v>
          </cell>
          <cell r="I2447">
            <v>0</v>
          </cell>
          <cell r="J2447">
            <v>0</v>
          </cell>
          <cell r="K2447">
            <v>3</v>
          </cell>
          <cell r="L2447">
            <v>0</v>
          </cell>
          <cell r="M2447">
            <v>0</v>
          </cell>
          <cell r="N2447">
            <v>0</v>
          </cell>
          <cell r="O2447">
            <v>0</v>
          </cell>
          <cell r="P2447">
            <v>0</v>
          </cell>
          <cell r="Q2447">
            <v>0</v>
          </cell>
          <cell r="R2447">
            <v>0</v>
          </cell>
          <cell r="S2447">
            <v>36054.269999999997</v>
          </cell>
          <cell r="T2447">
            <v>0</v>
          </cell>
          <cell r="U2447">
            <v>0</v>
          </cell>
          <cell r="V2447">
            <v>0</v>
          </cell>
          <cell r="W2447">
            <v>0</v>
          </cell>
          <cell r="X2447">
            <v>0</v>
          </cell>
          <cell r="Y2447">
            <v>0</v>
          </cell>
          <cell r="Z2447">
            <v>0</v>
          </cell>
          <cell r="AA2447">
            <v>0</v>
          </cell>
        </row>
        <row r="2448">
          <cell r="B2448">
            <v>270009364</v>
          </cell>
          <cell r="C2448" t="str">
            <v>Костюм нефтяника ИТР летний р-р 66</v>
          </cell>
          <cell r="D2448" t="str">
            <v>КМП</v>
          </cell>
          <cell r="E2448">
            <v>34070</v>
          </cell>
          <cell r="F2448">
            <v>1</v>
          </cell>
          <cell r="G2448">
            <v>0</v>
          </cell>
          <cell r="H2448">
            <v>0</v>
          </cell>
          <cell r="I2448">
            <v>0</v>
          </cell>
          <cell r="J2448">
            <v>0</v>
          </cell>
          <cell r="K2448">
            <v>-1</v>
          </cell>
          <cell r="L2448">
            <v>-1</v>
          </cell>
          <cell r="M2448">
            <v>34070</v>
          </cell>
          <cell r="N2448">
            <v>34070</v>
          </cell>
          <cell r="O2448">
            <v>34070</v>
          </cell>
          <cell r="P2448">
            <v>0</v>
          </cell>
          <cell r="Q2448">
            <v>0</v>
          </cell>
          <cell r="R2448">
            <v>0</v>
          </cell>
          <cell r="S2448">
            <v>0</v>
          </cell>
          <cell r="T2448">
            <v>0</v>
          </cell>
          <cell r="U2448">
            <v>0</v>
          </cell>
          <cell r="V2448">
            <v>0</v>
          </cell>
          <cell r="W2448">
            <v>1</v>
          </cell>
          <cell r="X2448">
            <v>34070</v>
          </cell>
          <cell r="Y2448">
            <v>1</v>
          </cell>
          <cell r="Z2448">
            <v>34070</v>
          </cell>
          <cell r="AA2448">
            <v>1</v>
          </cell>
        </row>
        <row r="2449">
          <cell r="B2449">
            <v>270009421</v>
          </cell>
          <cell r="C2449" t="str">
            <v>Костюм сварщика зимний р-р 60</v>
          </cell>
          <cell r="D2449" t="str">
            <v>КМП</v>
          </cell>
          <cell r="E2449">
            <v>33173.67</v>
          </cell>
          <cell r="F2449">
            <v>1</v>
          </cell>
          <cell r="G2449">
            <v>5</v>
          </cell>
          <cell r="H2449">
            <v>0</v>
          </cell>
          <cell r="I2449">
            <v>0</v>
          </cell>
          <cell r="J2449">
            <v>1</v>
          </cell>
          <cell r="K2449">
            <v>4</v>
          </cell>
          <cell r="L2449">
            <v>-1</v>
          </cell>
          <cell r="M2449">
            <v>33173.67</v>
          </cell>
          <cell r="N2449">
            <v>38000</v>
          </cell>
          <cell r="O2449">
            <v>38000</v>
          </cell>
          <cell r="P2449">
            <v>0</v>
          </cell>
          <cell r="Q2449">
            <v>0</v>
          </cell>
          <cell r="R2449">
            <v>1</v>
          </cell>
          <cell r="S2449">
            <v>223000</v>
          </cell>
          <cell r="T2449">
            <v>38000</v>
          </cell>
          <cell r="U2449">
            <v>1</v>
          </cell>
          <cell r="V2449">
            <v>46250</v>
          </cell>
          <cell r="W2449">
            <v>0</v>
          </cell>
          <cell r="X2449">
            <v>0</v>
          </cell>
          <cell r="Y2449">
            <v>1</v>
          </cell>
          <cell r="Z2449">
            <v>0</v>
          </cell>
          <cell r="AA2449">
            <v>0</v>
          </cell>
        </row>
        <row r="2450">
          <cell r="B2450">
            <v>270009423</v>
          </cell>
          <cell r="C2450" t="str">
            <v>Противогаз ППФ-95 маска ППМ-1 фильтр А1</v>
          </cell>
          <cell r="D2450" t="str">
            <v>ШТ</v>
          </cell>
          <cell r="E2450">
            <v>7050</v>
          </cell>
          <cell r="F2450">
            <v>23</v>
          </cell>
          <cell r="G2450">
            <v>0</v>
          </cell>
          <cell r="H2450">
            <v>0</v>
          </cell>
          <cell r="I2450">
            <v>0</v>
          </cell>
          <cell r="J2450">
            <v>3</v>
          </cell>
          <cell r="K2450">
            <v>-23</v>
          </cell>
          <cell r="L2450">
            <v>26</v>
          </cell>
          <cell r="M2450">
            <v>162150</v>
          </cell>
          <cell r="N2450">
            <v>162150</v>
          </cell>
          <cell r="O2450">
            <v>162150</v>
          </cell>
          <cell r="P2450">
            <v>0</v>
          </cell>
          <cell r="Q2450">
            <v>0</v>
          </cell>
          <cell r="R2450">
            <v>0</v>
          </cell>
          <cell r="S2450">
            <v>0</v>
          </cell>
          <cell r="T2450">
            <v>0</v>
          </cell>
          <cell r="U2450">
            <v>0</v>
          </cell>
          <cell r="V2450">
            <v>0</v>
          </cell>
          <cell r="W2450">
            <v>26</v>
          </cell>
          <cell r="X2450">
            <v>183300</v>
          </cell>
          <cell r="Y2450">
            <v>23</v>
          </cell>
          <cell r="Z2450">
            <v>162150</v>
          </cell>
          <cell r="AA2450">
            <v>26</v>
          </cell>
        </row>
        <row r="2451">
          <cell r="B2451">
            <v>270009424</v>
          </cell>
          <cell r="C2451" t="str">
            <v>Респиратор РУ-60М фильтр A1P1D</v>
          </cell>
          <cell r="D2451" t="str">
            <v>ШТ</v>
          </cell>
          <cell r="E2451">
            <v>1575</v>
          </cell>
          <cell r="F2451">
            <v>2910</v>
          </cell>
          <cell r="G2451">
            <v>401</v>
          </cell>
          <cell r="H2451">
            <v>0</v>
          </cell>
          <cell r="I2451">
            <v>0</v>
          </cell>
          <cell r="J2451">
            <v>84</v>
          </cell>
          <cell r="K2451">
            <v>-2509</v>
          </cell>
          <cell r="L2451">
            <v>2593</v>
          </cell>
          <cell r="M2451">
            <v>4583250</v>
          </cell>
          <cell r="N2451">
            <v>4499040</v>
          </cell>
          <cell r="O2451">
            <v>4499040</v>
          </cell>
          <cell r="P2451">
            <v>0</v>
          </cell>
          <cell r="Q2451">
            <v>0</v>
          </cell>
          <cell r="R2451">
            <v>401</v>
          </cell>
          <cell r="S2451">
            <v>547365</v>
          </cell>
          <cell r="T2451">
            <v>547365</v>
          </cell>
          <cell r="U2451">
            <v>0</v>
          </cell>
          <cell r="V2451">
            <v>0</v>
          </cell>
          <cell r="W2451">
            <v>2593</v>
          </cell>
          <cell r="X2451">
            <v>4083975</v>
          </cell>
          <cell r="Y2451">
            <v>2910</v>
          </cell>
          <cell r="Z2451">
            <v>4499040</v>
          </cell>
          <cell r="AA2451">
            <v>2593</v>
          </cell>
        </row>
        <row r="2452">
          <cell r="B2452">
            <v>270009426</v>
          </cell>
          <cell r="C2452" t="str">
            <v>Перчатки х/б точечное ПВХ покрытие</v>
          </cell>
          <cell r="D2452" t="str">
            <v>ПАР</v>
          </cell>
          <cell r="E2452">
            <v>658.35</v>
          </cell>
          <cell r="F2452">
            <v>56450</v>
          </cell>
          <cell r="G2452">
            <v>7971</v>
          </cell>
          <cell r="H2452">
            <v>6586</v>
          </cell>
          <cell r="I2452">
            <v>0</v>
          </cell>
          <cell r="J2452">
            <v>12938</v>
          </cell>
          <cell r="K2452">
            <v>-41893</v>
          </cell>
          <cell r="L2452">
            <v>54831</v>
          </cell>
          <cell r="M2452">
            <v>37163857.5</v>
          </cell>
          <cell r="N2452">
            <v>36707495.549999997</v>
          </cell>
          <cell r="O2452">
            <v>36707495.549999997</v>
          </cell>
          <cell r="P2452">
            <v>0</v>
          </cell>
          <cell r="Q2452">
            <v>4129422</v>
          </cell>
          <cell r="R2452">
            <v>7971</v>
          </cell>
          <cell r="S2452">
            <v>4997817</v>
          </cell>
          <cell r="T2452">
            <v>4997817</v>
          </cell>
          <cell r="U2452">
            <v>0</v>
          </cell>
          <cell r="V2452">
            <v>0</v>
          </cell>
          <cell r="W2452">
            <v>54831</v>
          </cell>
          <cell r="X2452">
            <v>36097988.850000001</v>
          </cell>
          <cell r="Y2452">
            <v>49864</v>
          </cell>
          <cell r="Z2452">
            <v>28819208.550000001</v>
          </cell>
          <cell r="AA2452">
            <v>54831</v>
          </cell>
        </row>
        <row r="2453">
          <cell r="B2453">
            <v>270009427</v>
          </cell>
          <cell r="C2453" t="str">
            <v>Униформа женская (куртка и брюки) р-р 58</v>
          </cell>
          <cell r="D2453" t="str">
            <v>КМП</v>
          </cell>
          <cell r="E2453">
            <v>0</v>
          </cell>
          <cell r="F2453">
            <v>0</v>
          </cell>
          <cell r="G2453">
            <v>7</v>
          </cell>
          <cell r="H2453">
            <v>0</v>
          </cell>
          <cell r="I2453">
            <v>0</v>
          </cell>
          <cell r="J2453">
            <v>2</v>
          </cell>
          <cell r="K2453">
            <v>7</v>
          </cell>
          <cell r="L2453">
            <v>0</v>
          </cell>
          <cell r="M2453">
            <v>0</v>
          </cell>
          <cell r="N2453">
            <v>0</v>
          </cell>
          <cell r="O2453">
            <v>0</v>
          </cell>
          <cell r="P2453">
            <v>0</v>
          </cell>
          <cell r="Q2453">
            <v>0</v>
          </cell>
          <cell r="R2453">
            <v>0</v>
          </cell>
          <cell r="S2453">
            <v>55300</v>
          </cell>
          <cell r="T2453">
            <v>0</v>
          </cell>
          <cell r="U2453">
            <v>2</v>
          </cell>
          <cell r="V2453">
            <v>15800</v>
          </cell>
          <cell r="W2453">
            <v>0</v>
          </cell>
          <cell r="X2453">
            <v>0</v>
          </cell>
          <cell r="Y2453">
            <v>0</v>
          </cell>
          <cell r="Z2453">
            <v>0</v>
          </cell>
          <cell r="AA2453">
            <v>0</v>
          </cell>
        </row>
        <row r="2454">
          <cell r="B2454">
            <v>270009497</v>
          </cell>
          <cell r="C2454" t="str">
            <v>Униформа(ком.жен.из курт.и брюк) р.46-56</v>
          </cell>
          <cell r="D2454" t="str">
            <v>КМП</v>
          </cell>
          <cell r="E2454">
            <v>0</v>
          </cell>
          <cell r="F2454">
            <v>0</v>
          </cell>
          <cell r="G2454">
            <v>87</v>
          </cell>
          <cell r="H2454">
            <v>0</v>
          </cell>
          <cell r="I2454">
            <v>0</v>
          </cell>
          <cell r="J2454">
            <v>0</v>
          </cell>
          <cell r="K2454">
            <v>87</v>
          </cell>
          <cell r="L2454">
            <v>0</v>
          </cell>
          <cell r="M2454">
            <v>0</v>
          </cell>
          <cell r="N2454">
            <v>0</v>
          </cell>
          <cell r="O2454">
            <v>0</v>
          </cell>
          <cell r="P2454">
            <v>0</v>
          </cell>
          <cell r="Q2454">
            <v>0</v>
          </cell>
          <cell r="R2454">
            <v>0</v>
          </cell>
          <cell r="S2454">
            <v>603562.5</v>
          </cell>
          <cell r="T2454">
            <v>0</v>
          </cell>
          <cell r="U2454">
            <v>0</v>
          </cell>
          <cell r="V2454">
            <v>0</v>
          </cell>
          <cell r="W2454">
            <v>0</v>
          </cell>
          <cell r="X2454">
            <v>0</v>
          </cell>
          <cell r="Y2454">
            <v>0</v>
          </cell>
          <cell r="Z2454">
            <v>0</v>
          </cell>
          <cell r="AA2454">
            <v>0</v>
          </cell>
        </row>
        <row r="2455">
          <cell r="B2455">
            <v>270009499</v>
          </cell>
          <cell r="C2455" t="str">
            <v>Костюм нефтяника ГОиЧС зимний р-р 44-68</v>
          </cell>
          <cell r="D2455" t="str">
            <v>КМП</v>
          </cell>
          <cell r="E2455">
            <v>0</v>
          </cell>
          <cell r="F2455">
            <v>0</v>
          </cell>
          <cell r="G2455">
            <v>29</v>
          </cell>
          <cell r="H2455">
            <v>0</v>
          </cell>
          <cell r="I2455">
            <v>0</v>
          </cell>
          <cell r="J2455">
            <v>0</v>
          </cell>
          <cell r="K2455">
            <v>29</v>
          </cell>
          <cell r="L2455">
            <v>0</v>
          </cell>
          <cell r="M2455">
            <v>0</v>
          </cell>
          <cell r="N2455">
            <v>0</v>
          </cell>
          <cell r="O2455">
            <v>0</v>
          </cell>
          <cell r="P2455">
            <v>0</v>
          </cell>
          <cell r="Q2455">
            <v>0</v>
          </cell>
          <cell r="R2455">
            <v>0</v>
          </cell>
          <cell r="S2455">
            <v>1113600</v>
          </cell>
          <cell r="T2455">
            <v>0</v>
          </cell>
          <cell r="U2455">
            <v>0</v>
          </cell>
          <cell r="V2455">
            <v>0</v>
          </cell>
          <cell r="W2455">
            <v>0</v>
          </cell>
          <cell r="X2455">
            <v>0</v>
          </cell>
          <cell r="Y2455">
            <v>0</v>
          </cell>
          <cell r="Z2455">
            <v>0</v>
          </cell>
          <cell r="AA2455">
            <v>0</v>
          </cell>
        </row>
        <row r="2456">
          <cell r="B2456">
            <v>270009608</v>
          </cell>
          <cell r="C2456" t="str">
            <v>Комп.летн.спецод.и СИЗ для собств.безоп.</v>
          </cell>
          <cell r="D2456" t="str">
            <v>КМП</v>
          </cell>
          <cell r="E2456">
            <v>100170</v>
          </cell>
          <cell r="F2456">
            <v>6</v>
          </cell>
          <cell r="G2456">
            <v>0</v>
          </cell>
          <cell r="H2456">
            <v>0</v>
          </cell>
          <cell r="I2456">
            <v>0</v>
          </cell>
          <cell r="J2456">
            <v>3</v>
          </cell>
          <cell r="K2456">
            <v>-6</v>
          </cell>
          <cell r="L2456">
            <v>0</v>
          </cell>
          <cell r="M2456">
            <v>601020</v>
          </cell>
          <cell r="N2456">
            <v>601020</v>
          </cell>
          <cell r="O2456">
            <v>601020</v>
          </cell>
          <cell r="P2456">
            <v>0</v>
          </cell>
          <cell r="Q2456">
            <v>0</v>
          </cell>
          <cell r="R2456">
            <v>0</v>
          </cell>
          <cell r="S2456">
            <v>0</v>
          </cell>
          <cell r="T2456">
            <v>0</v>
          </cell>
          <cell r="U2456">
            <v>0</v>
          </cell>
          <cell r="V2456">
            <v>0</v>
          </cell>
          <cell r="W2456">
            <v>9</v>
          </cell>
          <cell r="X2456">
            <v>901530</v>
          </cell>
          <cell r="Y2456">
            <v>6</v>
          </cell>
          <cell r="Z2456">
            <v>601020</v>
          </cell>
          <cell r="AA2456">
            <v>9</v>
          </cell>
        </row>
        <row r="2457">
          <cell r="B2457">
            <v>270009609</v>
          </cell>
          <cell r="C2457" t="str">
            <v>Комп.зимн.спецод.и СИЗ для собств.безоп.</v>
          </cell>
          <cell r="D2457" t="str">
            <v>КМП</v>
          </cell>
          <cell r="E2457">
            <v>100170</v>
          </cell>
          <cell r="F2457">
            <v>5</v>
          </cell>
          <cell r="G2457">
            <v>0</v>
          </cell>
          <cell r="H2457">
            <v>0</v>
          </cell>
          <cell r="I2457">
            <v>0</v>
          </cell>
          <cell r="J2457">
            <v>3</v>
          </cell>
          <cell r="K2457">
            <v>-5</v>
          </cell>
          <cell r="L2457">
            <v>0</v>
          </cell>
          <cell r="M2457">
            <v>500850</v>
          </cell>
          <cell r="N2457">
            <v>500850</v>
          </cell>
          <cell r="O2457">
            <v>500850</v>
          </cell>
          <cell r="P2457">
            <v>0</v>
          </cell>
          <cell r="Q2457">
            <v>0</v>
          </cell>
          <cell r="R2457">
            <v>0</v>
          </cell>
          <cell r="S2457">
            <v>0</v>
          </cell>
          <cell r="T2457">
            <v>0</v>
          </cell>
          <cell r="U2457">
            <v>0</v>
          </cell>
          <cell r="V2457">
            <v>0</v>
          </cell>
          <cell r="W2457">
            <v>8</v>
          </cell>
          <cell r="X2457">
            <v>801360</v>
          </cell>
          <cell r="Y2457">
            <v>5</v>
          </cell>
          <cell r="Z2457">
            <v>500850</v>
          </cell>
          <cell r="AA2457">
            <v>8</v>
          </cell>
        </row>
        <row r="2458">
          <cell r="B2458">
            <v>270009685</v>
          </cell>
          <cell r="C2458" t="str">
            <v>Щиток защитный лицевой</v>
          </cell>
          <cell r="D2458" t="str">
            <v>ШТ</v>
          </cell>
          <cell r="E2458">
            <v>2054.85</v>
          </cell>
          <cell r="F2458">
            <v>34</v>
          </cell>
          <cell r="G2458">
            <v>0</v>
          </cell>
          <cell r="H2458">
            <v>0</v>
          </cell>
          <cell r="I2458">
            <v>0</v>
          </cell>
          <cell r="J2458">
            <v>0</v>
          </cell>
          <cell r="K2458">
            <v>-34</v>
          </cell>
          <cell r="L2458">
            <v>-20</v>
          </cell>
          <cell r="M2458">
            <v>69864.899999999994</v>
          </cell>
          <cell r="N2458">
            <v>69864.899999999994</v>
          </cell>
          <cell r="O2458">
            <v>69864.899999999994</v>
          </cell>
          <cell r="P2458">
            <v>0</v>
          </cell>
          <cell r="Q2458">
            <v>0</v>
          </cell>
          <cell r="R2458">
            <v>0</v>
          </cell>
          <cell r="S2458">
            <v>0</v>
          </cell>
          <cell r="T2458">
            <v>0</v>
          </cell>
          <cell r="U2458">
            <v>0</v>
          </cell>
          <cell r="V2458">
            <v>0</v>
          </cell>
          <cell r="W2458">
            <v>34</v>
          </cell>
          <cell r="X2458">
            <v>69864.899999999994</v>
          </cell>
          <cell r="Y2458">
            <v>34</v>
          </cell>
          <cell r="Z2458">
            <v>69864.899999999994</v>
          </cell>
          <cell r="AA2458">
            <v>34</v>
          </cell>
        </row>
        <row r="2459">
          <cell r="B2459">
            <v>270009715</v>
          </cell>
          <cell r="C2459" t="str">
            <v>Знак Запр. Курить</v>
          </cell>
          <cell r="D2459" t="str">
            <v>ШТ</v>
          </cell>
          <cell r="E2459">
            <v>6500</v>
          </cell>
          <cell r="F2459">
            <v>350</v>
          </cell>
          <cell r="G2459">
            <v>0</v>
          </cell>
          <cell r="H2459">
            <v>0</v>
          </cell>
          <cell r="I2459">
            <v>0</v>
          </cell>
          <cell r="J2459">
            <v>0</v>
          </cell>
          <cell r="K2459">
            <v>-350</v>
          </cell>
          <cell r="L2459">
            <v>350</v>
          </cell>
          <cell r="M2459">
            <v>2275000</v>
          </cell>
          <cell r="N2459">
            <v>2275000</v>
          </cell>
          <cell r="O2459">
            <v>2275000</v>
          </cell>
          <cell r="P2459">
            <v>0</v>
          </cell>
          <cell r="Q2459">
            <v>0</v>
          </cell>
          <cell r="R2459">
            <v>0</v>
          </cell>
          <cell r="S2459">
            <v>0</v>
          </cell>
          <cell r="T2459">
            <v>0</v>
          </cell>
          <cell r="U2459">
            <v>0</v>
          </cell>
          <cell r="V2459">
            <v>0</v>
          </cell>
          <cell r="W2459">
            <v>350</v>
          </cell>
          <cell r="X2459">
            <v>2275000</v>
          </cell>
          <cell r="Y2459">
            <v>350</v>
          </cell>
          <cell r="Z2459">
            <v>2275000</v>
          </cell>
          <cell r="AA2459">
            <v>350</v>
          </cell>
        </row>
        <row r="2460">
          <cell r="B2460">
            <v>270009716</v>
          </cell>
          <cell r="C2460" t="str">
            <v>Знак Запрещ польз открыт огнем и курить</v>
          </cell>
          <cell r="D2460" t="str">
            <v>ШТ</v>
          </cell>
          <cell r="E2460">
            <v>6500</v>
          </cell>
          <cell r="F2460">
            <v>400</v>
          </cell>
          <cell r="G2460">
            <v>0</v>
          </cell>
          <cell r="H2460">
            <v>0</v>
          </cell>
          <cell r="I2460">
            <v>0</v>
          </cell>
          <cell r="J2460">
            <v>0</v>
          </cell>
          <cell r="K2460">
            <v>-400</v>
          </cell>
          <cell r="L2460">
            <v>400</v>
          </cell>
          <cell r="M2460">
            <v>2600000</v>
          </cell>
          <cell r="N2460">
            <v>2600000</v>
          </cell>
          <cell r="O2460">
            <v>2600000</v>
          </cell>
          <cell r="P2460">
            <v>0</v>
          </cell>
          <cell r="Q2460">
            <v>0</v>
          </cell>
          <cell r="R2460">
            <v>0</v>
          </cell>
          <cell r="S2460">
            <v>0</v>
          </cell>
          <cell r="T2460">
            <v>0</v>
          </cell>
          <cell r="U2460">
            <v>0</v>
          </cell>
          <cell r="V2460">
            <v>0</v>
          </cell>
          <cell r="W2460">
            <v>400</v>
          </cell>
          <cell r="X2460">
            <v>2600000</v>
          </cell>
          <cell r="Y2460">
            <v>400</v>
          </cell>
          <cell r="Z2460">
            <v>2600000</v>
          </cell>
          <cell r="AA2460">
            <v>400</v>
          </cell>
        </row>
        <row r="2461">
          <cell r="B2461">
            <v>270009718</v>
          </cell>
          <cell r="C2461" t="str">
            <v>Знак "Место курения и Курить здесь"</v>
          </cell>
          <cell r="D2461" t="str">
            <v>ШТ</v>
          </cell>
          <cell r="E2461">
            <v>6500</v>
          </cell>
          <cell r="F2461">
            <v>150</v>
          </cell>
          <cell r="G2461">
            <v>0</v>
          </cell>
          <cell r="H2461">
            <v>0</v>
          </cell>
          <cell r="I2461">
            <v>0</v>
          </cell>
          <cell r="J2461">
            <v>0</v>
          </cell>
          <cell r="K2461">
            <v>-150</v>
          </cell>
          <cell r="L2461">
            <v>150</v>
          </cell>
          <cell r="M2461">
            <v>975000</v>
          </cell>
          <cell r="N2461">
            <v>975000</v>
          </cell>
          <cell r="O2461">
            <v>975000</v>
          </cell>
          <cell r="P2461">
            <v>0</v>
          </cell>
          <cell r="Q2461">
            <v>0</v>
          </cell>
          <cell r="R2461">
            <v>0</v>
          </cell>
          <cell r="S2461">
            <v>0</v>
          </cell>
          <cell r="T2461">
            <v>0</v>
          </cell>
          <cell r="U2461">
            <v>0</v>
          </cell>
          <cell r="V2461">
            <v>0</v>
          </cell>
          <cell r="W2461">
            <v>150</v>
          </cell>
          <cell r="X2461">
            <v>975000</v>
          </cell>
          <cell r="Y2461">
            <v>150</v>
          </cell>
          <cell r="Z2461">
            <v>975000</v>
          </cell>
          <cell r="AA2461">
            <v>150</v>
          </cell>
        </row>
        <row r="2462">
          <cell r="B2462">
            <v>270009794</v>
          </cell>
          <cell r="C2462" t="str">
            <v>Костюм нефтяника ИТР летний р-р 42</v>
          </cell>
          <cell r="D2462" t="str">
            <v>КМП</v>
          </cell>
          <cell r="E2462">
            <v>34070</v>
          </cell>
          <cell r="F2462">
            <v>2</v>
          </cell>
          <cell r="G2462">
            <v>0</v>
          </cell>
          <cell r="H2462">
            <v>0</v>
          </cell>
          <cell r="I2462">
            <v>0</v>
          </cell>
          <cell r="J2462">
            <v>1</v>
          </cell>
          <cell r="K2462">
            <v>-2</v>
          </cell>
          <cell r="L2462">
            <v>0</v>
          </cell>
          <cell r="M2462">
            <v>68140</v>
          </cell>
          <cell r="N2462">
            <v>68140</v>
          </cell>
          <cell r="O2462">
            <v>68140</v>
          </cell>
          <cell r="P2462">
            <v>0</v>
          </cell>
          <cell r="Q2462">
            <v>0</v>
          </cell>
          <cell r="R2462">
            <v>0</v>
          </cell>
          <cell r="S2462">
            <v>0</v>
          </cell>
          <cell r="T2462">
            <v>0</v>
          </cell>
          <cell r="U2462">
            <v>0</v>
          </cell>
          <cell r="V2462">
            <v>0</v>
          </cell>
          <cell r="W2462">
            <v>3</v>
          </cell>
          <cell r="X2462">
            <v>102210</v>
          </cell>
          <cell r="Y2462">
            <v>2</v>
          </cell>
          <cell r="Z2462">
            <v>68140</v>
          </cell>
          <cell r="AA2462">
            <v>3</v>
          </cell>
        </row>
        <row r="2463">
          <cell r="B2463">
            <v>270009795</v>
          </cell>
          <cell r="C2463" t="str">
            <v>Костюм нефтяника ИТР летний р-р 64</v>
          </cell>
          <cell r="D2463" t="str">
            <v>КМП</v>
          </cell>
          <cell r="E2463">
            <v>34070</v>
          </cell>
          <cell r="F2463">
            <v>4</v>
          </cell>
          <cell r="G2463">
            <v>0</v>
          </cell>
          <cell r="H2463">
            <v>0</v>
          </cell>
          <cell r="I2463">
            <v>0</v>
          </cell>
          <cell r="J2463">
            <v>1</v>
          </cell>
          <cell r="K2463">
            <v>-4</v>
          </cell>
          <cell r="L2463">
            <v>-1</v>
          </cell>
          <cell r="M2463">
            <v>136280</v>
          </cell>
          <cell r="N2463">
            <v>136280</v>
          </cell>
          <cell r="O2463">
            <v>136280</v>
          </cell>
          <cell r="P2463">
            <v>0</v>
          </cell>
          <cell r="Q2463">
            <v>0</v>
          </cell>
          <cell r="R2463">
            <v>0</v>
          </cell>
          <cell r="S2463">
            <v>0</v>
          </cell>
          <cell r="T2463">
            <v>0</v>
          </cell>
          <cell r="U2463">
            <v>0</v>
          </cell>
          <cell r="V2463">
            <v>0</v>
          </cell>
          <cell r="W2463">
            <v>5</v>
          </cell>
          <cell r="X2463">
            <v>170350</v>
          </cell>
          <cell r="Y2463">
            <v>4</v>
          </cell>
          <cell r="Z2463">
            <v>136280</v>
          </cell>
          <cell r="AA2463">
            <v>5</v>
          </cell>
        </row>
        <row r="2464">
          <cell r="B2464">
            <v>270009798</v>
          </cell>
          <cell r="C2464" t="str">
            <v>Фильтр-самоспасатель</v>
          </cell>
          <cell r="D2464" t="str">
            <v>ШТ</v>
          </cell>
          <cell r="E2464">
            <v>5880</v>
          </cell>
          <cell r="F2464">
            <v>1010</v>
          </cell>
          <cell r="G2464">
            <v>17</v>
          </cell>
          <cell r="H2464">
            <v>0</v>
          </cell>
          <cell r="I2464">
            <v>0</v>
          </cell>
          <cell r="J2464">
            <v>12</v>
          </cell>
          <cell r="K2464">
            <v>-993</v>
          </cell>
          <cell r="L2464">
            <v>1005</v>
          </cell>
          <cell r="M2464">
            <v>5938800</v>
          </cell>
          <cell r="N2464">
            <v>5934040</v>
          </cell>
          <cell r="O2464">
            <v>5934040</v>
          </cell>
          <cell r="P2464">
            <v>0</v>
          </cell>
          <cell r="Q2464">
            <v>0</v>
          </cell>
          <cell r="R2464">
            <v>17</v>
          </cell>
          <cell r="S2464">
            <v>95200</v>
          </cell>
          <cell r="T2464">
            <v>95200</v>
          </cell>
          <cell r="U2464">
            <v>0</v>
          </cell>
          <cell r="V2464">
            <v>0</v>
          </cell>
          <cell r="W2464">
            <v>1005</v>
          </cell>
          <cell r="X2464">
            <v>5909400</v>
          </cell>
          <cell r="Y2464">
            <v>1010</v>
          </cell>
          <cell r="Z2464">
            <v>5934040</v>
          </cell>
          <cell r="AA2464">
            <v>1005</v>
          </cell>
        </row>
        <row r="2465">
          <cell r="B2465">
            <v>270009802</v>
          </cell>
          <cell r="C2465" t="str">
            <v>Крем защ. от насекомых 100мл</v>
          </cell>
          <cell r="D2465" t="str">
            <v>ШТ</v>
          </cell>
          <cell r="E2465">
            <v>2050</v>
          </cell>
          <cell r="F2465">
            <v>200</v>
          </cell>
          <cell r="G2465">
            <v>300</v>
          </cell>
          <cell r="H2465">
            <v>0</v>
          </cell>
          <cell r="I2465">
            <v>0</v>
          </cell>
          <cell r="J2465">
            <v>120</v>
          </cell>
          <cell r="K2465">
            <v>100</v>
          </cell>
          <cell r="L2465">
            <v>20</v>
          </cell>
          <cell r="M2465">
            <v>410000</v>
          </cell>
          <cell r="N2465">
            <v>145000</v>
          </cell>
          <cell r="O2465">
            <v>145000</v>
          </cell>
          <cell r="P2465">
            <v>0</v>
          </cell>
          <cell r="Q2465">
            <v>0</v>
          </cell>
          <cell r="R2465">
            <v>0</v>
          </cell>
          <cell r="S2465">
            <v>217500</v>
          </cell>
          <cell r="T2465">
            <v>0</v>
          </cell>
          <cell r="U2465">
            <v>300</v>
          </cell>
          <cell r="V2465">
            <v>217500</v>
          </cell>
          <cell r="W2465">
            <v>20</v>
          </cell>
          <cell r="X2465">
            <v>41000</v>
          </cell>
          <cell r="Y2465">
            <v>200</v>
          </cell>
          <cell r="Z2465">
            <v>145000</v>
          </cell>
          <cell r="AA2465">
            <v>20</v>
          </cell>
        </row>
        <row r="2466">
          <cell r="B2466">
            <v>270009803</v>
          </cell>
          <cell r="C2466" t="str">
            <v>Аэрозоль защ. от насекомых 145мл</v>
          </cell>
          <cell r="D2466" t="str">
            <v>ШТ</v>
          </cell>
          <cell r="E2466">
            <v>815.85</v>
          </cell>
          <cell r="F2466">
            <v>2200</v>
          </cell>
          <cell r="G2466">
            <v>390</v>
          </cell>
          <cell r="H2466">
            <v>0</v>
          </cell>
          <cell r="I2466">
            <v>0</v>
          </cell>
          <cell r="J2466">
            <v>400</v>
          </cell>
          <cell r="K2466">
            <v>-1810</v>
          </cell>
          <cell r="L2466">
            <v>2210</v>
          </cell>
          <cell r="M2466">
            <v>1794870</v>
          </cell>
          <cell r="N2466">
            <v>1779718.5</v>
          </cell>
          <cell r="O2466">
            <v>1779718.5</v>
          </cell>
          <cell r="P2466">
            <v>0</v>
          </cell>
          <cell r="Q2466">
            <v>0</v>
          </cell>
          <cell r="R2466">
            <v>0</v>
          </cell>
          <cell r="S2466">
            <v>303030</v>
          </cell>
          <cell r="T2466">
            <v>0</v>
          </cell>
          <cell r="U2466">
            <v>390</v>
          </cell>
          <cell r="V2466">
            <v>303030</v>
          </cell>
          <cell r="W2466">
            <v>2210</v>
          </cell>
          <cell r="X2466">
            <v>1803028.5</v>
          </cell>
          <cell r="Y2466">
            <v>2200</v>
          </cell>
          <cell r="Z2466">
            <v>1779718.5</v>
          </cell>
          <cell r="AA2466">
            <v>2210</v>
          </cell>
        </row>
        <row r="2467">
          <cell r="B2467">
            <v>270009909</v>
          </cell>
          <cell r="C2467" t="str">
            <v>Маска-балаклава полнолицевая, летняя</v>
          </cell>
          <cell r="D2467" t="str">
            <v>ШТ</v>
          </cell>
          <cell r="E2467">
            <v>2189.5</v>
          </cell>
          <cell r="F2467">
            <v>2160</v>
          </cell>
          <cell r="G2467">
            <v>0</v>
          </cell>
          <cell r="H2467">
            <v>0</v>
          </cell>
          <cell r="I2467">
            <v>0</v>
          </cell>
          <cell r="J2467">
            <v>0</v>
          </cell>
          <cell r="K2467">
            <v>-2160</v>
          </cell>
          <cell r="L2467">
            <v>2160</v>
          </cell>
          <cell r="M2467">
            <v>4729320</v>
          </cell>
          <cell r="N2467">
            <v>4729320</v>
          </cell>
          <cell r="O2467">
            <v>4729320</v>
          </cell>
          <cell r="P2467">
            <v>0</v>
          </cell>
          <cell r="Q2467">
            <v>0</v>
          </cell>
          <cell r="R2467">
            <v>0</v>
          </cell>
          <cell r="S2467">
            <v>0</v>
          </cell>
          <cell r="T2467">
            <v>0</v>
          </cell>
          <cell r="U2467">
            <v>0</v>
          </cell>
          <cell r="V2467">
            <v>0</v>
          </cell>
          <cell r="W2467">
            <v>2160</v>
          </cell>
          <cell r="X2467">
            <v>4729320</v>
          </cell>
          <cell r="Y2467">
            <v>2160</v>
          </cell>
          <cell r="Z2467">
            <v>4729320</v>
          </cell>
          <cell r="AA2467">
            <v>2160</v>
          </cell>
        </row>
        <row r="2468">
          <cell r="B2468">
            <v>270009910</v>
          </cell>
          <cell r="C2468" t="str">
            <v>Маска-балаклава полнолицевая, зимняя</v>
          </cell>
          <cell r="D2468" t="str">
            <v>ШТ</v>
          </cell>
          <cell r="E2468">
            <v>3000</v>
          </cell>
          <cell r="F2468">
            <v>2161</v>
          </cell>
          <cell r="G2468">
            <v>0</v>
          </cell>
          <cell r="H2468">
            <v>0</v>
          </cell>
          <cell r="I2468">
            <v>0</v>
          </cell>
          <cell r="J2468">
            <v>0</v>
          </cell>
          <cell r="K2468">
            <v>-2161</v>
          </cell>
          <cell r="L2468">
            <v>2161</v>
          </cell>
          <cell r="M2468">
            <v>6483000</v>
          </cell>
          <cell r="N2468">
            <v>6483000</v>
          </cell>
          <cell r="O2468">
            <v>6483000</v>
          </cell>
          <cell r="P2468">
            <v>0</v>
          </cell>
          <cell r="Q2468">
            <v>0</v>
          </cell>
          <cell r="R2468">
            <v>0</v>
          </cell>
          <cell r="S2468">
            <v>0</v>
          </cell>
          <cell r="T2468">
            <v>0</v>
          </cell>
          <cell r="U2468">
            <v>0</v>
          </cell>
          <cell r="V2468">
            <v>0</v>
          </cell>
          <cell r="W2468">
            <v>2161</v>
          </cell>
          <cell r="X2468">
            <v>6483000</v>
          </cell>
          <cell r="Y2468">
            <v>2161</v>
          </cell>
          <cell r="Z2468">
            <v>6483000</v>
          </cell>
          <cell r="AA2468">
            <v>2161</v>
          </cell>
        </row>
        <row r="2469">
          <cell r="B2469">
            <v>270009953</v>
          </cell>
          <cell r="C2469" t="str">
            <v>Знак Обязател. высадка пассажиров</v>
          </cell>
          <cell r="D2469" t="str">
            <v>ШТ</v>
          </cell>
          <cell r="E2469">
            <v>6500</v>
          </cell>
          <cell r="F2469">
            <v>3</v>
          </cell>
          <cell r="G2469">
            <v>0</v>
          </cell>
          <cell r="H2469">
            <v>0</v>
          </cell>
          <cell r="I2469">
            <v>0</v>
          </cell>
          <cell r="J2469">
            <v>0</v>
          </cell>
          <cell r="K2469">
            <v>-3</v>
          </cell>
          <cell r="L2469">
            <v>3</v>
          </cell>
          <cell r="M2469">
            <v>19500</v>
          </cell>
          <cell r="N2469">
            <v>19500</v>
          </cell>
          <cell r="O2469">
            <v>19500</v>
          </cell>
          <cell r="P2469">
            <v>0</v>
          </cell>
          <cell r="Q2469">
            <v>0</v>
          </cell>
          <cell r="R2469">
            <v>0</v>
          </cell>
          <cell r="S2469">
            <v>0</v>
          </cell>
          <cell r="T2469">
            <v>0</v>
          </cell>
          <cell r="U2469">
            <v>0</v>
          </cell>
          <cell r="V2469">
            <v>0</v>
          </cell>
          <cell r="W2469">
            <v>3</v>
          </cell>
          <cell r="X2469">
            <v>19500</v>
          </cell>
          <cell r="Y2469">
            <v>3</v>
          </cell>
          <cell r="Z2469">
            <v>19500</v>
          </cell>
          <cell r="AA2469">
            <v>3</v>
          </cell>
        </row>
        <row r="2470">
          <cell r="B2470">
            <v>270009954</v>
          </cell>
          <cell r="C2470" t="str">
            <v>Знак Место расположения АЗС</v>
          </cell>
          <cell r="D2470" t="str">
            <v>ШТ</v>
          </cell>
          <cell r="E2470">
            <v>6500</v>
          </cell>
          <cell r="F2470">
            <v>13</v>
          </cell>
          <cell r="G2470">
            <v>0</v>
          </cell>
          <cell r="H2470">
            <v>0</v>
          </cell>
          <cell r="I2470">
            <v>0</v>
          </cell>
          <cell r="J2470">
            <v>0</v>
          </cell>
          <cell r="K2470">
            <v>-13</v>
          </cell>
          <cell r="L2470">
            <v>13</v>
          </cell>
          <cell r="M2470">
            <v>84500</v>
          </cell>
          <cell r="N2470">
            <v>84500</v>
          </cell>
          <cell r="O2470">
            <v>84500</v>
          </cell>
          <cell r="P2470">
            <v>0</v>
          </cell>
          <cell r="Q2470">
            <v>0</v>
          </cell>
          <cell r="R2470">
            <v>0</v>
          </cell>
          <cell r="S2470">
            <v>0</v>
          </cell>
          <cell r="T2470">
            <v>0</v>
          </cell>
          <cell r="U2470">
            <v>0</v>
          </cell>
          <cell r="V2470">
            <v>0</v>
          </cell>
          <cell r="W2470">
            <v>13</v>
          </cell>
          <cell r="X2470">
            <v>84500</v>
          </cell>
          <cell r="Y2470">
            <v>13</v>
          </cell>
          <cell r="Z2470">
            <v>84500</v>
          </cell>
          <cell r="AA2470">
            <v>13</v>
          </cell>
        </row>
        <row r="2471">
          <cell r="B2471">
            <v>270010000</v>
          </cell>
          <cell r="C2471" t="str">
            <v>Журнал учета микротавм</v>
          </cell>
          <cell r="D2471" t="str">
            <v>ШТ</v>
          </cell>
          <cell r="E2471">
            <v>2600</v>
          </cell>
          <cell r="F2471">
            <v>4</v>
          </cell>
          <cell r="G2471">
            <v>0</v>
          </cell>
          <cell r="H2471">
            <v>0</v>
          </cell>
          <cell r="I2471">
            <v>0</v>
          </cell>
          <cell r="J2471">
            <v>0</v>
          </cell>
          <cell r="K2471">
            <v>-4</v>
          </cell>
          <cell r="L2471">
            <v>4</v>
          </cell>
          <cell r="M2471">
            <v>10400</v>
          </cell>
          <cell r="N2471">
            <v>10400</v>
          </cell>
          <cell r="O2471">
            <v>10400</v>
          </cell>
          <cell r="P2471">
            <v>0</v>
          </cell>
          <cell r="Q2471">
            <v>0</v>
          </cell>
          <cell r="R2471">
            <v>0</v>
          </cell>
          <cell r="S2471">
            <v>0</v>
          </cell>
          <cell r="T2471">
            <v>0</v>
          </cell>
          <cell r="U2471">
            <v>0</v>
          </cell>
          <cell r="V2471">
            <v>0</v>
          </cell>
          <cell r="W2471">
            <v>4</v>
          </cell>
          <cell r="X2471">
            <v>10400</v>
          </cell>
          <cell r="Y2471">
            <v>4</v>
          </cell>
          <cell r="Z2471">
            <v>10400</v>
          </cell>
          <cell r="AA2471">
            <v>4</v>
          </cell>
        </row>
        <row r="2472">
          <cell r="B2472">
            <v>270010001</v>
          </cell>
          <cell r="C2472" t="str">
            <v>Журнал учета обязательного производ обуч</v>
          </cell>
          <cell r="D2472" t="str">
            <v>ШТ</v>
          </cell>
          <cell r="E2472">
            <v>2600</v>
          </cell>
          <cell r="F2472">
            <v>5</v>
          </cell>
          <cell r="G2472">
            <v>0</v>
          </cell>
          <cell r="H2472">
            <v>0</v>
          </cell>
          <cell r="I2472">
            <v>0</v>
          </cell>
          <cell r="J2472">
            <v>0</v>
          </cell>
          <cell r="K2472">
            <v>-5</v>
          </cell>
          <cell r="L2472">
            <v>5</v>
          </cell>
          <cell r="M2472">
            <v>13000</v>
          </cell>
          <cell r="N2472">
            <v>13000</v>
          </cell>
          <cell r="O2472">
            <v>13000</v>
          </cell>
          <cell r="P2472">
            <v>0</v>
          </cell>
          <cell r="Q2472">
            <v>0</v>
          </cell>
          <cell r="R2472">
            <v>0</v>
          </cell>
          <cell r="S2472">
            <v>0</v>
          </cell>
          <cell r="T2472">
            <v>0</v>
          </cell>
          <cell r="U2472">
            <v>0</v>
          </cell>
          <cell r="V2472">
            <v>0</v>
          </cell>
          <cell r="W2472">
            <v>5</v>
          </cell>
          <cell r="X2472">
            <v>13000</v>
          </cell>
          <cell r="Y2472">
            <v>5</v>
          </cell>
          <cell r="Z2472">
            <v>13000</v>
          </cell>
          <cell r="AA2472">
            <v>5</v>
          </cell>
        </row>
        <row r="2473">
          <cell r="B2473">
            <v>270010002</v>
          </cell>
          <cell r="C2473" t="str">
            <v>Журнал рег незначительных происшествий</v>
          </cell>
          <cell r="D2473" t="str">
            <v>ШТ</v>
          </cell>
          <cell r="E2473">
            <v>2600</v>
          </cell>
          <cell r="F2473">
            <v>24</v>
          </cell>
          <cell r="G2473">
            <v>0</v>
          </cell>
          <cell r="H2473">
            <v>0</v>
          </cell>
          <cell r="I2473">
            <v>0</v>
          </cell>
          <cell r="J2473">
            <v>1</v>
          </cell>
          <cell r="K2473">
            <v>-24</v>
          </cell>
          <cell r="L2473">
            <v>25</v>
          </cell>
          <cell r="M2473">
            <v>62400</v>
          </cell>
          <cell r="N2473">
            <v>62400</v>
          </cell>
          <cell r="O2473">
            <v>62400</v>
          </cell>
          <cell r="P2473">
            <v>0</v>
          </cell>
          <cell r="Q2473">
            <v>0</v>
          </cell>
          <cell r="R2473">
            <v>0</v>
          </cell>
          <cell r="S2473">
            <v>0</v>
          </cell>
          <cell r="T2473">
            <v>0</v>
          </cell>
          <cell r="U2473">
            <v>0</v>
          </cell>
          <cell r="V2473">
            <v>0</v>
          </cell>
          <cell r="W2473">
            <v>25</v>
          </cell>
          <cell r="X2473">
            <v>65000</v>
          </cell>
          <cell r="Y2473">
            <v>24</v>
          </cell>
          <cell r="Z2473">
            <v>62400</v>
          </cell>
          <cell r="AA2473">
            <v>25</v>
          </cell>
        </row>
        <row r="2474">
          <cell r="B2474">
            <v>270010003</v>
          </cell>
          <cell r="C2474" t="str">
            <v>Знак ПВ-50м3,ПВ-25м3</v>
          </cell>
          <cell r="D2474" t="str">
            <v>ШТ</v>
          </cell>
          <cell r="E2474">
            <v>6500</v>
          </cell>
          <cell r="F2474">
            <v>170</v>
          </cell>
          <cell r="G2474">
            <v>0</v>
          </cell>
          <cell r="H2474">
            <v>0</v>
          </cell>
          <cell r="I2474">
            <v>0</v>
          </cell>
          <cell r="J2474">
            <v>0</v>
          </cell>
          <cell r="K2474">
            <v>-170</v>
          </cell>
          <cell r="L2474">
            <v>170</v>
          </cell>
          <cell r="M2474">
            <v>1105000</v>
          </cell>
          <cell r="N2474">
            <v>1105000</v>
          </cell>
          <cell r="O2474">
            <v>1105000</v>
          </cell>
          <cell r="P2474">
            <v>0</v>
          </cell>
          <cell r="Q2474">
            <v>0</v>
          </cell>
          <cell r="R2474">
            <v>0</v>
          </cell>
          <cell r="S2474">
            <v>0</v>
          </cell>
          <cell r="T2474">
            <v>0</v>
          </cell>
          <cell r="U2474">
            <v>0</v>
          </cell>
          <cell r="V2474">
            <v>0</v>
          </cell>
          <cell r="W2474">
            <v>170</v>
          </cell>
          <cell r="X2474">
            <v>1105000</v>
          </cell>
          <cell r="Y2474">
            <v>170</v>
          </cell>
          <cell r="Z2474">
            <v>1105000</v>
          </cell>
          <cell r="AA2474">
            <v>170</v>
          </cell>
        </row>
        <row r="2475">
          <cell r="B2475">
            <v>270010142</v>
          </cell>
          <cell r="C2475" t="str">
            <v>Сапоги маслобензостойкие р-р 47</v>
          </cell>
          <cell r="D2475" t="str">
            <v>ПАР</v>
          </cell>
          <cell r="E2475">
            <v>7000</v>
          </cell>
          <cell r="F2475">
            <v>9</v>
          </cell>
          <cell r="G2475">
            <v>0</v>
          </cell>
          <cell r="H2475">
            <v>0</v>
          </cell>
          <cell r="I2475">
            <v>0</v>
          </cell>
          <cell r="J2475">
            <v>0</v>
          </cell>
          <cell r="K2475">
            <v>-9</v>
          </cell>
          <cell r="L2475">
            <v>9</v>
          </cell>
          <cell r="M2475">
            <v>63000</v>
          </cell>
          <cell r="N2475">
            <v>63000</v>
          </cell>
          <cell r="O2475">
            <v>63000</v>
          </cell>
          <cell r="P2475">
            <v>0</v>
          </cell>
          <cell r="Q2475">
            <v>0</v>
          </cell>
          <cell r="R2475">
            <v>0</v>
          </cell>
          <cell r="S2475">
            <v>0</v>
          </cell>
          <cell r="T2475">
            <v>0</v>
          </cell>
          <cell r="U2475">
            <v>0</v>
          </cell>
          <cell r="V2475">
            <v>0</v>
          </cell>
          <cell r="W2475">
            <v>9</v>
          </cell>
          <cell r="X2475">
            <v>63000</v>
          </cell>
          <cell r="Y2475">
            <v>9</v>
          </cell>
          <cell r="Z2475">
            <v>63000</v>
          </cell>
          <cell r="AA2475">
            <v>9</v>
          </cell>
        </row>
        <row r="2476">
          <cell r="B2476">
            <v>270010143</v>
          </cell>
          <cell r="C2476" t="str">
            <v>Костюм нефтяника летний р-р 66</v>
          </cell>
          <cell r="D2476" t="str">
            <v>КМП</v>
          </cell>
          <cell r="E2476">
            <v>39463</v>
          </cell>
          <cell r="F2476">
            <v>2</v>
          </cell>
          <cell r="G2476">
            <v>0</v>
          </cell>
          <cell r="H2476">
            <v>0</v>
          </cell>
          <cell r="I2476">
            <v>0</v>
          </cell>
          <cell r="J2476">
            <v>0</v>
          </cell>
          <cell r="K2476">
            <v>-2</v>
          </cell>
          <cell r="L2476">
            <v>2</v>
          </cell>
          <cell r="M2476">
            <v>78926</v>
          </cell>
          <cell r="N2476">
            <v>78926</v>
          </cell>
          <cell r="O2476">
            <v>78926</v>
          </cell>
          <cell r="P2476">
            <v>0</v>
          </cell>
          <cell r="Q2476">
            <v>0</v>
          </cell>
          <cell r="R2476">
            <v>0</v>
          </cell>
          <cell r="S2476">
            <v>0</v>
          </cell>
          <cell r="T2476">
            <v>0</v>
          </cell>
          <cell r="U2476">
            <v>0</v>
          </cell>
          <cell r="V2476">
            <v>0</v>
          </cell>
          <cell r="W2476">
            <v>2</v>
          </cell>
          <cell r="X2476">
            <v>78926</v>
          </cell>
          <cell r="Y2476">
            <v>2</v>
          </cell>
          <cell r="Z2476">
            <v>78926</v>
          </cell>
          <cell r="AA2476">
            <v>2</v>
          </cell>
        </row>
        <row r="2477">
          <cell r="B2477">
            <v>270010246</v>
          </cell>
          <cell r="C2477" t="str">
            <v>Футболка воротник поло р-р 44</v>
          </cell>
          <cell r="D2477" t="str">
            <v>ШТ</v>
          </cell>
          <cell r="E2477">
            <v>4260</v>
          </cell>
          <cell r="F2477">
            <v>107</v>
          </cell>
          <cell r="G2477">
            <v>9</v>
          </cell>
          <cell r="H2477">
            <v>2</v>
          </cell>
          <cell r="I2477">
            <v>0</v>
          </cell>
          <cell r="J2477">
            <v>1</v>
          </cell>
          <cell r="K2477">
            <v>-96</v>
          </cell>
          <cell r="L2477">
            <v>0</v>
          </cell>
          <cell r="M2477">
            <v>455820</v>
          </cell>
          <cell r="N2477">
            <v>436680</v>
          </cell>
          <cell r="O2477">
            <v>436680</v>
          </cell>
          <cell r="P2477">
            <v>0</v>
          </cell>
          <cell r="Q2477">
            <v>5040</v>
          </cell>
          <cell r="R2477">
            <v>5</v>
          </cell>
          <cell r="S2477">
            <v>22680</v>
          </cell>
          <cell r="T2477">
            <v>12600</v>
          </cell>
          <cell r="U2477">
            <v>4</v>
          </cell>
          <cell r="V2477">
            <v>10080</v>
          </cell>
          <cell r="W2477">
            <v>96</v>
          </cell>
          <cell r="X2477">
            <v>408960</v>
          </cell>
          <cell r="Y2477">
            <v>105</v>
          </cell>
          <cell r="Z2477">
            <v>431640</v>
          </cell>
          <cell r="AA2477">
            <v>97</v>
          </cell>
        </row>
        <row r="2478">
          <cell r="B2478">
            <v>270010247</v>
          </cell>
          <cell r="C2478" t="str">
            <v>Футболка воротник поло р-р 46</v>
          </cell>
          <cell r="D2478" t="str">
            <v>ШТ</v>
          </cell>
          <cell r="E2478">
            <v>4260</v>
          </cell>
          <cell r="F2478">
            <v>280</v>
          </cell>
          <cell r="G2478">
            <v>3</v>
          </cell>
          <cell r="H2478">
            <v>5</v>
          </cell>
          <cell r="I2478">
            <v>0</v>
          </cell>
          <cell r="J2478">
            <v>5</v>
          </cell>
          <cell r="K2478">
            <v>-272</v>
          </cell>
          <cell r="L2478">
            <v>7</v>
          </cell>
          <cell r="M2478">
            <v>1192800</v>
          </cell>
          <cell r="N2478">
            <v>1178880</v>
          </cell>
          <cell r="O2478">
            <v>1178880</v>
          </cell>
          <cell r="P2478">
            <v>0</v>
          </cell>
          <cell r="Q2478">
            <v>12600</v>
          </cell>
          <cell r="R2478">
            <v>2</v>
          </cell>
          <cell r="S2478">
            <v>7560</v>
          </cell>
          <cell r="T2478">
            <v>5040</v>
          </cell>
          <cell r="U2478">
            <v>1</v>
          </cell>
          <cell r="V2478">
            <v>2520</v>
          </cell>
          <cell r="W2478">
            <v>277</v>
          </cell>
          <cell r="X2478">
            <v>1180020</v>
          </cell>
          <cell r="Y2478">
            <v>275</v>
          </cell>
          <cell r="Z2478">
            <v>1166280</v>
          </cell>
          <cell r="AA2478">
            <v>277</v>
          </cell>
        </row>
        <row r="2479">
          <cell r="B2479">
            <v>270010248</v>
          </cell>
          <cell r="C2479" t="str">
            <v>Футболка воротник поло р-р 48</v>
          </cell>
          <cell r="D2479" t="str">
            <v>ШТ</v>
          </cell>
          <cell r="E2479">
            <v>4260</v>
          </cell>
          <cell r="F2479">
            <v>761</v>
          </cell>
          <cell r="G2479">
            <v>81</v>
          </cell>
          <cell r="H2479">
            <v>1</v>
          </cell>
          <cell r="I2479">
            <v>0</v>
          </cell>
          <cell r="J2479">
            <v>39</v>
          </cell>
          <cell r="K2479">
            <v>-679</v>
          </cell>
          <cell r="L2479">
            <v>-19</v>
          </cell>
          <cell r="M2479">
            <v>3241860</v>
          </cell>
          <cell r="N2479">
            <v>3099180</v>
          </cell>
          <cell r="O2479">
            <v>3099180</v>
          </cell>
          <cell r="P2479">
            <v>0</v>
          </cell>
          <cell r="Q2479">
            <v>2520</v>
          </cell>
          <cell r="R2479">
            <v>28</v>
          </cell>
          <cell r="S2479">
            <v>204120</v>
          </cell>
          <cell r="T2479">
            <v>70560</v>
          </cell>
          <cell r="U2479">
            <v>53</v>
          </cell>
          <cell r="V2479">
            <v>133560</v>
          </cell>
          <cell r="W2479">
            <v>718</v>
          </cell>
          <cell r="X2479">
            <v>3058680</v>
          </cell>
          <cell r="Y2479">
            <v>760</v>
          </cell>
          <cell r="Z2479">
            <v>3096660</v>
          </cell>
          <cell r="AA2479">
            <v>718</v>
          </cell>
        </row>
        <row r="2480">
          <cell r="B2480">
            <v>270010249</v>
          </cell>
          <cell r="C2480" t="str">
            <v>Футболка воротник поло р-р 50</v>
          </cell>
          <cell r="D2480" t="str">
            <v>ШТ</v>
          </cell>
          <cell r="E2480">
            <v>4260</v>
          </cell>
          <cell r="F2480">
            <v>962</v>
          </cell>
          <cell r="G2480">
            <v>62</v>
          </cell>
          <cell r="H2480">
            <v>7</v>
          </cell>
          <cell r="I2480">
            <v>0</v>
          </cell>
          <cell r="J2480">
            <v>21</v>
          </cell>
          <cell r="K2480">
            <v>-893</v>
          </cell>
          <cell r="L2480">
            <v>-19</v>
          </cell>
          <cell r="M2480">
            <v>4098120</v>
          </cell>
          <cell r="N2480">
            <v>3978060</v>
          </cell>
          <cell r="O2480">
            <v>3978060</v>
          </cell>
          <cell r="P2480">
            <v>0</v>
          </cell>
          <cell r="Q2480">
            <v>17640</v>
          </cell>
          <cell r="R2480">
            <v>23</v>
          </cell>
          <cell r="S2480">
            <v>156240</v>
          </cell>
          <cell r="T2480">
            <v>57960</v>
          </cell>
          <cell r="U2480">
            <v>39</v>
          </cell>
          <cell r="V2480">
            <v>98280</v>
          </cell>
          <cell r="W2480">
            <v>914</v>
          </cell>
          <cell r="X2480">
            <v>3893640</v>
          </cell>
          <cell r="Y2480">
            <v>955</v>
          </cell>
          <cell r="Z2480">
            <v>3960420</v>
          </cell>
          <cell r="AA2480">
            <v>914</v>
          </cell>
        </row>
        <row r="2481">
          <cell r="B2481">
            <v>270010250</v>
          </cell>
          <cell r="C2481" t="str">
            <v>Футболка воротник поло р-р 52</v>
          </cell>
          <cell r="D2481" t="str">
            <v>ШТ</v>
          </cell>
          <cell r="E2481">
            <v>4260</v>
          </cell>
          <cell r="F2481">
            <v>909</v>
          </cell>
          <cell r="G2481">
            <v>65</v>
          </cell>
          <cell r="H2481">
            <v>5</v>
          </cell>
          <cell r="I2481">
            <v>0</v>
          </cell>
          <cell r="J2481">
            <v>16</v>
          </cell>
          <cell r="K2481">
            <v>-839</v>
          </cell>
          <cell r="L2481">
            <v>14</v>
          </cell>
          <cell r="M2481">
            <v>3872340</v>
          </cell>
          <cell r="N2481">
            <v>3750540</v>
          </cell>
          <cell r="O2481">
            <v>3750540</v>
          </cell>
          <cell r="P2481">
            <v>0</v>
          </cell>
          <cell r="Q2481">
            <v>12600</v>
          </cell>
          <cell r="R2481">
            <v>50</v>
          </cell>
          <cell r="S2481">
            <v>163800</v>
          </cell>
          <cell r="T2481">
            <v>126000</v>
          </cell>
          <cell r="U2481">
            <v>15</v>
          </cell>
          <cell r="V2481">
            <v>37800</v>
          </cell>
          <cell r="W2481">
            <v>855</v>
          </cell>
          <cell r="X2481">
            <v>3642300</v>
          </cell>
          <cell r="Y2481">
            <v>904</v>
          </cell>
          <cell r="Z2481">
            <v>3737940</v>
          </cell>
          <cell r="AA2481">
            <v>855</v>
          </cell>
        </row>
        <row r="2482">
          <cell r="B2482">
            <v>270010251</v>
          </cell>
          <cell r="C2482" t="str">
            <v>Футболка воротник поло р-р 54</v>
          </cell>
          <cell r="D2482" t="str">
            <v>ШТ</v>
          </cell>
          <cell r="E2482">
            <v>4260</v>
          </cell>
          <cell r="F2482">
            <v>559</v>
          </cell>
          <cell r="G2482">
            <v>38</v>
          </cell>
          <cell r="H2482">
            <v>0</v>
          </cell>
          <cell r="I2482">
            <v>0</v>
          </cell>
          <cell r="J2482">
            <v>15</v>
          </cell>
          <cell r="K2482">
            <v>-521</v>
          </cell>
          <cell r="L2482">
            <v>10</v>
          </cell>
          <cell r="M2482">
            <v>2381340</v>
          </cell>
          <cell r="N2482">
            <v>2315220</v>
          </cell>
          <cell r="O2482">
            <v>2315220</v>
          </cell>
          <cell r="P2482">
            <v>0</v>
          </cell>
          <cell r="Q2482">
            <v>0</v>
          </cell>
          <cell r="R2482">
            <v>38</v>
          </cell>
          <cell r="S2482">
            <v>95760</v>
          </cell>
          <cell r="T2482">
            <v>95760</v>
          </cell>
          <cell r="U2482">
            <v>0</v>
          </cell>
          <cell r="V2482">
            <v>0</v>
          </cell>
          <cell r="W2482">
            <v>536</v>
          </cell>
          <cell r="X2482">
            <v>2283360</v>
          </cell>
          <cell r="Y2482">
            <v>559</v>
          </cell>
          <cell r="Z2482">
            <v>2315220</v>
          </cell>
          <cell r="AA2482">
            <v>536</v>
          </cell>
        </row>
        <row r="2483">
          <cell r="B2483">
            <v>270010252</v>
          </cell>
          <cell r="C2483" t="str">
            <v>Футболка воротник поло р-р 56</v>
          </cell>
          <cell r="D2483" t="str">
            <v>ШТ</v>
          </cell>
          <cell r="E2483">
            <v>4260</v>
          </cell>
          <cell r="F2483">
            <v>206</v>
          </cell>
          <cell r="G2483">
            <v>13</v>
          </cell>
          <cell r="H2483">
            <v>0</v>
          </cell>
          <cell r="I2483">
            <v>0</v>
          </cell>
          <cell r="J2483">
            <v>2</v>
          </cell>
          <cell r="K2483">
            <v>-193</v>
          </cell>
          <cell r="L2483">
            <v>-7</v>
          </cell>
          <cell r="M2483">
            <v>877560</v>
          </cell>
          <cell r="N2483">
            <v>854940</v>
          </cell>
          <cell r="O2483">
            <v>854940</v>
          </cell>
          <cell r="P2483">
            <v>0</v>
          </cell>
          <cell r="Q2483">
            <v>0</v>
          </cell>
          <cell r="R2483">
            <v>13</v>
          </cell>
          <cell r="S2483">
            <v>32760</v>
          </cell>
          <cell r="T2483">
            <v>32760</v>
          </cell>
          <cell r="U2483">
            <v>0</v>
          </cell>
          <cell r="V2483">
            <v>0</v>
          </cell>
          <cell r="W2483">
            <v>195</v>
          </cell>
          <cell r="X2483">
            <v>830700</v>
          </cell>
          <cell r="Y2483">
            <v>206</v>
          </cell>
          <cell r="Z2483">
            <v>854940</v>
          </cell>
          <cell r="AA2483">
            <v>195</v>
          </cell>
        </row>
        <row r="2484">
          <cell r="B2484">
            <v>270010253</v>
          </cell>
          <cell r="C2484" t="str">
            <v>Футболка воротник поло р-р 58</v>
          </cell>
          <cell r="D2484" t="str">
            <v>ШТ</v>
          </cell>
          <cell r="E2484">
            <v>4260</v>
          </cell>
          <cell r="F2484">
            <v>103</v>
          </cell>
          <cell r="G2484">
            <v>20</v>
          </cell>
          <cell r="H2484">
            <v>0</v>
          </cell>
          <cell r="I2484">
            <v>0</v>
          </cell>
          <cell r="J2484">
            <v>0</v>
          </cell>
          <cell r="K2484">
            <v>-83</v>
          </cell>
          <cell r="L2484">
            <v>5</v>
          </cell>
          <cell r="M2484">
            <v>438780</v>
          </cell>
          <cell r="N2484">
            <v>403980</v>
          </cell>
          <cell r="O2484">
            <v>403980</v>
          </cell>
          <cell r="P2484">
            <v>0</v>
          </cell>
          <cell r="Q2484">
            <v>0</v>
          </cell>
          <cell r="R2484">
            <v>20</v>
          </cell>
          <cell r="S2484">
            <v>50400</v>
          </cell>
          <cell r="T2484">
            <v>50400</v>
          </cell>
          <cell r="U2484">
            <v>0</v>
          </cell>
          <cell r="V2484">
            <v>0</v>
          </cell>
          <cell r="W2484">
            <v>83</v>
          </cell>
          <cell r="X2484">
            <v>353580</v>
          </cell>
          <cell r="Y2484">
            <v>103</v>
          </cell>
          <cell r="Z2484">
            <v>403980</v>
          </cell>
          <cell r="AA2484">
            <v>83</v>
          </cell>
        </row>
        <row r="2485">
          <cell r="B2485">
            <v>270010254</v>
          </cell>
          <cell r="C2485" t="str">
            <v>Футболка воротник поло р-р 60</v>
          </cell>
          <cell r="D2485" t="str">
            <v>ШТ</v>
          </cell>
          <cell r="E2485">
            <v>4260</v>
          </cell>
          <cell r="F2485">
            <v>63</v>
          </cell>
          <cell r="G2485">
            <v>4</v>
          </cell>
          <cell r="H2485">
            <v>0</v>
          </cell>
          <cell r="I2485">
            <v>0</v>
          </cell>
          <cell r="J2485">
            <v>0</v>
          </cell>
          <cell r="K2485">
            <v>-59</v>
          </cell>
          <cell r="L2485">
            <v>0</v>
          </cell>
          <cell r="M2485">
            <v>268380</v>
          </cell>
          <cell r="N2485">
            <v>261420</v>
          </cell>
          <cell r="O2485">
            <v>261420</v>
          </cell>
          <cell r="P2485">
            <v>0</v>
          </cell>
          <cell r="Q2485">
            <v>0</v>
          </cell>
          <cell r="R2485">
            <v>4</v>
          </cell>
          <cell r="S2485">
            <v>10080</v>
          </cell>
          <cell r="T2485">
            <v>10080</v>
          </cell>
          <cell r="U2485">
            <v>0</v>
          </cell>
          <cell r="V2485">
            <v>0</v>
          </cell>
          <cell r="W2485">
            <v>59</v>
          </cell>
          <cell r="X2485">
            <v>251340</v>
          </cell>
          <cell r="Y2485">
            <v>63</v>
          </cell>
          <cell r="Z2485">
            <v>261420</v>
          </cell>
          <cell r="AA2485">
            <v>59</v>
          </cell>
        </row>
        <row r="2486">
          <cell r="B2486">
            <v>270010255</v>
          </cell>
          <cell r="C2486" t="str">
            <v>Футболка воротник поло р-р 62</v>
          </cell>
          <cell r="D2486" t="str">
            <v>ШТ</v>
          </cell>
          <cell r="E2486">
            <v>4260</v>
          </cell>
          <cell r="F2486">
            <v>20</v>
          </cell>
          <cell r="G2486">
            <v>0</v>
          </cell>
          <cell r="H2486">
            <v>0</v>
          </cell>
          <cell r="I2486">
            <v>0</v>
          </cell>
          <cell r="J2486">
            <v>0</v>
          </cell>
          <cell r="K2486">
            <v>-20</v>
          </cell>
          <cell r="L2486">
            <v>0</v>
          </cell>
          <cell r="M2486">
            <v>85200</v>
          </cell>
          <cell r="N2486">
            <v>85200</v>
          </cell>
          <cell r="O2486">
            <v>85200</v>
          </cell>
          <cell r="P2486">
            <v>0</v>
          </cell>
          <cell r="Q2486">
            <v>0</v>
          </cell>
          <cell r="R2486">
            <v>0</v>
          </cell>
          <cell r="S2486">
            <v>0</v>
          </cell>
          <cell r="T2486">
            <v>0</v>
          </cell>
          <cell r="U2486">
            <v>0</v>
          </cell>
          <cell r="V2486">
            <v>0</v>
          </cell>
          <cell r="W2486">
            <v>20</v>
          </cell>
          <cell r="X2486">
            <v>85200</v>
          </cell>
          <cell r="Y2486">
            <v>20</v>
          </cell>
          <cell r="Z2486">
            <v>85200</v>
          </cell>
          <cell r="AA2486">
            <v>20</v>
          </cell>
        </row>
        <row r="2487">
          <cell r="B2487">
            <v>270010256</v>
          </cell>
          <cell r="C2487" t="str">
            <v>Кофта воротник поло р-р 44</v>
          </cell>
          <cell r="D2487" t="str">
            <v>ШТ</v>
          </cell>
          <cell r="E2487">
            <v>6734.83</v>
          </cell>
          <cell r="F2487">
            <v>105</v>
          </cell>
          <cell r="G2487">
            <v>3</v>
          </cell>
          <cell r="H2487">
            <v>0</v>
          </cell>
          <cell r="I2487">
            <v>0</v>
          </cell>
          <cell r="J2487">
            <v>0</v>
          </cell>
          <cell r="K2487">
            <v>-102</v>
          </cell>
          <cell r="L2487">
            <v>0</v>
          </cell>
          <cell r="M2487">
            <v>707157.15</v>
          </cell>
          <cell r="N2487">
            <v>699237.66</v>
          </cell>
          <cell r="O2487">
            <v>699237.66</v>
          </cell>
          <cell r="P2487">
            <v>0</v>
          </cell>
          <cell r="Q2487">
            <v>0</v>
          </cell>
          <cell r="R2487">
            <v>3</v>
          </cell>
          <cell r="S2487">
            <v>12285</v>
          </cell>
          <cell r="T2487">
            <v>12285</v>
          </cell>
          <cell r="U2487">
            <v>0</v>
          </cell>
          <cell r="V2487">
            <v>0</v>
          </cell>
          <cell r="W2487">
            <v>102</v>
          </cell>
          <cell r="X2487">
            <v>686952.66</v>
          </cell>
          <cell r="Y2487">
            <v>105</v>
          </cell>
          <cell r="Z2487">
            <v>699237.66</v>
          </cell>
          <cell r="AA2487">
            <v>102</v>
          </cell>
        </row>
        <row r="2488">
          <cell r="B2488">
            <v>270010257</v>
          </cell>
          <cell r="C2488" t="str">
            <v>Кофта воротник поло р-р 46</v>
          </cell>
          <cell r="D2488" t="str">
            <v>ШТ</v>
          </cell>
          <cell r="E2488">
            <v>6734.83</v>
          </cell>
          <cell r="F2488">
            <v>274</v>
          </cell>
          <cell r="G2488">
            <v>16</v>
          </cell>
          <cell r="H2488">
            <v>5</v>
          </cell>
          <cell r="I2488">
            <v>0</v>
          </cell>
          <cell r="J2488">
            <v>1</v>
          </cell>
          <cell r="K2488">
            <v>-253</v>
          </cell>
          <cell r="L2488">
            <v>7</v>
          </cell>
          <cell r="M2488">
            <v>1845343.42</v>
          </cell>
          <cell r="N2488">
            <v>1789906.99</v>
          </cell>
          <cell r="O2488">
            <v>1789906.99</v>
          </cell>
          <cell r="P2488">
            <v>0</v>
          </cell>
          <cell r="Q2488">
            <v>20475</v>
          </cell>
          <cell r="R2488">
            <v>16</v>
          </cell>
          <cell r="S2488">
            <v>65520</v>
          </cell>
          <cell r="T2488">
            <v>65520</v>
          </cell>
          <cell r="U2488">
            <v>0</v>
          </cell>
          <cell r="V2488">
            <v>0</v>
          </cell>
          <cell r="W2488">
            <v>254</v>
          </cell>
          <cell r="X2488">
            <v>1710646.82</v>
          </cell>
          <cell r="Y2488">
            <v>269</v>
          </cell>
          <cell r="Z2488">
            <v>1769431.99</v>
          </cell>
          <cell r="AA2488">
            <v>254</v>
          </cell>
        </row>
        <row r="2489">
          <cell r="B2489">
            <v>270010258</v>
          </cell>
          <cell r="C2489" t="str">
            <v>Кофта воротник поло р-р 48</v>
          </cell>
          <cell r="D2489" t="str">
            <v>ШТ</v>
          </cell>
          <cell r="E2489">
            <v>6734.83</v>
          </cell>
          <cell r="F2489">
            <v>763</v>
          </cell>
          <cell r="G2489">
            <v>89</v>
          </cell>
          <cell r="H2489">
            <v>12</v>
          </cell>
          <cell r="I2489">
            <v>0</v>
          </cell>
          <cell r="J2489">
            <v>45</v>
          </cell>
          <cell r="K2489">
            <v>-662</v>
          </cell>
          <cell r="L2489">
            <v>-18</v>
          </cell>
          <cell r="M2489">
            <v>5138675.29</v>
          </cell>
          <cell r="N2489">
            <v>4872052.46</v>
          </cell>
          <cell r="O2489">
            <v>4872052.46</v>
          </cell>
          <cell r="P2489">
            <v>0</v>
          </cell>
          <cell r="Q2489">
            <v>49140</v>
          </cell>
          <cell r="R2489">
            <v>55</v>
          </cell>
          <cell r="S2489">
            <v>364455</v>
          </cell>
          <cell r="T2489">
            <v>225225</v>
          </cell>
          <cell r="U2489">
            <v>34</v>
          </cell>
          <cell r="V2489">
            <v>139230</v>
          </cell>
          <cell r="W2489">
            <v>707</v>
          </cell>
          <cell r="X2489">
            <v>4761524.8099999996</v>
          </cell>
          <cell r="Y2489">
            <v>751</v>
          </cell>
          <cell r="Z2489">
            <v>4822912.46</v>
          </cell>
          <cell r="AA2489">
            <v>707</v>
          </cell>
        </row>
        <row r="2490">
          <cell r="B2490">
            <v>270010259</v>
          </cell>
          <cell r="C2490" t="str">
            <v>Кофта воротник поло р-р 50</v>
          </cell>
          <cell r="D2490" t="str">
            <v>ШТ</v>
          </cell>
          <cell r="E2490">
            <v>6734.83</v>
          </cell>
          <cell r="F2490">
            <v>957</v>
          </cell>
          <cell r="G2490">
            <v>64</v>
          </cell>
          <cell r="H2490">
            <v>8</v>
          </cell>
          <cell r="I2490">
            <v>0</v>
          </cell>
          <cell r="J2490">
            <v>13</v>
          </cell>
          <cell r="K2490">
            <v>-885</v>
          </cell>
          <cell r="L2490">
            <v>-18</v>
          </cell>
          <cell r="M2490">
            <v>6445232.3099999996</v>
          </cell>
          <cell r="N2490">
            <v>6255164.5499999998</v>
          </cell>
          <cell r="O2490">
            <v>6255164.5499999998</v>
          </cell>
          <cell r="P2490">
            <v>0</v>
          </cell>
          <cell r="Q2490">
            <v>32760</v>
          </cell>
          <cell r="R2490">
            <v>33</v>
          </cell>
          <cell r="S2490">
            <v>262080</v>
          </cell>
          <cell r="T2490">
            <v>135135</v>
          </cell>
          <cell r="U2490">
            <v>31</v>
          </cell>
          <cell r="V2490">
            <v>126945</v>
          </cell>
          <cell r="W2490">
            <v>898</v>
          </cell>
          <cell r="X2490">
            <v>6047877.3399999999</v>
          </cell>
          <cell r="Y2490">
            <v>949</v>
          </cell>
          <cell r="Z2490">
            <v>6222404.5499999998</v>
          </cell>
          <cell r="AA2490">
            <v>898</v>
          </cell>
        </row>
        <row r="2491">
          <cell r="B2491">
            <v>270010260</v>
          </cell>
          <cell r="C2491" t="str">
            <v>Кофта воротник поло р-р 52</v>
          </cell>
          <cell r="D2491" t="str">
            <v>ШТ</v>
          </cell>
          <cell r="E2491">
            <v>6734.83</v>
          </cell>
          <cell r="F2491">
            <v>899</v>
          </cell>
          <cell r="G2491">
            <v>89</v>
          </cell>
          <cell r="H2491">
            <v>4</v>
          </cell>
          <cell r="I2491">
            <v>0</v>
          </cell>
          <cell r="J2491">
            <v>14</v>
          </cell>
          <cell r="K2491">
            <v>-806</v>
          </cell>
          <cell r="L2491">
            <v>13</v>
          </cell>
          <cell r="M2491">
            <v>6054612.1699999999</v>
          </cell>
          <cell r="N2491">
            <v>5809107.9800000004</v>
          </cell>
          <cell r="O2491">
            <v>5809107.9800000004</v>
          </cell>
          <cell r="P2491">
            <v>0</v>
          </cell>
          <cell r="Q2491">
            <v>16380</v>
          </cell>
          <cell r="R2491">
            <v>84</v>
          </cell>
          <cell r="S2491">
            <v>364455</v>
          </cell>
          <cell r="T2491">
            <v>343980</v>
          </cell>
          <cell r="U2491">
            <v>5</v>
          </cell>
          <cell r="V2491">
            <v>20475</v>
          </cell>
          <cell r="W2491">
            <v>820</v>
          </cell>
          <cell r="X2491">
            <v>5522560.5999999996</v>
          </cell>
          <cell r="Y2491">
            <v>895</v>
          </cell>
          <cell r="Z2491">
            <v>5792727.9800000004</v>
          </cell>
          <cell r="AA2491">
            <v>820</v>
          </cell>
        </row>
        <row r="2492">
          <cell r="B2492">
            <v>270010261</v>
          </cell>
          <cell r="C2492" t="str">
            <v>Кофта воротник поло р-р 54</v>
          </cell>
          <cell r="D2492" t="str">
            <v>ШТ</v>
          </cell>
          <cell r="E2492">
            <v>6734.83</v>
          </cell>
          <cell r="F2492">
            <v>550</v>
          </cell>
          <cell r="G2492">
            <v>70</v>
          </cell>
          <cell r="H2492">
            <v>0</v>
          </cell>
          <cell r="I2492">
            <v>0</v>
          </cell>
          <cell r="J2492">
            <v>15</v>
          </cell>
          <cell r="K2492">
            <v>-480</v>
          </cell>
          <cell r="L2492">
            <v>13</v>
          </cell>
          <cell r="M2492">
            <v>3704156.5</v>
          </cell>
          <cell r="N2492">
            <v>3519368.4</v>
          </cell>
          <cell r="O2492">
            <v>3519368.4</v>
          </cell>
          <cell r="P2492">
            <v>0</v>
          </cell>
          <cell r="Q2492">
            <v>0</v>
          </cell>
          <cell r="R2492">
            <v>65</v>
          </cell>
          <cell r="S2492">
            <v>286650</v>
          </cell>
          <cell r="T2492">
            <v>266175</v>
          </cell>
          <cell r="U2492">
            <v>5</v>
          </cell>
          <cell r="V2492">
            <v>20475</v>
          </cell>
          <cell r="W2492">
            <v>495</v>
          </cell>
          <cell r="X2492">
            <v>3333740.85</v>
          </cell>
          <cell r="Y2492">
            <v>550</v>
          </cell>
          <cell r="Z2492">
            <v>3519368.4</v>
          </cell>
          <cell r="AA2492">
            <v>495</v>
          </cell>
        </row>
        <row r="2493">
          <cell r="B2493">
            <v>270010262</v>
          </cell>
          <cell r="C2493" t="str">
            <v>Кофта воротник поло р-р 56</v>
          </cell>
          <cell r="D2493" t="str">
            <v>ШТ</v>
          </cell>
          <cell r="E2493">
            <v>6734.83</v>
          </cell>
          <cell r="F2493">
            <v>230</v>
          </cell>
          <cell r="G2493">
            <v>18</v>
          </cell>
          <cell r="H2493">
            <v>0</v>
          </cell>
          <cell r="I2493">
            <v>0</v>
          </cell>
          <cell r="J2493">
            <v>2</v>
          </cell>
          <cell r="K2493">
            <v>-212</v>
          </cell>
          <cell r="L2493">
            <v>-7</v>
          </cell>
          <cell r="M2493">
            <v>1549010.9</v>
          </cell>
          <cell r="N2493">
            <v>1501493.96</v>
          </cell>
          <cell r="O2493">
            <v>1501493.96</v>
          </cell>
          <cell r="P2493">
            <v>0</v>
          </cell>
          <cell r="Q2493">
            <v>0</v>
          </cell>
          <cell r="R2493">
            <v>18</v>
          </cell>
          <cell r="S2493">
            <v>73710</v>
          </cell>
          <cell r="T2493">
            <v>73710</v>
          </cell>
          <cell r="U2493">
            <v>0</v>
          </cell>
          <cell r="V2493">
            <v>0</v>
          </cell>
          <cell r="W2493">
            <v>214</v>
          </cell>
          <cell r="X2493">
            <v>1441253.62</v>
          </cell>
          <cell r="Y2493">
            <v>230</v>
          </cell>
          <cell r="Z2493">
            <v>1501493.96</v>
          </cell>
          <cell r="AA2493">
            <v>214</v>
          </cell>
        </row>
        <row r="2494">
          <cell r="B2494">
            <v>270010263</v>
          </cell>
          <cell r="C2494" t="str">
            <v>Кофта воротник поло р-р 58</v>
          </cell>
          <cell r="D2494" t="str">
            <v>ШТ</v>
          </cell>
          <cell r="E2494">
            <v>6734.83</v>
          </cell>
          <cell r="F2494">
            <v>103</v>
          </cell>
          <cell r="G2494">
            <v>15</v>
          </cell>
          <cell r="H2494">
            <v>0</v>
          </cell>
          <cell r="I2494">
            <v>0</v>
          </cell>
          <cell r="J2494">
            <v>0</v>
          </cell>
          <cell r="K2494">
            <v>-88</v>
          </cell>
          <cell r="L2494">
            <v>5</v>
          </cell>
          <cell r="M2494">
            <v>693687.49</v>
          </cell>
          <cell r="N2494">
            <v>654090.04</v>
          </cell>
          <cell r="O2494">
            <v>654090.04</v>
          </cell>
          <cell r="P2494">
            <v>0</v>
          </cell>
          <cell r="Q2494">
            <v>0</v>
          </cell>
          <cell r="R2494">
            <v>15</v>
          </cell>
          <cell r="S2494">
            <v>61425</v>
          </cell>
          <cell r="T2494">
            <v>61425</v>
          </cell>
          <cell r="U2494">
            <v>0</v>
          </cell>
          <cell r="V2494">
            <v>0</v>
          </cell>
          <cell r="W2494">
            <v>88</v>
          </cell>
          <cell r="X2494">
            <v>592665.04</v>
          </cell>
          <cell r="Y2494">
            <v>103</v>
          </cell>
          <cell r="Z2494">
            <v>654090.04</v>
          </cell>
          <cell r="AA2494">
            <v>88</v>
          </cell>
        </row>
        <row r="2495">
          <cell r="B2495">
            <v>270010264</v>
          </cell>
          <cell r="C2495" t="str">
            <v>Кофта воротник поло р-р 60</v>
          </cell>
          <cell r="D2495" t="str">
            <v>ШТ</v>
          </cell>
          <cell r="E2495">
            <v>6734.83</v>
          </cell>
          <cell r="F2495">
            <v>66</v>
          </cell>
          <cell r="G2495">
            <v>1</v>
          </cell>
          <cell r="H2495">
            <v>0</v>
          </cell>
          <cell r="I2495">
            <v>0</v>
          </cell>
          <cell r="J2495">
            <v>0</v>
          </cell>
          <cell r="K2495">
            <v>-65</v>
          </cell>
          <cell r="L2495">
            <v>0</v>
          </cell>
          <cell r="M2495">
            <v>444498.78</v>
          </cell>
          <cell r="N2495">
            <v>441858.95</v>
          </cell>
          <cell r="O2495">
            <v>441858.95</v>
          </cell>
          <cell r="P2495">
            <v>0</v>
          </cell>
          <cell r="Q2495">
            <v>0</v>
          </cell>
          <cell r="R2495">
            <v>1</v>
          </cell>
          <cell r="S2495">
            <v>4095</v>
          </cell>
          <cell r="T2495">
            <v>4095</v>
          </cell>
          <cell r="U2495">
            <v>0</v>
          </cell>
          <cell r="V2495">
            <v>0</v>
          </cell>
          <cell r="W2495">
            <v>65</v>
          </cell>
          <cell r="X2495">
            <v>437763.95</v>
          </cell>
          <cell r="Y2495">
            <v>66</v>
          </cell>
          <cell r="Z2495">
            <v>441858.95</v>
          </cell>
          <cell r="AA2495">
            <v>65</v>
          </cell>
        </row>
        <row r="2496">
          <cell r="B2496">
            <v>270010265</v>
          </cell>
          <cell r="C2496" t="str">
            <v>Кофта воротник поло р-р 62</v>
          </cell>
          <cell r="D2496" t="str">
            <v>ШТ</v>
          </cell>
          <cell r="E2496">
            <v>6734.83</v>
          </cell>
          <cell r="F2496">
            <v>21</v>
          </cell>
          <cell r="G2496">
            <v>4</v>
          </cell>
          <cell r="H2496">
            <v>0</v>
          </cell>
          <cell r="I2496">
            <v>0</v>
          </cell>
          <cell r="J2496">
            <v>0</v>
          </cell>
          <cell r="K2496">
            <v>-17</v>
          </cell>
          <cell r="L2496">
            <v>0</v>
          </cell>
          <cell r="M2496">
            <v>141431.43</v>
          </cell>
          <cell r="N2496">
            <v>130872.11</v>
          </cell>
          <cell r="O2496">
            <v>130872.11</v>
          </cell>
          <cell r="P2496">
            <v>0</v>
          </cell>
          <cell r="Q2496">
            <v>0</v>
          </cell>
          <cell r="R2496">
            <v>4</v>
          </cell>
          <cell r="S2496">
            <v>16380</v>
          </cell>
          <cell r="T2496">
            <v>16380</v>
          </cell>
          <cell r="U2496">
            <v>0</v>
          </cell>
          <cell r="V2496">
            <v>0</v>
          </cell>
          <cell r="W2496">
            <v>17</v>
          </cell>
          <cell r="X2496">
            <v>114492.11</v>
          </cell>
          <cell r="Y2496">
            <v>21</v>
          </cell>
          <cell r="Z2496">
            <v>130872.11</v>
          </cell>
          <cell r="AA2496">
            <v>17</v>
          </cell>
        </row>
        <row r="2497">
          <cell r="B2497">
            <v>270010268</v>
          </cell>
          <cell r="C2497" t="str">
            <v>Ботинки защитные летние р-р 49</v>
          </cell>
          <cell r="D2497" t="str">
            <v>ПАР</v>
          </cell>
          <cell r="E2497">
            <v>15100.63</v>
          </cell>
          <cell r="F2497">
            <v>1</v>
          </cell>
          <cell r="G2497">
            <v>0</v>
          </cell>
          <cell r="H2497">
            <v>0</v>
          </cell>
          <cell r="I2497">
            <v>0</v>
          </cell>
          <cell r="J2497">
            <v>0</v>
          </cell>
          <cell r="K2497">
            <v>-1</v>
          </cell>
          <cell r="L2497">
            <v>1</v>
          </cell>
          <cell r="M2497">
            <v>15100.63</v>
          </cell>
          <cell r="N2497">
            <v>15100.63</v>
          </cell>
          <cell r="O2497">
            <v>15100.63</v>
          </cell>
          <cell r="P2497">
            <v>0</v>
          </cell>
          <cell r="Q2497">
            <v>0</v>
          </cell>
          <cell r="R2497">
            <v>0</v>
          </cell>
          <cell r="S2497">
            <v>0</v>
          </cell>
          <cell r="T2497">
            <v>0</v>
          </cell>
          <cell r="U2497">
            <v>0</v>
          </cell>
          <cell r="V2497">
            <v>0</v>
          </cell>
          <cell r="W2497">
            <v>1</v>
          </cell>
          <cell r="X2497">
            <v>15100.63</v>
          </cell>
          <cell r="Y2497">
            <v>1</v>
          </cell>
          <cell r="Z2497">
            <v>15100.63</v>
          </cell>
          <cell r="AA2497">
            <v>1</v>
          </cell>
        </row>
        <row r="2498">
          <cell r="B2498">
            <v>270010721</v>
          </cell>
          <cell r="C2498" t="str">
            <v>Очки солнцезащитные</v>
          </cell>
          <cell r="D2498" t="str">
            <v>ШТ</v>
          </cell>
          <cell r="E2498">
            <v>396.48</v>
          </cell>
          <cell r="F2498">
            <v>5960</v>
          </cell>
          <cell r="G2498">
            <v>1785</v>
          </cell>
          <cell r="H2498">
            <v>66</v>
          </cell>
          <cell r="I2498">
            <v>0</v>
          </cell>
          <cell r="J2498">
            <v>1472</v>
          </cell>
          <cell r="K2498">
            <v>-4109</v>
          </cell>
          <cell r="L2498">
            <v>5581</v>
          </cell>
          <cell r="M2498">
            <v>2363020.7999999998</v>
          </cell>
          <cell r="N2498">
            <v>2328073.92</v>
          </cell>
          <cell r="O2498">
            <v>2328073.92</v>
          </cell>
          <cell r="P2498">
            <v>0</v>
          </cell>
          <cell r="Q2498">
            <v>24921.599999999999</v>
          </cell>
          <cell r="R2498">
            <v>231</v>
          </cell>
          <cell r="S2498">
            <v>674016</v>
          </cell>
          <cell r="T2498">
            <v>87225.600000000006</v>
          </cell>
          <cell r="U2498">
            <v>1554</v>
          </cell>
          <cell r="V2498">
            <v>586790.40000000002</v>
          </cell>
          <cell r="W2498">
            <v>5581</v>
          </cell>
          <cell r="X2498">
            <v>2212754.88</v>
          </cell>
          <cell r="Y2498">
            <v>5894</v>
          </cell>
          <cell r="Z2498">
            <v>2303152.3199999998</v>
          </cell>
          <cell r="AA2498">
            <v>5581</v>
          </cell>
        </row>
        <row r="2499">
          <cell r="B2499">
            <v>270010816</v>
          </cell>
          <cell r="C2499" t="str">
            <v>Лента сигнальная материал полиэтилен</v>
          </cell>
          <cell r="D2499" t="str">
            <v>РУЛ</v>
          </cell>
          <cell r="E2499">
            <v>1087.4000000000001</v>
          </cell>
          <cell r="F2499">
            <v>292</v>
          </cell>
          <cell r="G2499">
            <v>3</v>
          </cell>
          <cell r="H2499">
            <v>0</v>
          </cell>
          <cell r="I2499">
            <v>0</v>
          </cell>
          <cell r="J2499">
            <v>0</v>
          </cell>
          <cell r="K2499">
            <v>-289</v>
          </cell>
          <cell r="L2499">
            <v>289</v>
          </cell>
          <cell r="M2499">
            <v>317520.8</v>
          </cell>
          <cell r="N2499">
            <v>322208.59999999998</v>
          </cell>
          <cell r="O2499">
            <v>322208.59999999998</v>
          </cell>
          <cell r="P2499">
            <v>0</v>
          </cell>
          <cell r="Q2499">
            <v>0</v>
          </cell>
          <cell r="R2499">
            <v>0</v>
          </cell>
          <cell r="S2499">
            <v>7950</v>
          </cell>
          <cell r="T2499">
            <v>0</v>
          </cell>
          <cell r="U2499">
            <v>3</v>
          </cell>
          <cell r="V2499">
            <v>7950</v>
          </cell>
          <cell r="W2499">
            <v>289</v>
          </cell>
          <cell r="X2499">
            <v>314258.59999999998</v>
          </cell>
          <cell r="Y2499">
            <v>292</v>
          </cell>
          <cell r="Z2499">
            <v>322208.59999999998</v>
          </cell>
          <cell r="AA2499">
            <v>289</v>
          </cell>
        </row>
        <row r="2500">
          <cell r="B2500">
            <v>270010853</v>
          </cell>
          <cell r="C2500" t="str">
            <v>Аппарат дыхательный до 60мин 1 баллон</v>
          </cell>
          <cell r="D2500" t="str">
            <v>КМП</v>
          </cell>
          <cell r="E2500">
            <v>409500</v>
          </cell>
          <cell r="F2500">
            <v>2</v>
          </cell>
          <cell r="G2500">
            <v>0</v>
          </cell>
          <cell r="H2500">
            <v>0</v>
          </cell>
          <cell r="I2500">
            <v>0</v>
          </cell>
          <cell r="J2500">
            <v>0</v>
          </cell>
          <cell r="K2500">
            <v>-2</v>
          </cell>
          <cell r="L2500">
            <v>0</v>
          </cell>
          <cell r="M2500">
            <v>819000</v>
          </cell>
          <cell r="N2500">
            <v>819000</v>
          </cell>
          <cell r="O2500">
            <v>819000</v>
          </cell>
          <cell r="P2500">
            <v>0</v>
          </cell>
          <cell r="Q2500">
            <v>0</v>
          </cell>
          <cell r="R2500">
            <v>0</v>
          </cell>
          <cell r="S2500">
            <v>0</v>
          </cell>
          <cell r="T2500">
            <v>0</v>
          </cell>
          <cell r="U2500">
            <v>0</v>
          </cell>
          <cell r="V2500">
            <v>0</v>
          </cell>
          <cell r="W2500">
            <v>2</v>
          </cell>
          <cell r="X2500">
            <v>819000</v>
          </cell>
          <cell r="Y2500">
            <v>2</v>
          </cell>
          <cell r="Z2500">
            <v>819000</v>
          </cell>
          <cell r="AA2500">
            <v>2</v>
          </cell>
        </row>
        <row r="2501">
          <cell r="B2501">
            <v>270010898</v>
          </cell>
          <cell r="C2501" t="str">
            <v>Костюм нефтяника ЭМЭ летний р-р 52</v>
          </cell>
          <cell r="D2501" t="str">
            <v>КМП</v>
          </cell>
          <cell r="E2501">
            <v>46000</v>
          </cell>
          <cell r="F2501">
            <v>104</v>
          </cell>
          <cell r="G2501">
            <v>0</v>
          </cell>
          <cell r="H2501">
            <v>1</v>
          </cell>
          <cell r="I2501">
            <v>0</v>
          </cell>
          <cell r="J2501">
            <v>0</v>
          </cell>
          <cell r="K2501">
            <v>-103</v>
          </cell>
          <cell r="L2501">
            <v>16</v>
          </cell>
          <cell r="M2501">
            <v>4784000</v>
          </cell>
          <cell r="N2501">
            <v>4774800</v>
          </cell>
          <cell r="O2501">
            <v>4774800</v>
          </cell>
          <cell r="P2501">
            <v>0</v>
          </cell>
          <cell r="Q2501">
            <v>36800</v>
          </cell>
          <cell r="R2501">
            <v>0</v>
          </cell>
          <cell r="S2501">
            <v>0</v>
          </cell>
          <cell r="T2501">
            <v>0</v>
          </cell>
          <cell r="U2501">
            <v>0</v>
          </cell>
          <cell r="V2501">
            <v>0</v>
          </cell>
          <cell r="W2501">
            <v>103</v>
          </cell>
          <cell r="X2501">
            <v>4738000</v>
          </cell>
          <cell r="Y2501">
            <v>103</v>
          </cell>
          <cell r="Z2501">
            <v>4738000</v>
          </cell>
          <cell r="AA2501">
            <v>103</v>
          </cell>
        </row>
        <row r="2502">
          <cell r="B2502">
            <v>270010899</v>
          </cell>
          <cell r="C2502" t="str">
            <v>Костюм нефтяника ЭМЭ летний р-р 50</v>
          </cell>
          <cell r="D2502" t="str">
            <v>КМП</v>
          </cell>
          <cell r="E2502">
            <v>46000</v>
          </cell>
          <cell r="F2502">
            <v>113</v>
          </cell>
          <cell r="G2502">
            <v>0</v>
          </cell>
          <cell r="H2502">
            <v>0</v>
          </cell>
          <cell r="I2502">
            <v>0</v>
          </cell>
          <cell r="J2502">
            <v>0</v>
          </cell>
          <cell r="K2502">
            <v>-113</v>
          </cell>
          <cell r="L2502">
            <v>-13</v>
          </cell>
          <cell r="M2502">
            <v>5198000</v>
          </cell>
          <cell r="N2502">
            <v>5198000</v>
          </cell>
          <cell r="O2502">
            <v>5198000</v>
          </cell>
          <cell r="P2502">
            <v>0</v>
          </cell>
          <cell r="Q2502">
            <v>0</v>
          </cell>
          <cell r="R2502">
            <v>0</v>
          </cell>
          <cell r="S2502">
            <v>0</v>
          </cell>
          <cell r="T2502">
            <v>0</v>
          </cell>
          <cell r="U2502">
            <v>0</v>
          </cell>
          <cell r="V2502">
            <v>0</v>
          </cell>
          <cell r="W2502">
            <v>113</v>
          </cell>
          <cell r="X2502">
            <v>5198000</v>
          </cell>
          <cell r="Y2502">
            <v>113</v>
          </cell>
          <cell r="Z2502">
            <v>5198000</v>
          </cell>
          <cell r="AA2502">
            <v>113</v>
          </cell>
        </row>
        <row r="2503">
          <cell r="B2503">
            <v>270010900</v>
          </cell>
          <cell r="C2503" t="str">
            <v>Костюм нефтяника ЭМЭ летний р-р 58</v>
          </cell>
          <cell r="D2503" t="str">
            <v>КМП</v>
          </cell>
          <cell r="E2503">
            <v>46000</v>
          </cell>
          <cell r="F2503">
            <v>9</v>
          </cell>
          <cell r="G2503">
            <v>0</v>
          </cell>
          <cell r="H2503">
            <v>0</v>
          </cell>
          <cell r="I2503">
            <v>0</v>
          </cell>
          <cell r="J2503">
            <v>0</v>
          </cell>
          <cell r="K2503">
            <v>-9</v>
          </cell>
          <cell r="L2503">
            <v>3</v>
          </cell>
          <cell r="M2503">
            <v>414000</v>
          </cell>
          <cell r="N2503">
            <v>414000</v>
          </cell>
          <cell r="O2503">
            <v>414000</v>
          </cell>
          <cell r="P2503">
            <v>0</v>
          </cell>
          <cell r="Q2503">
            <v>0</v>
          </cell>
          <cell r="R2503">
            <v>0</v>
          </cell>
          <cell r="S2503">
            <v>0</v>
          </cell>
          <cell r="T2503">
            <v>0</v>
          </cell>
          <cell r="U2503">
            <v>0</v>
          </cell>
          <cell r="V2503">
            <v>0</v>
          </cell>
          <cell r="W2503">
            <v>9</v>
          </cell>
          <cell r="X2503">
            <v>414000</v>
          </cell>
          <cell r="Y2503">
            <v>9</v>
          </cell>
          <cell r="Z2503">
            <v>414000</v>
          </cell>
          <cell r="AA2503">
            <v>9</v>
          </cell>
        </row>
        <row r="2504">
          <cell r="B2504">
            <v>270010901</v>
          </cell>
          <cell r="C2504" t="str">
            <v>Костюм нефтяника ЭМЭ летний р-р 44</v>
          </cell>
          <cell r="D2504" t="str">
            <v>КМП</v>
          </cell>
          <cell r="E2504">
            <v>46000</v>
          </cell>
          <cell r="F2504">
            <v>7</v>
          </cell>
          <cell r="G2504">
            <v>1</v>
          </cell>
          <cell r="H2504">
            <v>0</v>
          </cell>
          <cell r="I2504">
            <v>0</v>
          </cell>
          <cell r="J2504">
            <v>0</v>
          </cell>
          <cell r="K2504">
            <v>-6</v>
          </cell>
          <cell r="L2504">
            <v>-6</v>
          </cell>
          <cell r="M2504">
            <v>322000</v>
          </cell>
          <cell r="N2504">
            <v>312800</v>
          </cell>
          <cell r="O2504">
            <v>312800</v>
          </cell>
          <cell r="P2504">
            <v>0</v>
          </cell>
          <cell r="Q2504">
            <v>0</v>
          </cell>
          <cell r="R2504">
            <v>1</v>
          </cell>
          <cell r="S2504">
            <v>36800</v>
          </cell>
          <cell r="T2504">
            <v>36800</v>
          </cell>
          <cell r="U2504">
            <v>0</v>
          </cell>
          <cell r="V2504">
            <v>0</v>
          </cell>
          <cell r="W2504">
            <v>6</v>
          </cell>
          <cell r="X2504">
            <v>276000</v>
          </cell>
          <cell r="Y2504">
            <v>7</v>
          </cell>
          <cell r="Z2504">
            <v>312800</v>
          </cell>
          <cell r="AA2504">
            <v>6</v>
          </cell>
        </row>
        <row r="2505">
          <cell r="B2505">
            <v>270010902</v>
          </cell>
          <cell r="C2505" t="str">
            <v>Костюм нефтяника ЭМЭ летний р-р 56</v>
          </cell>
          <cell r="D2505" t="str">
            <v>КМП</v>
          </cell>
          <cell r="E2505">
            <v>46000</v>
          </cell>
          <cell r="F2505">
            <v>14</v>
          </cell>
          <cell r="G2505">
            <v>0</v>
          </cell>
          <cell r="H2505">
            <v>0</v>
          </cell>
          <cell r="I2505">
            <v>0</v>
          </cell>
          <cell r="J2505">
            <v>0</v>
          </cell>
          <cell r="K2505">
            <v>-14</v>
          </cell>
          <cell r="L2505">
            <v>5</v>
          </cell>
          <cell r="M2505">
            <v>644000</v>
          </cell>
          <cell r="N2505">
            <v>644000</v>
          </cell>
          <cell r="O2505">
            <v>644000</v>
          </cell>
          <cell r="P2505">
            <v>0</v>
          </cell>
          <cell r="Q2505">
            <v>0</v>
          </cell>
          <cell r="R2505">
            <v>0</v>
          </cell>
          <cell r="S2505">
            <v>0</v>
          </cell>
          <cell r="T2505">
            <v>0</v>
          </cell>
          <cell r="U2505">
            <v>0</v>
          </cell>
          <cell r="V2505">
            <v>0</v>
          </cell>
          <cell r="W2505">
            <v>14</v>
          </cell>
          <cell r="X2505">
            <v>644000</v>
          </cell>
          <cell r="Y2505">
            <v>14</v>
          </cell>
          <cell r="Z2505">
            <v>644000</v>
          </cell>
          <cell r="AA2505">
            <v>14</v>
          </cell>
        </row>
        <row r="2506">
          <cell r="B2506">
            <v>270010903</v>
          </cell>
          <cell r="C2506" t="str">
            <v>Костюм нефтяника ЭМЭ летний р-р 48</v>
          </cell>
          <cell r="D2506" t="str">
            <v>КМП</v>
          </cell>
          <cell r="E2506">
            <v>46000</v>
          </cell>
          <cell r="F2506">
            <v>83</v>
          </cell>
          <cell r="G2506">
            <v>0</v>
          </cell>
          <cell r="H2506">
            <v>0</v>
          </cell>
          <cell r="I2506">
            <v>0</v>
          </cell>
          <cell r="J2506">
            <v>0</v>
          </cell>
          <cell r="K2506">
            <v>-83</v>
          </cell>
          <cell r="L2506">
            <v>-15</v>
          </cell>
          <cell r="M2506">
            <v>3818000</v>
          </cell>
          <cell r="N2506">
            <v>3818000</v>
          </cell>
          <cell r="O2506">
            <v>3818000</v>
          </cell>
          <cell r="P2506">
            <v>0</v>
          </cell>
          <cell r="Q2506">
            <v>0</v>
          </cell>
          <cell r="R2506">
            <v>0</v>
          </cell>
          <cell r="S2506">
            <v>0</v>
          </cell>
          <cell r="T2506">
            <v>0</v>
          </cell>
          <cell r="U2506">
            <v>0</v>
          </cell>
          <cell r="V2506">
            <v>0</v>
          </cell>
          <cell r="W2506">
            <v>83</v>
          </cell>
          <cell r="X2506">
            <v>3818000</v>
          </cell>
          <cell r="Y2506">
            <v>83</v>
          </cell>
          <cell r="Z2506">
            <v>3818000</v>
          </cell>
          <cell r="AA2506">
            <v>83</v>
          </cell>
        </row>
        <row r="2507">
          <cell r="B2507">
            <v>270010904</v>
          </cell>
          <cell r="C2507" t="str">
            <v>Костюм нефтяника ЭМЭ летний р-р 46</v>
          </cell>
          <cell r="D2507" t="str">
            <v>КМП</v>
          </cell>
          <cell r="E2507">
            <v>46000</v>
          </cell>
          <cell r="F2507">
            <v>33</v>
          </cell>
          <cell r="G2507">
            <v>0</v>
          </cell>
          <cell r="H2507">
            <v>0</v>
          </cell>
          <cell r="I2507">
            <v>0</v>
          </cell>
          <cell r="J2507">
            <v>0</v>
          </cell>
          <cell r="K2507">
            <v>-33</v>
          </cell>
          <cell r="L2507">
            <v>2</v>
          </cell>
          <cell r="M2507">
            <v>1518000</v>
          </cell>
          <cell r="N2507">
            <v>1518000</v>
          </cell>
          <cell r="O2507">
            <v>1518000</v>
          </cell>
          <cell r="P2507">
            <v>0</v>
          </cell>
          <cell r="Q2507">
            <v>0</v>
          </cell>
          <cell r="R2507">
            <v>0</v>
          </cell>
          <cell r="S2507">
            <v>0</v>
          </cell>
          <cell r="T2507">
            <v>0</v>
          </cell>
          <cell r="U2507">
            <v>0</v>
          </cell>
          <cell r="V2507">
            <v>0</v>
          </cell>
          <cell r="W2507">
            <v>33</v>
          </cell>
          <cell r="X2507">
            <v>1518000</v>
          </cell>
          <cell r="Y2507">
            <v>33</v>
          </cell>
          <cell r="Z2507">
            <v>1518000</v>
          </cell>
          <cell r="AA2507">
            <v>33</v>
          </cell>
        </row>
        <row r="2508">
          <cell r="B2508">
            <v>270010905</v>
          </cell>
          <cell r="C2508" t="str">
            <v>Костюм нефтяника ЭМЭ летний р-р 54</v>
          </cell>
          <cell r="D2508" t="str">
            <v>КМП</v>
          </cell>
          <cell r="E2508">
            <v>46000</v>
          </cell>
          <cell r="F2508">
            <v>64</v>
          </cell>
          <cell r="G2508">
            <v>0</v>
          </cell>
          <cell r="H2508">
            <v>4</v>
          </cell>
          <cell r="I2508">
            <v>0</v>
          </cell>
          <cell r="J2508">
            <v>0</v>
          </cell>
          <cell r="K2508">
            <v>-60</v>
          </cell>
          <cell r="L2508">
            <v>12</v>
          </cell>
          <cell r="M2508">
            <v>2944000</v>
          </cell>
          <cell r="N2508">
            <v>2907200</v>
          </cell>
          <cell r="O2508">
            <v>2907200</v>
          </cell>
          <cell r="P2508">
            <v>0</v>
          </cell>
          <cell r="Q2508">
            <v>147200</v>
          </cell>
          <cell r="R2508">
            <v>0</v>
          </cell>
          <cell r="S2508">
            <v>0</v>
          </cell>
          <cell r="T2508">
            <v>0</v>
          </cell>
          <cell r="U2508">
            <v>0</v>
          </cell>
          <cell r="V2508">
            <v>0</v>
          </cell>
          <cell r="W2508">
            <v>60</v>
          </cell>
          <cell r="X2508">
            <v>2760000</v>
          </cell>
          <cell r="Y2508">
            <v>60</v>
          </cell>
          <cell r="Z2508">
            <v>2760000</v>
          </cell>
          <cell r="AA2508">
            <v>60</v>
          </cell>
        </row>
        <row r="2509">
          <cell r="B2509">
            <v>270010906</v>
          </cell>
          <cell r="C2509" t="str">
            <v>Костюм нефтяника ИТР ЭМЭ летний р-р 44</v>
          </cell>
          <cell r="D2509" t="str">
            <v>КМП</v>
          </cell>
          <cell r="E2509">
            <v>46000</v>
          </cell>
          <cell r="F2509">
            <v>1</v>
          </cell>
          <cell r="G2509">
            <v>0</v>
          </cell>
          <cell r="H2509">
            <v>0</v>
          </cell>
          <cell r="I2509">
            <v>0</v>
          </cell>
          <cell r="J2509">
            <v>0</v>
          </cell>
          <cell r="K2509">
            <v>-1</v>
          </cell>
          <cell r="L2509">
            <v>-2</v>
          </cell>
          <cell r="M2509">
            <v>46000</v>
          </cell>
          <cell r="N2509">
            <v>46000</v>
          </cell>
          <cell r="O2509">
            <v>46000</v>
          </cell>
          <cell r="P2509">
            <v>0</v>
          </cell>
          <cell r="Q2509">
            <v>0</v>
          </cell>
          <cell r="R2509">
            <v>0</v>
          </cell>
          <cell r="S2509">
            <v>0</v>
          </cell>
          <cell r="T2509">
            <v>0</v>
          </cell>
          <cell r="U2509">
            <v>0</v>
          </cell>
          <cell r="V2509">
            <v>0</v>
          </cell>
          <cell r="W2509">
            <v>1</v>
          </cell>
          <cell r="X2509">
            <v>46000</v>
          </cell>
          <cell r="Y2509">
            <v>1</v>
          </cell>
          <cell r="Z2509">
            <v>46000</v>
          </cell>
          <cell r="AA2509">
            <v>1</v>
          </cell>
        </row>
        <row r="2510">
          <cell r="B2510">
            <v>270010907</v>
          </cell>
          <cell r="C2510" t="str">
            <v>Костюм нефтяника ИТР ЭМЭ летний р-р 46</v>
          </cell>
          <cell r="D2510" t="str">
            <v>КМП</v>
          </cell>
          <cell r="E2510">
            <v>46000</v>
          </cell>
          <cell r="F2510">
            <v>7</v>
          </cell>
          <cell r="G2510">
            <v>0</v>
          </cell>
          <cell r="H2510">
            <v>0</v>
          </cell>
          <cell r="I2510">
            <v>0</v>
          </cell>
          <cell r="J2510">
            <v>0</v>
          </cell>
          <cell r="K2510">
            <v>-7</v>
          </cell>
          <cell r="L2510">
            <v>4</v>
          </cell>
          <cell r="M2510">
            <v>322000</v>
          </cell>
          <cell r="N2510">
            <v>322000</v>
          </cell>
          <cell r="O2510">
            <v>322000</v>
          </cell>
          <cell r="P2510">
            <v>0</v>
          </cell>
          <cell r="Q2510">
            <v>0</v>
          </cell>
          <cell r="R2510">
            <v>0</v>
          </cell>
          <cell r="S2510">
            <v>0</v>
          </cell>
          <cell r="T2510">
            <v>0</v>
          </cell>
          <cell r="U2510">
            <v>0</v>
          </cell>
          <cell r="V2510">
            <v>0</v>
          </cell>
          <cell r="W2510">
            <v>7</v>
          </cell>
          <cell r="X2510">
            <v>322000</v>
          </cell>
          <cell r="Y2510">
            <v>7</v>
          </cell>
          <cell r="Z2510">
            <v>322000</v>
          </cell>
          <cell r="AA2510">
            <v>7</v>
          </cell>
        </row>
        <row r="2511">
          <cell r="B2511">
            <v>270010908</v>
          </cell>
          <cell r="C2511" t="str">
            <v>Костюм нефтяника ИТР ЭМЭ летний р-р 48</v>
          </cell>
          <cell r="D2511" t="str">
            <v>КМП</v>
          </cell>
          <cell r="E2511">
            <v>46000</v>
          </cell>
          <cell r="F2511">
            <v>20</v>
          </cell>
          <cell r="G2511">
            <v>1</v>
          </cell>
          <cell r="H2511">
            <v>0</v>
          </cell>
          <cell r="I2511">
            <v>0</v>
          </cell>
          <cell r="J2511">
            <v>0</v>
          </cell>
          <cell r="K2511">
            <v>-19</v>
          </cell>
          <cell r="L2511">
            <v>-1</v>
          </cell>
          <cell r="M2511">
            <v>920000</v>
          </cell>
          <cell r="N2511">
            <v>906200</v>
          </cell>
          <cell r="O2511">
            <v>906200</v>
          </cell>
          <cell r="P2511">
            <v>0</v>
          </cell>
          <cell r="Q2511">
            <v>0</v>
          </cell>
          <cell r="R2511">
            <v>1</v>
          </cell>
          <cell r="S2511">
            <v>32200</v>
          </cell>
          <cell r="T2511">
            <v>32200</v>
          </cell>
          <cell r="U2511">
            <v>0</v>
          </cell>
          <cell r="V2511">
            <v>0</v>
          </cell>
          <cell r="W2511">
            <v>19</v>
          </cell>
          <cell r="X2511">
            <v>874000</v>
          </cell>
          <cell r="Y2511">
            <v>20</v>
          </cell>
          <cell r="Z2511">
            <v>906200</v>
          </cell>
          <cell r="AA2511">
            <v>19</v>
          </cell>
        </row>
        <row r="2512">
          <cell r="B2512">
            <v>270010909</v>
          </cell>
          <cell r="C2512" t="str">
            <v>Костюм нефтяника ИТР ЭМЭ летний р-р 50</v>
          </cell>
          <cell r="D2512" t="str">
            <v>КМП</v>
          </cell>
          <cell r="E2512">
            <v>46000</v>
          </cell>
          <cell r="F2512">
            <v>24</v>
          </cell>
          <cell r="G2512">
            <v>0</v>
          </cell>
          <cell r="H2512">
            <v>0</v>
          </cell>
          <cell r="I2512">
            <v>0</v>
          </cell>
          <cell r="J2512">
            <v>0</v>
          </cell>
          <cell r="K2512">
            <v>-24</v>
          </cell>
          <cell r="L2512">
            <v>3</v>
          </cell>
          <cell r="M2512">
            <v>1104000</v>
          </cell>
          <cell r="N2512">
            <v>1104000</v>
          </cell>
          <cell r="O2512">
            <v>1104000</v>
          </cell>
          <cell r="P2512">
            <v>0</v>
          </cell>
          <cell r="Q2512">
            <v>0</v>
          </cell>
          <cell r="R2512">
            <v>0</v>
          </cell>
          <cell r="S2512">
            <v>0</v>
          </cell>
          <cell r="T2512">
            <v>0</v>
          </cell>
          <cell r="U2512">
            <v>0</v>
          </cell>
          <cell r="V2512">
            <v>0</v>
          </cell>
          <cell r="W2512">
            <v>24</v>
          </cell>
          <cell r="X2512">
            <v>1104000</v>
          </cell>
          <cell r="Y2512">
            <v>24</v>
          </cell>
          <cell r="Z2512">
            <v>1104000</v>
          </cell>
          <cell r="AA2512">
            <v>24</v>
          </cell>
        </row>
        <row r="2513">
          <cell r="B2513">
            <v>270010910</v>
          </cell>
          <cell r="C2513" t="str">
            <v>Костюм нефтяника ИТР ЭМЭ летний р-р 52</v>
          </cell>
          <cell r="D2513" t="str">
            <v>КМП</v>
          </cell>
          <cell r="E2513">
            <v>34070</v>
          </cell>
          <cell r="F2513">
            <v>23</v>
          </cell>
          <cell r="G2513">
            <v>0</v>
          </cell>
          <cell r="H2513">
            <v>0</v>
          </cell>
          <cell r="I2513">
            <v>0</v>
          </cell>
          <cell r="J2513">
            <v>0</v>
          </cell>
          <cell r="K2513">
            <v>-23</v>
          </cell>
          <cell r="L2513">
            <v>0</v>
          </cell>
          <cell r="M2513">
            <v>783610</v>
          </cell>
          <cell r="N2513">
            <v>783610</v>
          </cell>
          <cell r="O2513">
            <v>783610</v>
          </cell>
          <cell r="P2513">
            <v>0</v>
          </cell>
          <cell r="Q2513">
            <v>0</v>
          </cell>
          <cell r="R2513">
            <v>0</v>
          </cell>
          <cell r="S2513">
            <v>0</v>
          </cell>
          <cell r="T2513">
            <v>0</v>
          </cell>
          <cell r="U2513">
            <v>0</v>
          </cell>
          <cell r="V2513">
            <v>0</v>
          </cell>
          <cell r="W2513">
            <v>23</v>
          </cell>
          <cell r="X2513">
            <v>783610</v>
          </cell>
          <cell r="Y2513">
            <v>23</v>
          </cell>
          <cell r="Z2513">
            <v>783610</v>
          </cell>
          <cell r="AA2513">
            <v>23</v>
          </cell>
        </row>
        <row r="2514">
          <cell r="B2514">
            <v>270010911</v>
          </cell>
          <cell r="C2514" t="str">
            <v>Костюм нефтяника ИТР ЭМЭ летний р-р 54</v>
          </cell>
          <cell r="D2514" t="str">
            <v>КМП</v>
          </cell>
          <cell r="E2514">
            <v>46000</v>
          </cell>
          <cell r="F2514">
            <v>18</v>
          </cell>
          <cell r="G2514">
            <v>0</v>
          </cell>
          <cell r="H2514">
            <v>0</v>
          </cell>
          <cell r="I2514">
            <v>0</v>
          </cell>
          <cell r="J2514">
            <v>0</v>
          </cell>
          <cell r="K2514">
            <v>-18</v>
          </cell>
          <cell r="L2514">
            <v>6</v>
          </cell>
          <cell r="M2514">
            <v>828000</v>
          </cell>
          <cell r="N2514">
            <v>828000</v>
          </cell>
          <cell r="O2514">
            <v>828000</v>
          </cell>
          <cell r="P2514">
            <v>0</v>
          </cell>
          <cell r="Q2514">
            <v>0</v>
          </cell>
          <cell r="R2514">
            <v>0</v>
          </cell>
          <cell r="S2514">
            <v>0</v>
          </cell>
          <cell r="T2514">
            <v>0</v>
          </cell>
          <cell r="U2514">
            <v>0</v>
          </cell>
          <cell r="V2514">
            <v>0</v>
          </cell>
          <cell r="W2514">
            <v>18</v>
          </cell>
          <cell r="X2514">
            <v>828000</v>
          </cell>
          <cell r="Y2514">
            <v>18</v>
          </cell>
          <cell r="Z2514">
            <v>828000</v>
          </cell>
          <cell r="AA2514">
            <v>18</v>
          </cell>
        </row>
        <row r="2515">
          <cell r="B2515">
            <v>270010912</v>
          </cell>
          <cell r="C2515" t="str">
            <v>Костюм нефтяника ИТР ЭМЭ летний р-р 56</v>
          </cell>
          <cell r="D2515" t="str">
            <v>КМП</v>
          </cell>
          <cell r="E2515">
            <v>46000</v>
          </cell>
          <cell r="F2515">
            <v>4</v>
          </cell>
          <cell r="G2515">
            <v>0</v>
          </cell>
          <cell r="H2515">
            <v>0</v>
          </cell>
          <cell r="I2515">
            <v>0</v>
          </cell>
          <cell r="J2515">
            <v>0</v>
          </cell>
          <cell r="K2515">
            <v>-4</v>
          </cell>
          <cell r="L2515">
            <v>2</v>
          </cell>
          <cell r="M2515">
            <v>184000</v>
          </cell>
          <cell r="N2515">
            <v>184000</v>
          </cell>
          <cell r="O2515">
            <v>184000</v>
          </cell>
          <cell r="P2515">
            <v>0</v>
          </cell>
          <cell r="Q2515">
            <v>0</v>
          </cell>
          <cell r="R2515">
            <v>0</v>
          </cell>
          <cell r="S2515">
            <v>0</v>
          </cell>
          <cell r="T2515">
            <v>0</v>
          </cell>
          <cell r="U2515">
            <v>0</v>
          </cell>
          <cell r="V2515">
            <v>0</v>
          </cell>
          <cell r="W2515">
            <v>4</v>
          </cell>
          <cell r="X2515">
            <v>184000</v>
          </cell>
          <cell r="Y2515">
            <v>4</v>
          </cell>
          <cell r="Z2515">
            <v>184000</v>
          </cell>
          <cell r="AA2515">
            <v>4</v>
          </cell>
        </row>
        <row r="2516">
          <cell r="B2516">
            <v>270010913</v>
          </cell>
          <cell r="C2516" t="str">
            <v>Костюм нефтяника ИТР ЭМЭ летний р-р 58</v>
          </cell>
          <cell r="D2516" t="str">
            <v>КМП</v>
          </cell>
          <cell r="E2516">
            <v>46000</v>
          </cell>
          <cell r="F2516">
            <v>4</v>
          </cell>
          <cell r="G2516">
            <v>0</v>
          </cell>
          <cell r="H2516">
            <v>0</v>
          </cell>
          <cell r="I2516">
            <v>0</v>
          </cell>
          <cell r="J2516">
            <v>0</v>
          </cell>
          <cell r="K2516">
            <v>-4</v>
          </cell>
          <cell r="L2516">
            <v>1</v>
          </cell>
          <cell r="M2516">
            <v>184000</v>
          </cell>
          <cell r="N2516">
            <v>184000</v>
          </cell>
          <cell r="O2516">
            <v>184000</v>
          </cell>
          <cell r="P2516">
            <v>0</v>
          </cell>
          <cell r="Q2516">
            <v>0</v>
          </cell>
          <cell r="R2516">
            <v>0</v>
          </cell>
          <cell r="S2516">
            <v>0</v>
          </cell>
          <cell r="T2516">
            <v>0</v>
          </cell>
          <cell r="U2516">
            <v>0</v>
          </cell>
          <cell r="V2516">
            <v>0</v>
          </cell>
          <cell r="W2516">
            <v>4</v>
          </cell>
          <cell r="X2516">
            <v>184000</v>
          </cell>
          <cell r="Y2516">
            <v>4</v>
          </cell>
          <cell r="Z2516">
            <v>184000</v>
          </cell>
          <cell r="AA2516">
            <v>4</v>
          </cell>
        </row>
        <row r="2517">
          <cell r="B2517">
            <v>270010914</v>
          </cell>
          <cell r="C2517" t="str">
            <v>Костюм нефтяника ИТР ЭМЭ летний р-р 60</v>
          </cell>
          <cell r="D2517" t="str">
            <v>КМП</v>
          </cell>
          <cell r="E2517">
            <v>46000</v>
          </cell>
          <cell r="F2517">
            <v>3</v>
          </cell>
          <cell r="G2517">
            <v>0</v>
          </cell>
          <cell r="H2517">
            <v>0</v>
          </cell>
          <cell r="I2517">
            <v>0</v>
          </cell>
          <cell r="J2517">
            <v>0</v>
          </cell>
          <cell r="K2517">
            <v>-3</v>
          </cell>
          <cell r="L2517">
            <v>1</v>
          </cell>
          <cell r="M2517">
            <v>138000</v>
          </cell>
          <cell r="N2517">
            <v>138000</v>
          </cell>
          <cell r="O2517">
            <v>138000</v>
          </cell>
          <cell r="P2517">
            <v>0</v>
          </cell>
          <cell r="Q2517">
            <v>0</v>
          </cell>
          <cell r="R2517">
            <v>0</v>
          </cell>
          <cell r="S2517">
            <v>0</v>
          </cell>
          <cell r="T2517">
            <v>0</v>
          </cell>
          <cell r="U2517">
            <v>0</v>
          </cell>
          <cell r="V2517">
            <v>0</v>
          </cell>
          <cell r="W2517">
            <v>3</v>
          </cell>
          <cell r="X2517">
            <v>138000</v>
          </cell>
          <cell r="Y2517">
            <v>3</v>
          </cell>
          <cell r="Z2517">
            <v>138000</v>
          </cell>
          <cell r="AA2517">
            <v>3</v>
          </cell>
        </row>
        <row r="2518">
          <cell r="B2518">
            <v>270010972</v>
          </cell>
          <cell r="C2518" t="str">
            <v>Стенд (штор сист) по ОТ до 15 плакатов</v>
          </cell>
          <cell r="D2518" t="str">
            <v>КМП</v>
          </cell>
          <cell r="E2518">
            <v>100000</v>
          </cell>
          <cell r="F2518">
            <v>45</v>
          </cell>
          <cell r="G2518">
            <v>0</v>
          </cell>
          <cell r="H2518">
            <v>0</v>
          </cell>
          <cell r="I2518">
            <v>0</v>
          </cell>
          <cell r="J2518">
            <v>0</v>
          </cell>
          <cell r="K2518">
            <v>-45</v>
          </cell>
          <cell r="L2518">
            <v>0</v>
          </cell>
          <cell r="M2518">
            <v>4500000</v>
          </cell>
          <cell r="N2518">
            <v>4500000</v>
          </cell>
          <cell r="O2518">
            <v>4500000</v>
          </cell>
          <cell r="P2518">
            <v>0</v>
          </cell>
          <cell r="Q2518">
            <v>0</v>
          </cell>
          <cell r="R2518">
            <v>0</v>
          </cell>
          <cell r="S2518">
            <v>0</v>
          </cell>
          <cell r="T2518">
            <v>0</v>
          </cell>
          <cell r="U2518">
            <v>0</v>
          </cell>
          <cell r="V2518">
            <v>0</v>
          </cell>
          <cell r="W2518">
            <v>45</v>
          </cell>
          <cell r="X2518">
            <v>4500000</v>
          </cell>
          <cell r="Y2518">
            <v>45</v>
          </cell>
          <cell r="Z2518">
            <v>4500000</v>
          </cell>
          <cell r="AA2518">
            <v>45</v>
          </cell>
        </row>
        <row r="2519">
          <cell r="B2519">
            <v>270010981</v>
          </cell>
          <cell r="C2519" t="str">
            <v>Костюм охранника летний р-р 44</v>
          </cell>
          <cell r="D2519" t="str">
            <v>КМП</v>
          </cell>
          <cell r="E2519">
            <v>18686.900000000001</v>
          </cell>
          <cell r="F2519">
            <v>1</v>
          </cell>
          <cell r="G2519">
            <v>0</v>
          </cell>
          <cell r="H2519">
            <v>0</v>
          </cell>
          <cell r="I2519">
            <v>0</v>
          </cell>
          <cell r="J2519">
            <v>0</v>
          </cell>
          <cell r="K2519">
            <v>-1</v>
          </cell>
          <cell r="L2519">
            <v>0</v>
          </cell>
          <cell r="M2519">
            <v>18686.900000000001</v>
          </cell>
          <cell r="N2519">
            <v>18686.900000000001</v>
          </cell>
          <cell r="O2519">
            <v>18686.900000000001</v>
          </cell>
          <cell r="P2519">
            <v>0</v>
          </cell>
          <cell r="Q2519">
            <v>0</v>
          </cell>
          <cell r="R2519">
            <v>0</v>
          </cell>
          <cell r="S2519">
            <v>0</v>
          </cell>
          <cell r="T2519">
            <v>0</v>
          </cell>
          <cell r="U2519">
            <v>0</v>
          </cell>
          <cell r="V2519">
            <v>0</v>
          </cell>
          <cell r="W2519">
            <v>1</v>
          </cell>
          <cell r="X2519">
            <v>18686.900000000001</v>
          </cell>
          <cell r="Y2519">
            <v>1</v>
          </cell>
          <cell r="Z2519">
            <v>18686.900000000001</v>
          </cell>
          <cell r="AA2519">
            <v>1</v>
          </cell>
        </row>
        <row r="2520">
          <cell r="B2520">
            <v>270010983</v>
          </cell>
          <cell r="C2520" t="str">
            <v>Комбинезон противокислотный р-р 50-52</v>
          </cell>
          <cell r="D2520" t="str">
            <v>КМП</v>
          </cell>
          <cell r="E2520">
            <v>15500</v>
          </cell>
          <cell r="F2520">
            <v>304</v>
          </cell>
          <cell r="G2520">
            <v>0</v>
          </cell>
          <cell r="H2520">
            <v>0</v>
          </cell>
          <cell r="I2520">
            <v>0</v>
          </cell>
          <cell r="J2520">
            <v>0</v>
          </cell>
          <cell r="K2520">
            <v>-304</v>
          </cell>
          <cell r="L2520">
            <v>-36</v>
          </cell>
          <cell r="M2520">
            <v>4712000</v>
          </cell>
          <cell r="N2520">
            <v>4712000</v>
          </cell>
          <cell r="O2520">
            <v>4712000</v>
          </cell>
          <cell r="P2520">
            <v>0</v>
          </cell>
          <cell r="Q2520">
            <v>0</v>
          </cell>
          <cell r="R2520">
            <v>0</v>
          </cell>
          <cell r="S2520">
            <v>0</v>
          </cell>
          <cell r="T2520">
            <v>0</v>
          </cell>
          <cell r="U2520">
            <v>0</v>
          </cell>
          <cell r="V2520">
            <v>0</v>
          </cell>
          <cell r="W2520">
            <v>304</v>
          </cell>
          <cell r="X2520">
            <v>4712000</v>
          </cell>
          <cell r="Y2520">
            <v>304</v>
          </cell>
          <cell r="Z2520">
            <v>4712000</v>
          </cell>
          <cell r="AA2520">
            <v>304</v>
          </cell>
        </row>
        <row r="2521">
          <cell r="B2521">
            <v>270011176</v>
          </cell>
          <cell r="C2521" t="str">
            <v>Коврик диэлектрический 750х750х5 мм</v>
          </cell>
          <cell r="D2521" t="str">
            <v>ШТ</v>
          </cell>
          <cell r="E2521">
            <v>2800</v>
          </cell>
          <cell r="F2521">
            <v>1430</v>
          </cell>
          <cell r="G2521">
            <v>0</v>
          </cell>
          <cell r="H2521">
            <v>0</v>
          </cell>
          <cell r="I2521">
            <v>0</v>
          </cell>
          <cell r="J2521">
            <v>0</v>
          </cell>
          <cell r="K2521">
            <v>-1430</v>
          </cell>
          <cell r="L2521">
            <v>1430</v>
          </cell>
          <cell r="M2521">
            <v>4004000</v>
          </cell>
          <cell r="N2521">
            <v>4004000</v>
          </cell>
          <cell r="O2521">
            <v>4004000</v>
          </cell>
          <cell r="P2521">
            <v>0</v>
          </cell>
          <cell r="Q2521">
            <v>0</v>
          </cell>
          <cell r="R2521">
            <v>0</v>
          </cell>
          <cell r="S2521">
            <v>0</v>
          </cell>
          <cell r="T2521">
            <v>0</v>
          </cell>
          <cell r="U2521">
            <v>0</v>
          </cell>
          <cell r="V2521">
            <v>0</v>
          </cell>
          <cell r="W2521">
            <v>1430</v>
          </cell>
          <cell r="X2521">
            <v>4004000</v>
          </cell>
          <cell r="Y2521">
            <v>1430</v>
          </cell>
          <cell r="Z2521">
            <v>4004000</v>
          </cell>
          <cell r="AA2521">
            <v>1430</v>
          </cell>
        </row>
        <row r="2522">
          <cell r="B2522">
            <v>270011221</v>
          </cell>
          <cell r="C2522" t="str">
            <v>Футболка воротник поло р-р 42</v>
          </cell>
          <cell r="D2522" t="str">
            <v>ШТ</v>
          </cell>
          <cell r="E2522">
            <v>4260</v>
          </cell>
          <cell r="F2522">
            <v>6</v>
          </cell>
          <cell r="G2522">
            <v>0</v>
          </cell>
          <cell r="H2522">
            <v>0</v>
          </cell>
          <cell r="I2522">
            <v>0</v>
          </cell>
          <cell r="J2522">
            <v>0</v>
          </cell>
          <cell r="K2522">
            <v>-6</v>
          </cell>
          <cell r="L2522">
            <v>-1</v>
          </cell>
          <cell r="M2522">
            <v>25560</v>
          </cell>
          <cell r="N2522">
            <v>25560</v>
          </cell>
          <cell r="O2522">
            <v>25560</v>
          </cell>
          <cell r="P2522">
            <v>0</v>
          </cell>
          <cell r="Q2522">
            <v>0</v>
          </cell>
          <cell r="R2522">
            <v>0</v>
          </cell>
          <cell r="S2522">
            <v>0</v>
          </cell>
          <cell r="T2522">
            <v>0</v>
          </cell>
          <cell r="U2522">
            <v>0</v>
          </cell>
          <cell r="V2522">
            <v>0</v>
          </cell>
          <cell r="W2522">
            <v>6</v>
          </cell>
          <cell r="X2522">
            <v>25560</v>
          </cell>
          <cell r="Y2522">
            <v>6</v>
          </cell>
          <cell r="Z2522">
            <v>25560</v>
          </cell>
          <cell r="AA2522">
            <v>6</v>
          </cell>
        </row>
        <row r="2523">
          <cell r="B2523">
            <v>270011222</v>
          </cell>
          <cell r="C2523" t="str">
            <v>Футболка воротник поло р-р 64</v>
          </cell>
          <cell r="D2523" t="str">
            <v>ШТ</v>
          </cell>
          <cell r="E2523">
            <v>4260</v>
          </cell>
          <cell r="F2523">
            <v>5</v>
          </cell>
          <cell r="G2523">
            <v>0</v>
          </cell>
          <cell r="H2523">
            <v>0</v>
          </cell>
          <cell r="I2523">
            <v>0</v>
          </cell>
          <cell r="J2523">
            <v>0</v>
          </cell>
          <cell r="K2523">
            <v>-5</v>
          </cell>
          <cell r="L2523">
            <v>2</v>
          </cell>
          <cell r="M2523">
            <v>21300</v>
          </cell>
          <cell r="N2523">
            <v>21300</v>
          </cell>
          <cell r="O2523">
            <v>21300</v>
          </cell>
          <cell r="P2523">
            <v>0</v>
          </cell>
          <cell r="Q2523">
            <v>0</v>
          </cell>
          <cell r="R2523">
            <v>0</v>
          </cell>
          <cell r="S2523">
            <v>0</v>
          </cell>
          <cell r="T2523">
            <v>0</v>
          </cell>
          <cell r="U2523">
            <v>0</v>
          </cell>
          <cell r="V2523">
            <v>0</v>
          </cell>
          <cell r="W2523">
            <v>5</v>
          </cell>
          <cell r="X2523">
            <v>21300</v>
          </cell>
          <cell r="Y2523">
            <v>5</v>
          </cell>
          <cell r="Z2523">
            <v>21300</v>
          </cell>
          <cell r="AA2523">
            <v>5</v>
          </cell>
        </row>
        <row r="2524">
          <cell r="B2524">
            <v>270011223</v>
          </cell>
          <cell r="C2524" t="str">
            <v>Футболка воротник поло р-р 66</v>
          </cell>
          <cell r="D2524" t="str">
            <v>ШТ</v>
          </cell>
          <cell r="E2524">
            <v>4260</v>
          </cell>
          <cell r="F2524">
            <v>1</v>
          </cell>
          <cell r="G2524">
            <v>0</v>
          </cell>
          <cell r="H2524">
            <v>0</v>
          </cell>
          <cell r="I2524">
            <v>0</v>
          </cell>
          <cell r="J2524">
            <v>0</v>
          </cell>
          <cell r="K2524">
            <v>-1</v>
          </cell>
          <cell r="L2524">
            <v>0</v>
          </cell>
          <cell r="M2524">
            <v>4260</v>
          </cell>
          <cell r="N2524">
            <v>4260</v>
          </cell>
          <cell r="O2524">
            <v>4260</v>
          </cell>
          <cell r="P2524">
            <v>0</v>
          </cell>
          <cell r="Q2524">
            <v>0</v>
          </cell>
          <cell r="R2524">
            <v>0</v>
          </cell>
          <cell r="S2524">
            <v>0</v>
          </cell>
          <cell r="T2524">
            <v>0</v>
          </cell>
          <cell r="U2524">
            <v>0</v>
          </cell>
          <cell r="V2524">
            <v>0</v>
          </cell>
          <cell r="W2524">
            <v>1</v>
          </cell>
          <cell r="X2524">
            <v>4260</v>
          </cell>
          <cell r="Y2524">
            <v>1</v>
          </cell>
          <cell r="Z2524">
            <v>4260</v>
          </cell>
          <cell r="AA2524">
            <v>1</v>
          </cell>
        </row>
        <row r="2525">
          <cell r="B2525">
            <v>270011224</v>
          </cell>
          <cell r="C2525" t="str">
            <v>Кофта воротник поло р-р 42</v>
          </cell>
          <cell r="D2525" t="str">
            <v>ШТ</v>
          </cell>
          <cell r="E2525">
            <v>6734.83</v>
          </cell>
          <cell r="F2525">
            <v>4</v>
          </cell>
          <cell r="G2525">
            <v>0</v>
          </cell>
          <cell r="H2525">
            <v>0</v>
          </cell>
          <cell r="I2525">
            <v>0</v>
          </cell>
          <cell r="J2525">
            <v>0</v>
          </cell>
          <cell r="K2525">
            <v>-4</v>
          </cell>
          <cell r="L2525">
            <v>-1</v>
          </cell>
          <cell r="M2525">
            <v>26939.32</v>
          </cell>
          <cell r="N2525">
            <v>26939.32</v>
          </cell>
          <cell r="O2525">
            <v>26939.32</v>
          </cell>
          <cell r="P2525">
            <v>0</v>
          </cell>
          <cell r="Q2525">
            <v>0</v>
          </cell>
          <cell r="R2525">
            <v>0</v>
          </cell>
          <cell r="S2525">
            <v>0</v>
          </cell>
          <cell r="T2525">
            <v>0</v>
          </cell>
          <cell r="U2525">
            <v>0</v>
          </cell>
          <cell r="V2525">
            <v>0</v>
          </cell>
          <cell r="W2525">
            <v>4</v>
          </cell>
          <cell r="X2525">
            <v>26939.32</v>
          </cell>
          <cell r="Y2525">
            <v>4</v>
          </cell>
          <cell r="Z2525">
            <v>26939.32</v>
          </cell>
          <cell r="AA2525">
            <v>4</v>
          </cell>
        </row>
        <row r="2526">
          <cell r="B2526">
            <v>270011225</v>
          </cell>
          <cell r="C2526" t="str">
            <v>Кофта воротник поло р-р 64</v>
          </cell>
          <cell r="D2526" t="str">
            <v>ШТ</v>
          </cell>
          <cell r="E2526">
            <v>6734.83</v>
          </cell>
          <cell r="F2526">
            <v>5</v>
          </cell>
          <cell r="G2526">
            <v>0</v>
          </cell>
          <cell r="H2526">
            <v>0</v>
          </cell>
          <cell r="I2526">
            <v>0</v>
          </cell>
          <cell r="J2526">
            <v>0</v>
          </cell>
          <cell r="K2526">
            <v>-5</v>
          </cell>
          <cell r="L2526">
            <v>2</v>
          </cell>
          <cell r="M2526">
            <v>33674.15</v>
          </cell>
          <cell r="N2526">
            <v>33674.15</v>
          </cell>
          <cell r="O2526">
            <v>33674.15</v>
          </cell>
          <cell r="P2526">
            <v>0</v>
          </cell>
          <cell r="Q2526">
            <v>0</v>
          </cell>
          <cell r="R2526">
            <v>0</v>
          </cell>
          <cell r="S2526">
            <v>0</v>
          </cell>
          <cell r="T2526">
            <v>0</v>
          </cell>
          <cell r="U2526">
            <v>0</v>
          </cell>
          <cell r="V2526">
            <v>0</v>
          </cell>
          <cell r="W2526">
            <v>5</v>
          </cell>
          <cell r="X2526">
            <v>33674.15</v>
          </cell>
          <cell r="Y2526">
            <v>5</v>
          </cell>
          <cell r="Z2526">
            <v>33674.15</v>
          </cell>
          <cell r="AA2526">
            <v>5</v>
          </cell>
        </row>
        <row r="2527">
          <cell r="B2527">
            <v>270011226</v>
          </cell>
          <cell r="C2527" t="str">
            <v>Кофта воротник поло р-р 66</v>
          </cell>
          <cell r="D2527" t="str">
            <v>ШТ</v>
          </cell>
          <cell r="E2527">
            <v>6734.83</v>
          </cell>
          <cell r="F2527">
            <v>1</v>
          </cell>
          <cell r="G2527">
            <v>0</v>
          </cell>
          <cell r="H2527">
            <v>0</v>
          </cell>
          <cell r="I2527">
            <v>0</v>
          </cell>
          <cell r="J2527">
            <v>0</v>
          </cell>
          <cell r="K2527">
            <v>-1</v>
          </cell>
          <cell r="L2527">
            <v>0</v>
          </cell>
          <cell r="M2527">
            <v>6734.83</v>
          </cell>
          <cell r="N2527">
            <v>6734.83</v>
          </cell>
          <cell r="O2527">
            <v>6734.83</v>
          </cell>
          <cell r="P2527">
            <v>0</v>
          </cell>
          <cell r="Q2527">
            <v>0</v>
          </cell>
          <cell r="R2527">
            <v>0</v>
          </cell>
          <cell r="S2527">
            <v>0</v>
          </cell>
          <cell r="T2527">
            <v>0</v>
          </cell>
          <cell r="U2527">
            <v>0</v>
          </cell>
          <cell r="V2527">
            <v>0</v>
          </cell>
          <cell r="W2527">
            <v>1</v>
          </cell>
          <cell r="X2527">
            <v>6734.83</v>
          </cell>
          <cell r="Y2527">
            <v>1</v>
          </cell>
          <cell r="Z2527">
            <v>6734.83</v>
          </cell>
          <cell r="AA2527">
            <v>1</v>
          </cell>
        </row>
        <row r="2528">
          <cell r="B2528">
            <v>270011244</v>
          </cell>
          <cell r="C2528" t="str">
            <v>Сапоги маслобензостойкие р-р 39</v>
          </cell>
          <cell r="D2528" t="str">
            <v>ПАР</v>
          </cell>
          <cell r="E2528">
            <v>7000</v>
          </cell>
          <cell r="F2528">
            <v>112</v>
          </cell>
          <cell r="G2528">
            <v>78</v>
          </cell>
          <cell r="H2528">
            <v>4</v>
          </cell>
          <cell r="I2528">
            <v>0</v>
          </cell>
          <cell r="J2528">
            <v>2</v>
          </cell>
          <cell r="K2528">
            <v>-30</v>
          </cell>
          <cell r="L2528">
            <v>-15</v>
          </cell>
          <cell r="M2528">
            <v>784000</v>
          </cell>
          <cell r="N2528">
            <v>515492.08</v>
          </cell>
          <cell r="O2528">
            <v>515492.08</v>
          </cell>
          <cell r="P2528">
            <v>0</v>
          </cell>
          <cell r="Q2528">
            <v>16447.689999999999</v>
          </cell>
          <cell r="R2528">
            <v>59</v>
          </cell>
          <cell r="S2528">
            <v>289044.25</v>
          </cell>
          <cell r="T2528">
            <v>217683.57</v>
          </cell>
          <cell r="U2528">
            <v>19</v>
          </cell>
          <cell r="V2528">
            <v>71360.77</v>
          </cell>
          <cell r="W2528">
            <v>30</v>
          </cell>
          <cell r="X2528">
            <v>210000</v>
          </cell>
          <cell r="Y2528">
            <v>108</v>
          </cell>
          <cell r="Z2528">
            <v>369867.19</v>
          </cell>
          <cell r="AA2528">
            <v>32</v>
          </cell>
        </row>
        <row r="2529">
          <cell r="B2529">
            <v>270011329</v>
          </cell>
          <cell r="C2529" t="str">
            <v>Костюм нефтяника летний р-р 68</v>
          </cell>
          <cell r="D2529" t="str">
            <v>КМП</v>
          </cell>
          <cell r="E2529">
            <v>39463</v>
          </cell>
          <cell r="F2529">
            <v>1</v>
          </cell>
          <cell r="G2529">
            <v>0</v>
          </cell>
          <cell r="H2529">
            <v>0</v>
          </cell>
          <cell r="I2529">
            <v>0</v>
          </cell>
          <cell r="J2529">
            <v>0</v>
          </cell>
          <cell r="K2529">
            <v>-1</v>
          </cell>
          <cell r="L2529">
            <v>1</v>
          </cell>
          <cell r="M2529">
            <v>39463</v>
          </cell>
          <cell r="N2529">
            <v>39463</v>
          </cell>
          <cell r="O2529">
            <v>39463</v>
          </cell>
          <cell r="P2529">
            <v>0</v>
          </cell>
          <cell r="Q2529">
            <v>0</v>
          </cell>
          <cell r="R2529">
            <v>0</v>
          </cell>
          <cell r="S2529">
            <v>0</v>
          </cell>
          <cell r="T2529">
            <v>0</v>
          </cell>
          <cell r="U2529">
            <v>0</v>
          </cell>
          <cell r="V2529">
            <v>0</v>
          </cell>
          <cell r="W2529">
            <v>1</v>
          </cell>
          <cell r="X2529">
            <v>39463</v>
          </cell>
          <cell r="Y2529">
            <v>1</v>
          </cell>
          <cell r="Z2529">
            <v>39463</v>
          </cell>
          <cell r="AA2529">
            <v>1</v>
          </cell>
        </row>
        <row r="2530">
          <cell r="B2530">
            <v>270011381</v>
          </cell>
          <cell r="C2530" t="str">
            <v>Костюм нефтяника ИТР зимний р-р 66</v>
          </cell>
          <cell r="D2530" t="str">
            <v>КМП</v>
          </cell>
          <cell r="E2530">
            <v>70332.679999999993</v>
          </cell>
          <cell r="F2530">
            <v>1</v>
          </cell>
          <cell r="G2530">
            <v>0</v>
          </cell>
          <cell r="H2530">
            <v>0</v>
          </cell>
          <cell r="I2530">
            <v>0</v>
          </cell>
          <cell r="J2530">
            <v>0</v>
          </cell>
          <cell r="K2530">
            <v>-1</v>
          </cell>
          <cell r="L2530">
            <v>1</v>
          </cell>
          <cell r="M2530">
            <v>70332.679999999993</v>
          </cell>
          <cell r="N2530">
            <v>70332.679999999993</v>
          </cell>
          <cell r="O2530">
            <v>70332.679999999993</v>
          </cell>
          <cell r="P2530">
            <v>0</v>
          </cell>
          <cell r="Q2530">
            <v>0</v>
          </cell>
          <cell r="R2530">
            <v>0</v>
          </cell>
          <cell r="S2530">
            <v>0</v>
          </cell>
          <cell r="T2530">
            <v>0</v>
          </cell>
          <cell r="U2530">
            <v>0</v>
          </cell>
          <cell r="V2530">
            <v>0</v>
          </cell>
          <cell r="W2530">
            <v>1</v>
          </cell>
          <cell r="X2530">
            <v>70332.679999999993</v>
          </cell>
          <cell r="Y2530">
            <v>1</v>
          </cell>
          <cell r="Z2530">
            <v>70332.679999999993</v>
          </cell>
          <cell r="AA2530">
            <v>1</v>
          </cell>
        </row>
        <row r="2531">
          <cell r="B2531">
            <v>270011382</v>
          </cell>
          <cell r="C2531" t="str">
            <v>Ботинки защитные летние р-р 35</v>
          </cell>
          <cell r="D2531" t="str">
            <v>ПАР</v>
          </cell>
          <cell r="E2531">
            <v>15100.63</v>
          </cell>
          <cell r="F2531">
            <v>1</v>
          </cell>
          <cell r="G2531">
            <v>0</v>
          </cell>
          <cell r="H2531">
            <v>0</v>
          </cell>
          <cell r="I2531">
            <v>0</v>
          </cell>
          <cell r="J2531">
            <v>0</v>
          </cell>
          <cell r="K2531">
            <v>-1</v>
          </cell>
          <cell r="L2531">
            <v>1</v>
          </cell>
          <cell r="M2531">
            <v>15100.63</v>
          </cell>
          <cell r="N2531">
            <v>15100.63</v>
          </cell>
          <cell r="O2531">
            <v>15100.63</v>
          </cell>
          <cell r="P2531">
            <v>0</v>
          </cell>
          <cell r="Q2531">
            <v>0</v>
          </cell>
          <cell r="R2531">
            <v>0</v>
          </cell>
          <cell r="S2531">
            <v>0</v>
          </cell>
          <cell r="T2531">
            <v>0</v>
          </cell>
          <cell r="U2531">
            <v>0</v>
          </cell>
          <cell r="V2531">
            <v>0</v>
          </cell>
          <cell r="W2531">
            <v>1</v>
          </cell>
          <cell r="X2531">
            <v>15100.63</v>
          </cell>
          <cell r="Y2531">
            <v>1</v>
          </cell>
          <cell r="Z2531">
            <v>15100.63</v>
          </cell>
          <cell r="AA2531">
            <v>1</v>
          </cell>
        </row>
        <row r="2532">
          <cell r="N2532">
            <v>1144616797.0700002</v>
          </cell>
          <cell r="O2532">
            <v>1144616797.0700002</v>
          </cell>
          <cell r="P2532">
            <v>0</v>
          </cell>
        </row>
        <row r="2533">
          <cell r="B2533">
            <v>260000116</v>
          </cell>
          <cell r="C2533" t="str">
            <v>Топливо дизельное ДТ-З минус 15-К2</v>
          </cell>
          <cell r="D2533" t="str">
            <v>Т</v>
          </cell>
          <cell r="E2533">
            <v>296000</v>
          </cell>
          <cell r="F2533">
            <v>2551.6</v>
          </cell>
          <cell r="G2533">
            <v>1653.7429999999999</v>
          </cell>
          <cell r="H2533">
            <v>392.66800000000001</v>
          </cell>
          <cell r="I2533">
            <v>0</v>
          </cell>
          <cell r="J2533">
            <v>1113</v>
          </cell>
          <cell r="K2533">
            <v>-505.18900000000002</v>
          </cell>
          <cell r="L2533">
            <v>101.262</v>
          </cell>
          <cell r="M2533">
            <v>755273600</v>
          </cell>
          <cell r="N2533">
            <v>561596747.85000002</v>
          </cell>
          <cell r="O2533">
            <v>561596747.85000002</v>
          </cell>
          <cell r="P2533">
            <v>0</v>
          </cell>
          <cell r="Q2533">
            <v>84296017.819999993</v>
          </cell>
          <cell r="R2533">
            <v>170.86199999999999</v>
          </cell>
          <cell r="S2533">
            <v>327764784.76999998</v>
          </cell>
          <cell r="T2533">
            <v>35643098.899999999</v>
          </cell>
          <cell r="U2533">
            <v>1482.8810000000001</v>
          </cell>
          <cell r="V2533">
            <v>292121687.25999999</v>
          </cell>
          <cell r="W2533">
            <v>1335.1890000000001</v>
          </cell>
          <cell r="X2533">
            <v>395215944</v>
          </cell>
          <cell r="Y2533">
            <v>2158.9319999999998</v>
          </cell>
          <cell r="Z2533">
            <v>477300730.02999997</v>
          </cell>
          <cell r="AA2533">
            <v>2606.6619999999998</v>
          </cell>
        </row>
        <row r="2534">
          <cell r="B2534">
            <v>260000117</v>
          </cell>
          <cell r="C2534" t="str">
            <v>Топливо дизельное ДТ-Л минус 5-К2</v>
          </cell>
          <cell r="D2534" t="str">
            <v>Т</v>
          </cell>
          <cell r="E2534">
            <v>203572</v>
          </cell>
          <cell r="F2534">
            <v>2729</v>
          </cell>
          <cell r="G2534">
            <v>32.552</v>
          </cell>
          <cell r="H2534">
            <v>0</v>
          </cell>
          <cell r="I2534">
            <v>0</v>
          </cell>
          <cell r="J2534">
            <v>1046</v>
          </cell>
          <cell r="K2534">
            <v>-2696.4479999999999</v>
          </cell>
          <cell r="L2534">
            <v>1061.6479999999999</v>
          </cell>
          <cell r="M2534">
            <v>555547988</v>
          </cell>
          <cell r="N2534">
            <v>553178641.75999999</v>
          </cell>
          <cell r="O2534">
            <v>553178641.75999999</v>
          </cell>
          <cell r="P2534">
            <v>0</v>
          </cell>
          <cell r="Q2534">
            <v>0</v>
          </cell>
          <cell r="R2534">
            <v>7.91</v>
          </cell>
          <cell r="S2534">
            <v>4257329.45</v>
          </cell>
          <cell r="T2534">
            <v>1418901.09</v>
          </cell>
          <cell r="U2534">
            <v>24.641999999999999</v>
          </cell>
          <cell r="V2534">
            <v>2838428.44</v>
          </cell>
          <cell r="W2534">
            <v>3488.4479999999999</v>
          </cell>
          <cell r="X2534">
            <v>710150336.25</v>
          </cell>
          <cell r="Y2534">
            <v>2729</v>
          </cell>
          <cell r="Z2534">
            <v>553178641.75999999</v>
          </cell>
          <cell r="AA2534">
            <v>3742.4479999999999</v>
          </cell>
        </row>
        <row r="2535">
          <cell r="B2535">
            <v>260000395</v>
          </cell>
          <cell r="C2535" t="str">
            <v>Бензин АИ-92</v>
          </cell>
          <cell r="D2535" t="str">
            <v>Т</v>
          </cell>
          <cell r="E2535">
            <v>175625</v>
          </cell>
          <cell r="F2535">
            <v>184</v>
          </cell>
          <cell r="G2535">
            <v>390.94</v>
          </cell>
          <cell r="H2535">
            <v>20.263999999999999</v>
          </cell>
          <cell r="I2535">
            <v>0</v>
          </cell>
          <cell r="J2535">
            <v>210</v>
          </cell>
          <cell r="K2535">
            <v>227.20400000000001</v>
          </cell>
          <cell r="L2535">
            <v>0</v>
          </cell>
          <cell r="M2535">
            <v>32315000</v>
          </cell>
          <cell r="N2535">
            <v>26623674.25</v>
          </cell>
          <cell r="O2535">
            <v>26623674.25</v>
          </cell>
          <cell r="P2535">
            <v>0</v>
          </cell>
          <cell r="Q2535">
            <v>2933214</v>
          </cell>
          <cell r="R2535">
            <v>44.698</v>
          </cell>
          <cell r="S2535">
            <v>56558530.829999998</v>
          </cell>
          <cell r="T2535">
            <v>6470035.5</v>
          </cell>
          <cell r="U2535">
            <v>229.03800000000001</v>
          </cell>
          <cell r="V2535">
            <v>33133382.98</v>
          </cell>
          <cell r="W2535">
            <v>0</v>
          </cell>
          <cell r="X2535">
            <v>0</v>
          </cell>
          <cell r="Y2535">
            <v>163.73599999999999</v>
          </cell>
          <cell r="Z2535">
            <v>21144742</v>
          </cell>
          <cell r="AA2535">
            <v>0</v>
          </cell>
        </row>
        <row r="2536">
          <cell r="B2536">
            <v>260000612</v>
          </cell>
          <cell r="C2536" t="str">
            <v>Бензин АИ-95 по смарт-картам</v>
          </cell>
          <cell r="D2536" t="str">
            <v>Л</v>
          </cell>
          <cell r="E2536">
            <v>194.2</v>
          </cell>
          <cell r="F2536">
            <v>20000</v>
          </cell>
          <cell r="G2536">
            <v>12587</v>
          </cell>
          <cell r="H2536">
            <v>1360</v>
          </cell>
          <cell r="I2536">
            <v>0</v>
          </cell>
          <cell r="J2536">
            <v>30750</v>
          </cell>
          <cell r="K2536">
            <v>-6053</v>
          </cell>
          <cell r="L2536">
            <v>36803</v>
          </cell>
          <cell r="M2536">
            <v>3884000</v>
          </cell>
          <cell r="N2536">
            <v>3217733.21</v>
          </cell>
          <cell r="O2536">
            <v>3217733.21</v>
          </cell>
          <cell r="P2536">
            <v>0</v>
          </cell>
          <cell r="Q2536">
            <v>199142.85</v>
          </cell>
          <cell r="R2536">
            <v>11651</v>
          </cell>
          <cell r="S2536">
            <v>1843096.43</v>
          </cell>
          <cell r="T2536">
            <v>1706055.93</v>
          </cell>
          <cell r="U2536">
            <v>936</v>
          </cell>
          <cell r="V2536">
            <v>137058.48000000001</v>
          </cell>
          <cell r="W2536">
            <v>18053</v>
          </cell>
          <cell r="X2536">
            <v>3505892.6</v>
          </cell>
          <cell r="Y2536">
            <v>18640</v>
          </cell>
          <cell r="Z2536">
            <v>3018590.36</v>
          </cell>
          <cell r="AA2536">
            <v>36803</v>
          </cell>
        </row>
        <row r="2537">
          <cell r="N2537">
            <v>579382859.75</v>
          </cell>
          <cell r="O2537">
            <v>182149224.75</v>
          </cell>
          <cell r="P2537">
            <v>397233635</v>
          </cell>
          <cell r="Q2537">
            <v>1872805.97</v>
          </cell>
          <cell r="R2537">
            <v>18678</v>
          </cell>
          <cell r="S2537">
            <v>27191462.619999994</v>
          </cell>
          <cell r="T2537">
            <v>3407839.67</v>
          </cell>
          <cell r="U2537">
            <v>70791.33</v>
          </cell>
          <cell r="V2537">
            <v>17530062.229999997</v>
          </cell>
          <cell r="W2537">
            <v>306091.37</v>
          </cell>
          <cell r="X2537">
            <v>583936928.37999988</v>
          </cell>
          <cell r="Y2537">
            <v>324537.33</v>
          </cell>
          <cell r="Z2537">
            <v>577505523.77999997</v>
          </cell>
        </row>
        <row r="2538">
          <cell r="B2538">
            <v>110000764</v>
          </cell>
          <cell r="C2538" t="str">
            <v>Здание мобильное склад</v>
          </cell>
          <cell r="D2538" t="str">
            <v>КМП</v>
          </cell>
          <cell r="E2538">
            <v>6506826.1299999999</v>
          </cell>
          <cell r="F2538">
            <v>1</v>
          </cell>
          <cell r="G2538">
            <v>0</v>
          </cell>
          <cell r="H2538">
            <v>0</v>
          </cell>
          <cell r="I2538">
            <v>0</v>
          </cell>
          <cell r="J2538">
            <v>0</v>
          </cell>
          <cell r="K2538">
            <v>-1</v>
          </cell>
          <cell r="L2538">
            <v>0</v>
          </cell>
          <cell r="M2538">
            <v>6506826.1299999999</v>
          </cell>
          <cell r="N2538">
            <v>6506826.1299999999</v>
          </cell>
          <cell r="O2538">
            <v>0</v>
          </cell>
          <cell r="P2538">
            <v>6506826.1299999999</v>
          </cell>
          <cell r="Q2538">
            <v>0</v>
          </cell>
          <cell r="R2538">
            <v>0</v>
          </cell>
          <cell r="S2538">
            <v>0</v>
          </cell>
          <cell r="T2538">
            <v>0</v>
          </cell>
          <cell r="U2538">
            <v>0</v>
          </cell>
          <cell r="V2538">
            <v>0</v>
          </cell>
          <cell r="W2538">
            <v>1</v>
          </cell>
          <cell r="X2538">
            <v>6506826.1299999999</v>
          </cell>
          <cell r="Y2538">
            <v>1</v>
          </cell>
          <cell r="Z2538">
            <v>6506826.1299999999</v>
          </cell>
          <cell r="AA2538">
            <v>1</v>
          </cell>
        </row>
        <row r="2539">
          <cell r="B2539">
            <v>110000766</v>
          </cell>
          <cell r="C2539" t="str">
            <v>Юрта казахская 16канатная 9,2м</v>
          </cell>
          <cell r="D2539" t="str">
            <v>КМП</v>
          </cell>
          <cell r="E2539">
            <v>7550000</v>
          </cell>
          <cell r="F2539">
            <v>3</v>
          </cell>
          <cell r="G2539">
            <v>0</v>
          </cell>
          <cell r="H2539">
            <v>0</v>
          </cell>
          <cell r="I2539">
            <v>0</v>
          </cell>
          <cell r="J2539">
            <v>0</v>
          </cell>
          <cell r="K2539">
            <v>-3</v>
          </cell>
          <cell r="L2539">
            <v>1</v>
          </cell>
          <cell r="M2539">
            <v>22650000</v>
          </cell>
          <cell r="N2539">
            <v>22650000</v>
          </cell>
          <cell r="O2539">
            <v>0</v>
          </cell>
          <cell r="P2539">
            <v>22650000</v>
          </cell>
          <cell r="Q2539">
            <v>0</v>
          </cell>
          <cell r="R2539">
            <v>0</v>
          </cell>
          <cell r="S2539">
            <v>0</v>
          </cell>
          <cell r="T2539">
            <v>0</v>
          </cell>
          <cell r="U2539">
            <v>0</v>
          </cell>
          <cell r="V2539">
            <v>0</v>
          </cell>
          <cell r="W2539">
            <v>3</v>
          </cell>
          <cell r="X2539">
            <v>22650000</v>
          </cell>
          <cell r="Y2539">
            <v>3</v>
          </cell>
          <cell r="Z2539">
            <v>22650000</v>
          </cell>
          <cell r="AA2539">
            <v>3</v>
          </cell>
        </row>
        <row r="2540">
          <cell r="B2540">
            <v>120003744</v>
          </cell>
          <cell r="C2540" t="str">
            <v>Водонагреватель накопительный 100л</v>
          </cell>
          <cell r="D2540" t="str">
            <v>ШТ</v>
          </cell>
          <cell r="E2540">
            <v>50554.35</v>
          </cell>
          <cell r="F2540">
            <v>47</v>
          </cell>
          <cell r="G2540">
            <v>0</v>
          </cell>
          <cell r="H2540">
            <v>0</v>
          </cell>
          <cell r="I2540">
            <v>0</v>
          </cell>
          <cell r="J2540">
            <v>0</v>
          </cell>
          <cell r="K2540">
            <v>-47</v>
          </cell>
          <cell r="L2540">
            <v>0</v>
          </cell>
          <cell r="M2540">
            <v>2376054.4500000002</v>
          </cell>
          <cell r="N2540">
            <v>2376054.4500000002</v>
          </cell>
          <cell r="O2540">
            <v>0</v>
          </cell>
          <cell r="P2540">
            <v>2376054.4500000002</v>
          </cell>
          <cell r="Q2540">
            <v>0</v>
          </cell>
          <cell r="R2540">
            <v>0</v>
          </cell>
          <cell r="S2540">
            <v>0</v>
          </cell>
          <cell r="T2540">
            <v>0</v>
          </cell>
          <cell r="U2540">
            <v>0</v>
          </cell>
          <cell r="V2540">
            <v>0</v>
          </cell>
          <cell r="W2540">
            <v>47</v>
          </cell>
          <cell r="X2540">
            <v>2376054.4500000002</v>
          </cell>
          <cell r="Y2540">
            <v>47</v>
          </cell>
          <cell r="Z2540">
            <v>2376054.4500000002</v>
          </cell>
          <cell r="AA2540">
            <v>47</v>
          </cell>
        </row>
        <row r="2541">
          <cell r="B2541">
            <v>120004194</v>
          </cell>
          <cell r="C2541" t="str">
            <v>Кондиционер напольный 160м2, 17кВт</v>
          </cell>
          <cell r="D2541" t="str">
            <v>ШТ</v>
          </cell>
          <cell r="E2541">
            <v>882821.4</v>
          </cell>
          <cell r="F2541">
            <v>27</v>
          </cell>
          <cell r="G2541">
            <v>0</v>
          </cell>
          <cell r="H2541">
            <v>0</v>
          </cell>
          <cell r="I2541">
            <v>0</v>
          </cell>
          <cell r="J2541">
            <v>0</v>
          </cell>
          <cell r="K2541">
            <v>-27</v>
          </cell>
          <cell r="L2541">
            <v>0</v>
          </cell>
          <cell r="M2541">
            <v>23836177.800000001</v>
          </cell>
          <cell r="N2541">
            <v>23836177.800000001</v>
          </cell>
          <cell r="O2541">
            <v>0</v>
          </cell>
          <cell r="P2541">
            <v>23836177.800000001</v>
          </cell>
          <cell r="Q2541">
            <v>0</v>
          </cell>
          <cell r="R2541">
            <v>0</v>
          </cell>
          <cell r="S2541">
            <v>0</v>
          </cell>
          <cell r="T2541">
            <v>0</v>
          </cell>
          <cell r="U2541">
            <v>0</v>
          </cell>
          <cell r="V2541">
            <v>0</v>
          </cell>
          <cell r="W2541">
            <v>27</v>
          </cell>
          <cell r="X2541">
            <v>23836177.800000001</v>
          </cell>
          <cell r="Y2541">
            <v>27</v>
          </cell>
          <cell r="Z2541">
            <v>23836177.800000001</v>
          </cell>
          <cell r="AA2541">
            <v>27</v>
          </cell>
        </row>
        <row r="2542">
          <cell r="B2542">
            <v>120004950</v>
          </cell>
          <cell r="C2542" t="str">
            <v>Установка баромембранная 4м3/ч</v>
          </cell>
          <cell r="D2542" t="str">
            <v>КМП</v>
          </cell>
          <cell r="E2542">
            <v>36750000</v>
          </cell>
          <cell r="F2542">
            <v>1</v>
          </cell>
          <cell r="G2542">
            <v>0</v>
          </cell>
          <cell r="H2542">
            <v>0</v>
          </cell>
          <cell r="I2542">
            <v>0</v>
          </cell>
          <cell r="J2542">
            <v>0</v>
          </cell>
          <cell r="K2542">
            <v>-1</v>
          </cell>
          <cell r="L2542">
            <v>0</v>
          </cell>
          <cell r="M2542">
            <v>36750000</v>
          </cell>
          <cell r="N2542">
            <v>36750000</v>
          </cell>
          <cell r="O2542">
            <v>0</v>
          </cell>
          <cell r="P2542">
            <v>36750000</v>
          </cell>
          <cell r="Q2542">
            <v>0</v>
          </cell>
          <cell r="R2542">
            <v>0</v>
          </cell>
          <cell r="S2542">
            <v>0</v>
          </cell>
          <cell r="T2542">
            <v>0</v>
          </cell>
          <cell r="U2542">
            <v>0</v>
          </cell>
          <cell r="V2542">
            <v>0</v>
          </cell>
          <cell r="W2542">
            <v>1</v>
          </cell>
          <cell r="X2542">
            <v>36750000</v>
          </cell>
          <cell r="Y2542">
            <v>1</v>
          </cell>
          <cell r="Z2542">
            <v>36750000</v>
          </cell>
          <cell r="AA2542">
            <v>1</v>
          </cell>
        </row>
        <row r="2543">
          <cell r="B2543">
            <v>120006130</v>
          </cell>
          <cell r="C2543" t="str">
            <v>Кондиционер настенный 35м3, 3,5кВт</v>
          </cell>
          <cell r="D2543" t="str">
            <v>ШТ</v>
          </cell>
          <cell r="E2543">
            <v>135071.4</v>
          </cell>
          <cell r="F2543">
            <v>88</v>
          </cell>
          <cell r="G2543">
            <v>1</v>
          </cell>
          <cell r="H2543">
            <v>0</v>
          </cell>
          <cell r="I2543">
            <v>0</v>
          </cell>
          <cell r="J2543">
            <v>0</v>
          </cell>
          <cell r="K2543">
            <v>-87</v>
          </cell>
          <cell r="L2543">
            <v>0</v>
          </cell>
          <cell r="M2543">
            <v>11886283.199999999</v>
          </cell>
          <cell r="N2543">
            <v>11821485.390000001</v>
          </cell>
          <cell r="O2543">
            <v>0</v>
          </cell>
          <cell r="P2543">
            <v>11821485.390000001</v>
          </cell>
          <cell r="Q2543">
            <v>0</v>
          </cell>
          <cell r="R2543">
            <v>1</v>
          </cell>
          <cell r="S2543">
            <v>70273.59</v>
          </cell>
          <cell r="T2543">
            <v>70273.59</v>
          </cell>
          <cell r="U2543">
            <v>0</v>
          </cell>
          <cell r="V2543">
            <v>0</v>
          </cell>
          <cell r="W2543">
            <v>87</v>
          </cell>
          <cell r="X2543">
            <v>11751211.800000001</v>
          </cell>
          <cell r="Y2543">
            <v>88</v>
          </cell>
          <cell r="Z2543">
            <v>11821485.390000001</v>
          </cell>
          <cell r="AA2543">
            <v>87</v>
          </cell>
        </row>
        <row r="2544">
          <cell r="B2544">
            <v>120010478</v>
          </cell>
          <cell r="C2544" t="str">
            <v>Уничтожитель документов 4 секрет до 300л</v>
          </cell>
          <cell r="D2544" t="str">
            <v>ШТ</v>
          </cell>
          <cell r="E2544">
            <v>378500</v>
          </cell>
          <cell r="F2544">
            <v>7</v>
          </cell>
          <cell r="G2544">
            <v>0</v>
          </cell>
          <cell r="H2544">
            <v>0</v>
          </cell>
          <cell r="I2544">
            <v>0</v>
          </cell>
          <cell r="J2544">
            <v>0</v>
          </cell>
          <cell r="K2544">
            <v>-7</v>
          </cell>
          <cell r="L2544">
            <v>0</v>
          </cell>
          <cell r="M2544">
            <v>2649500</v>
          </cell>
          <cell r="N2544">
            <v>2649500</v>
          </cell>
          <cell r="O2544">
            <v>0</v>
          </cell>
          <cell r="P2544">
            <v>2649500</v>
          </cell>
          <cell r="Q2544">
            <v>0</v>
          </cell>
          <cell r="R2544">
            <v>0</v>
          </cell>
          <cell r="S2544">
            <v>0</v>
          </cell>
          <cell r="T2544">
            <v>0</v>
          </cell>
          <cell r="U2544">
            <v>0</v>
          </cell>
          <cell r="V2544">
            <v>0</v>
          </cell>
          <cell r="W2544">
            <v>7</v>
          </cell>
          <cell r="X2544">
            <v>2649500</v>
          </cell>
          <cell r="Y2544">
            <v>7</v>
          </cell>
          <cell r="Z2544">
            <v>2649500</v>
          </cell>
          <cell r="AA2544">
            <v>7</v>
          </cell>
        </row>
        <row r="2545">
          <cell r="B2545">
            <v>140000008</v>
          </cell>
          <cell r="C2545" t="str">
            <v>Стол письменный 1200х660х770мм</v>
          </cell>
          <cell r="D2545" t="str">
            <v>ШТ</v>
          </cell>
          <cell r="E2545">
            <v>29300</v>
          </cell>
          <cell r="F2545">
            <v>35</v>
          </cell>
          <cell r="G2545">
            <v>0</v>
          </cell>
          <cell r="H2545">
            <v>0</v>
          </cell>
          <cell r="I2545">
            <v>0</v>
          </cell>
          <cell r="J2545">
            <v>0</v>
          </cell>
          <cell r="K2545">
            <v>-35</v>
          </cell>
          <cell r="L2545">
            <v>0</v>
          </cell>
          <cell r="M2545">
            <v>1025500</v>
          </cell>
          <cell r="N2545">
            <v>1025500</v>
          </cell>
          <cell r="O2545">
            <v>0</v>
          </cell>
          <cell r="P2545">
            <v>1025500</v>
          </cell>
          <cell r="Q2545">
            <v>0</v>
          </cell>
          <cell r="R2545">
            <v>0</v>
          </cell>
          <cell r="S2545">
            <v>0</v>
          </cell>
          <cell r="T2545">
            <v>0</v>
          </cell>
          <cell r="U2545">
            <v>0</v>
          </cell>
          <cell r="V2545">
            <v>0</v>
          </cell>
          <cell r="W2545">
            <v>35</v>
          </cell>
          <cell r="X2545">
            <v>1025500</v>
          </cell>
          <cell r="Y2545">
            <v>35</v>
          </cell>
          <cell r="Z2545">
            <v>1025500</v>
          </cell>
          <cell r="AA2545">
            <v>35</v>
          </cell>
        </row>
        <row r="2546">
          <cell r="B2546">
            <v>140000034</v>
          </cell>
          <cell r="C2546" t="str">
            <v>Шкаф 2 дв. для одежды 430х890х1920мм</v>
          </cell>
          <cell r="D2546" t="str">
            <v>ШТ</v>
          </cell>
          <cell r="E2546">
            <v>27500</v>
          </cell>
          <cell r="F2546">
            <v>15</v>
          </cell>
          <cell r="G2546">
            <v>0</v>
          </cell>
          <cell r="H2546">
            <v>0</v>
          </cell>
          <cell r="I2546">
            <v>0</v>
          </cell>
          <cell r="J2546">
            <v>0</v>
          </cell>
          <cell r="K2546">
            <v>-15</v>
          </cell>
          <cell r="L2546">
            <v>0</v>
          </cell>
          <cell r="M2546">
            <v>412500</v>
          </cell>
          <cell r="N2546">
            <v>412500</v>
          </cell>
          <cell r="O2546">
            <v>0</v>
          </cell>
          <cell r="P2546">
            <v>412500</v>
          </cell>
          <cell r="Q2546">
            <v>0</v>
          </cell>
          <cell r="R2546">
            <v>0</v>
          </cell>
          <cell r="S2546">
            <v>0</v>
          </cell>
          <cell r="T2546">
            <v>0</v>
          </cell>
          <cell r="U2546">
            <v>0</v>
          </cell>
          <cell r="V2546">
            <v>0</v>
          </cell>
          <cell r="W2546">
            <v>15</v>
          </cell>
          <cell r="X2546">
            <v>412500</v>
          </cell>
          <cell r="Y2546">
            <v>15</v>
          </cell>
          <cell r="Z2546">
            <v>412500</v>
          </cell>
          <cell r="AA2546">
            <v>15</v>
          </cell>
        </row>
        <row r="2547">
          <cell r="B2547">
            <v>140000075</v>
          </cell>
          <cell r="C2547" t="str">
            <v>Шкаф для одежды 380х1830х450мм</v>
          </cell>
          <cell r="D2547" t="str">
            <v>ШТ</v>
          </cell>
          <cell r="E2547">
            <v>35385</v>
          </cell>
          <cell r="F2547">
            <v>555</v>
          </cell>
          <cell r="G2547">
            <v>0</v>
          </cell>
          <cell r="H2547">
            <v>0</v>
          </cell>
          <cell r="I2547">
            <v>0</v>
          </cell>
          <cell r="J2547">
            <v>0</v>
          </cell>
          <cell r="K2547">
            <v>-555</v>
          </cell>
          <cell r="L2547">
            <v>273</v>
          </cell>
          <cell r="M2547">
            <v>19638675</v>
          </cell>
          <cell r="N2547">
            <v>19638675</v>
          </cell>
          <cell r="O2547">
            <v>0</v>
          </cell>
          <cell r="P2547">
            <v>19638675</v>
          </cell>
          <cell r="Q2547">
            <v>0</v>
          </cell>
          <cell r="R2547">
            <v>0</v>
          </cell>
          <cell r="S2547">
            <v>0</v>
          </cell>
          <cell r="T2547">
            <v>0</v>
          </cell>
          <cell r="U2547">
            <v>0</v>
          </cell>
          <cell r="V2547">
            <v>0</v>
          </cell>
          <cell r="W2547">
            <v>555</v>
          </cell>
          <cell r="X2547">
            <v>19638675</v>
          </cell>
          <cell r="Y2547">
            <v>555</v>
          </cell>
          <cell r="Z2547">
            <v>19638675</v>
          </cell>
          <cell r="AA2547">
            <v>555</v>
          </cell>
        </row>
        <row r="2548">
          <cell r="B2548">
            <v>140000111</v>
          </cell>
          <cell r="C2548" t="str">
            <v>Стол производственный 1000х600х850мм</v>
          </cell>
          <cell r="D2548" t="str">
            <v>ШТ</v>
          </cell>
          <cell r="E2548">
            <v>30000</v>
          </cell>
          <cell r="F2548">
            <v>35</v>
          </cell>
          <cell r="G2548">
            <v>0</v>
          </cell>
          <cell r="H2548">
            <v>0</v>
          </cell>
          <cell r="I2548">
            <v>0</v>
          </cell>
          <cell r="J2548">
            <v>0</v>
          </cell>
          <cell r="K2548">
            <v>-35</v>
          </cell>
          <cell r="L2548">
            <v>0</v>
          </cell>
          <cell r="M2548">
            <v>1050000</v>
          </cell>
          <cell r="N2548">
            <v>1050000</v>
          </cell>
          <cell r="O2548">
            <v>0</v>
          </cell>
          <cell r="P2548">
            <v>1050000</v>
          </cell>
          <cell r="Q2548">
            <v>0</v>
          </cell>
          <cell r="R2548">
            <v>0</v>
          </cell>
          <cell r="S2548">
            <v>0</v>
          </cell>
          <cell r="T2548">
            <v>0</v>
          </cell>
          <cell r="U2548">
            <v>0</v>
          </cell>
          <cell r="V2548">
            <v>0</v>
          </cell>
          <cell r="W2548">
            <v>35</v>
          </cell>
          <cell r="X2548">
            <v>1050000</v>
          </cell>
          <cell r="Y2548">
            <v>35</v>
          </cell>
          <cell r="Z2548">
            <v>1050000</v>
          </cell>
          <cell r="AA2548">
            <v>35</v>
          </cell>
        </row>
        <row r="2549">
          <cell r="B2549">
            <v>140000262</v>
          </cell>
          <cell r="C2549" t="str">
            <v>Шкаф 2 дв. для документов 890х1920х430мм</v>
          </cell>
          <cell r="D2549" t="str">
            <v>ШТ</v>
          </cell>
          <cell r="E2549">
            <v>76300</v>
          </cell>
          <cell r="F2549">
            <v>5</v>
          </cell>
          <cell r="G2549">
            <v>0</v>
          </cell>
          <cell r="H2549">
            <v>0</v>
          </cell>
          <cell r="I2549">
            <v>0</v>
          </cell>
          <cell r="J2549">
            <v>0</v>
          </cell>
          <cell r="K2549">
            <v>-5</v>
          </cell>
          <cell r="L2549">
            <v>0</v>
          </cell>
          <cell r="M2549">
            <v>381500</v>
          </cell>
          <cell r="N2549">
            <v>381500</v>
          </cell>
          <cell r="O2549">
            <v>0</v>
          </cell>
          <cell r="P2549">
            <v>381500</v>
          </cell>
          <cell r="Q2549">
            <v>0</v>
          </cell>
          <cell r="R2549">
            <v>0</v>
          </cell>
          <cell r="S2549">
            <v>0</v>
          </cell>
          <cell r="T2549">
            <v>0</v>
          </cell>
          <cell r="U2549">
            <v>0</v>
          </cell>
          <cell r="V2549">
            <v>0</v>
          </cell>
          <cell r="W2549">
            <v>5</v>
          </cell>
          <cell r="X2549">
            <v>381500</v>
          </cell>
          <cell r="Y2549">
            <v>5</v>
          </cell>
          <cell r="Z2549">
            <v>381500</v>
          </cell>
          <cell r="AA2549">
            <v>5</v>
          </cell>
        </row>
        <row r="2550">
          <cell r="B2550">
            <v>140000436</v>
          </cell>
          <cell r="C2550" t="str">
            <v>Стул мягкий 470х410х330мм</v>
          </cell>
          <cell r="D2550" t="str">
            <v>ШТ</v>
          </cell>
          <cell r="E2550">
            <v>9765</v>
          </cell>
          <cell r="F2550">
            <v>375</v>
          </cell>
          <cell r="G2550">
            <v>0</v>
          </cell>
          <cell r="H2550">
            <v>0</v>
          </cell>
          <cell r="I2550">
            <v>0</v>
          </cell>
          <cell r="J2550">
            <v>0</v>
          </cell>
          <cell r="K2550">
            <v>-375</v>
          </cell>
          <cell r="L2550">
            <v>50</v>
          </cell>
          <cell r="M2550">
            <v>3661875</v>
          </cell>
          <cell r="N2550">
            <v>3661875</v>
          </cell>
          <cell r="O2550">
            <v>0</v>
          </cell>
          <cell r="P2550">
            <v>3661875</v>
          </cell>
          <cell r="Q2550">
            <v>0</v>
          </cell>
          <cell r="R2550">
            <v>0</v>
          </cell>
          <cell r="S2550">
            <v>0</v>
          </cell>
          <cell r="T2550">
            <v>0</v>
          </cell>
          <cell r="U2550">
            <v>0</v>
          </cell>
          <cell r="V2550">
            <v>0</v>
          </cell>
          <cell r="W2550">
            <v>375</v>
          </cell>
          <cell r="X2550">
            <v>3661875</v>
          </cell>
          <cell r="Y2550">
            <v>375</v>
          </cell>
          <cell r="Z2550">
            <v>3661875</v>
          </cell>
          <cell r="AA2550">
            <v>375</v>
          </cell>
        </row>
        <row r="2551">
          <cell r="B2551">
            <v>140000620</v>
          </cell>
          <cell r="C2551" t="str">
            <v>Уголок мягкой мебели 3 предмета</v>
          </cell>
          <cell r="D2551" t="str">
            <v>КМП</v>
          </cell>
          <cell r="E2551">
            <v>209188</v>
          </cell>
          <cell r="F2551">
            <v>5</v>
          </cell>
          <cell r="G2551">
            <v>0</v>
          </cell>
          <cell r="H2551">
            <v>0</v>
          </cell>
          <cell r="I2551">
            <v>0</v>
          </cell>
          <cell r="J2551">
            <v>0</v>
          </cell>
          <cell r="K2551">
            <v>-5</v>
          </cell>
          <cell r="L2551">
            <v>0</v>
          </cell>
          <cell r="M2551">
            <v>1045940</v>
          </cell>
          <cell r="N2551">
            <v>1045940</v>
          </cell>
          <cell r="O2551">
            <v>0</v>
          </cell>
          <cell r="P2551">
            <v>1045940</v>
          </cell>
          <cell r="Q2551">
            <v>0</v>
          </cell>
          <cell r="R2551">
            <v>0</v>
          </cell>
          <cell r="S2551">
            <v>0</v>
          </cell>
          <cell r="T2551">
            <v>0</v>
          </cell>
          <cell r="U2551">
            <v>0</v>
          </cell>
          <cell r="V2551">
            <v>0</v>
          </cell>
          <cell r="W2551">
            <v>5</v>
          </cell>
          <cell r="X2551">
            <v>1045940</v>
          </cell>
          <cell r="Y2551">
            <v>5</v>
          </cell>
          <cell r="Z2551">
            <v>1045940</v>
          </cell>
          <cell r="AA2551">
            <v>5</v>
          </cell>
        </row>
        <row r="2552">
          <cell r="B2552">
            <v>140000708</v>
          </cell>
          <cell r="C2552" t="str">
            <v>Шкаф для одежды ОД 244 металлический</v>
          </cell>
          <cell r="D2552" t="str">
            <v>КМП</v>
          </cell>
          <cell r="E2552">
            <v>46653.33</v>
          </cell>
          <cell r="F2552">
            <v>273</v>
          </cell>
          <cell r="G2552">
            <v>0</v>
          </cell>
          <cell r="H2552">
            <v>0</v>
          </cell>
          <cell r="I2552">
            <v>0</v>
          </cell>
          <cell r="J2552">
            <v>0</v>
          </cell>
          <cell r="K2552">
            <v>-273</v>
          </cell>
          <cell r="L2552">
            <v>273</v>
          </cell>
          <cell r="M2552">
            <v>12736359.09</v>
          </cell>
          <cell r="N2552">
            <v>12736359.09</v>
          </cell>
          <cell r="O2552">
            <v>0</v>
          </cell>
          <cell r="P2552">
            <v>12736359.09</v>
          </cell>
          <cell r="Q2552">
            <v>0</v>
          </cell>
          <cell r="R2552">
            <v>0</v>
          </cell>
          <cell r="S2552">
            <v>0</v>
          </cell>
          <cell r="T2552">
            <v>0</v>
          </cell>
          <cell r="U2552">
            <v>0</v>
          </cell>
          <cell r="V2552">
            <v>0</v>
          </cell>
          <cell r="W2552">
            <v>273</v>
          </cell>
          <cell r="X2552">
            <v>12736359.09</v>
          </cell>
          <cell r="Y2552">
            <v>273</v>
          </cell>
          <cell r="Z2552">
            <v>12736359.09</v>
          </cell>
          <cell r="AA2552">
            <v>273</v>
          </cell>
        </row>
        <row r="2553">
          <cell r="B2553">
            <v>140000721</v>
          </cell>
          <cell r="C2553" t="str">
            <v>Парта двухместная 1200х500х750мм</v>
          </cell>
          <cell r="D2553" t="str">
            <v>ШТ</v>
          </cell>
          <cell r="E2553">
            <v>24500</v>
          </cell>
          <cell r="F2553">
            <v>28</v>
          </cell>
          <cell r="G2553">
            <v>0</v>
          </cell>
          <cell r="H2553">
            <v>0</v>
          </cell>
          <cell r="I2553">
            <v>0</v>
          </cell>
          <cell r="J2553">
            <v>0</v>
          </cell>
          <cell r="K2553">
            <v>-28</v>
          </cell>
          <cell r="L2553">
            <v>0</v>
          </cell>
          <cell r="M2553">
            <v>686000</v>
          </cell>
          <cell r="N2553">
            <v>686000</v>
          </cell>
          <cell r="O2553">
            <v>0</v>
          </cell>
          <cell r="P2553">
            <v>686000</v>
          </cell>
          <cell r="Q2553">
            <v>0</v>
          </cell>
          <cell r="R2553">
            <v>0</v>
          </cell>
          <cell r="S2553">
            <v>0</v>
          </cell>
          <cell r="T2553">
            <v>0</v>
          </cell>
          <cell r="U2553">
            <v>0</v>
          </cell>
          <cell r="V2553">
            <v>0</v>
          </cell>
          <cell r="W2553">
            <v>28</v>
          </cell>
          <cell r="X2553">
            <v>686000</v>
          </cell>
          <cell r="Y2553">
            <v>28</v>
          </cell>
          <cell r="Z2553">
            <v>686000</v>
          </cell>
          <cell r="AA2553">
            <v>28</v>
          </cell>
        </row>
        <row r="2554">
          <cell r="B2554">
            <v>140000959</v>
          </cell>
          <cell r="C2554" t="str">
            <v>Кресло для актового зала 1100х440х450мм</v>
          </cell>
          <cell r="D2554" t="str">
            <v>ШТ</v>
          </cell>
          <cell r="E2554">
            <v>22855</v>
          </cell>
          <cell r="F2554">
            <v>250</v>
          </cell>
          <cell r="G2554">
            <v>0</v>
          </cell>
          <cell r="H2554">
            <v>0</v>
          </cell>
          <cell r="I2554">
            <v>0</v>
          </cell>
          <cell r="J2554">
            <v>0</v>
          </cell>
          <cell r="K2554">
            <v>-250</v>
          </cell>
          <cell r="L2554">
            <v>0</v>
          </cell>
          <cell r="M2554">
            <v>5713750</v>
          </cell>
          <cell r="N2554">
            <v>5713750</v>
          </cell>
          <cell r="O2554">
            <v>0</v>
          </cell>
          <cell r="P2554">
            <v>5713750</v>
          </cell>
          <cell r="Q2554">
            <v>0</v>
          </cell>
          <cell r="R2554">
            <v>0</v>
          </cell>
          <cell r="S2554">
            <v>0</v>
          </cell>
          <cell r="T2554">
            <v>0</v>
          </cell>
          <cell r="U2554">
            <v>0</v>
          </cell>
          <cell r="V2554">
            <v>0</v>
          </cell>
          <cell r="W2554">
            <v>250</v>
          </cell>
          <cell r="X2554">
            <v>5713750</v>
          </cell>
          <cell r="Y2554">
            <v>250</v>
          </cell>
          <cell r="Z2554">
            <v>5713750</v>
          </cell>
          <cell r="AA2554">
            <v>250</v>
          </cell>
        </row>
        <row r="2555">
          <cell r="B2555">
            <v>140001030</v>
          </cell>
          <cell r="C2555" t="str">
            <v>Доска магнитно-маркерная 100х70см</v>
          </cell>
          <cell r="D2555" t="str">
            <v>ШТ</v>
          </cell>
          <cell r="E2555">
            <v>39953.33</v>
          </cell>
          <cell r="F2555">
            <v>5</v>
          </cell>
          <cell r="G2555">
            <v>0</v>
          </cell>
          <cell r="H2555">
            <v>0</v>
          </cell>
          <cell r="I2555">
            <v>0</v>
          </cell>
          <cell r="J2555">
            <v>0</v>
          </cell>
          <cell r="K2555">
            <v>-5</v>
          </cell>
          <cell r="L2555">
            <v>0</v>
          </cell>
          <cell r="M2555">
            <v>199766.65</v>
          </cell>
          <cell r="N2555">
            <v>199766.65</v>
          </cell>
          <cell r="O2555">
            <v>0</v>
          </cell>
          <cell r="P2555">
            <v>199766.65</v>
          </cell>
          <cell r="Q2555">
            <v>0</v>
          </cell>
          <cell r="R2555">
            <v>0</v>
          </cell>
          <cell r="S2555">
            <v>0</v>
          </cell>
          <cell r="T2555">
            <v>0</v>
          </cell>
          <cell r="U2555">
            <v>0</v>
          </cell>
          <cell r="V2555">
            <v>0</v>
          </cell>
          <cell r="W2555">
            <v>5</v>
          </cell>
          <cell r="X2555">
            <v>199766.65</v>
          </cell>
          <cell r="Y2555">
            <v>5</v>
          </cell>
          <cell r="Z2555">
            <v>199766.65</v>
          </cell>
          <cell r="AA2555">
            <v>5</v>
          </cell>
        </row>
        <row r="2556">
          <cell r="B2556">
            <v>140001436</v>
          </cell>
          <cell r="C2556" t="str">
            <v>Кресло для руководителя 118х54х45мм</v>
          </cell>
          <cell r="D2556" t="str">
            <v>ШТ</v>
          </cell>
          <cell r="E2556">
            <v>101250</v>
          </cell>
          <cell r="F2556">
            <v>5</v>
          </cell>
          <cell r="G2556">
            <v>0</v>
          </cell>
          <cell r="H2556">
            <v>0</v>
          </cell>
          <cell r="I2556">
            <v>0</v>
          </cell>
          <cell r="J2556">
            <v>0</v>
          </cell>
          <cell r="K2556">
            <v>-5</v>
          </cell>
          <cell r="L2556">
            <v>1</v>
          </cell>
          <cell r="M2556">
            <v>506250</v>
          </cell>
          <cell r="N2556">
            <v>506250</v>
          </cell>
          <cell r="O2556">
            <v>0</v>
          </cell>
          <cell r="P2556">
            <v>506250</v>
          </cell>
          <cell r="Q2556">
            <v>0</v>
          </cell>
          <cell r="R2556">
            <v>0</v>
          </cell>
          <cell r="S2556">
            <v>0</v>
          </cell>
          <cell r="T2556">
            <v>0</v>
          </cell>
          <cell r="U2556">
            <v>0</v>
          </cell>
          <cell r="V2556">
            <v>0</v>
          </cell>
          <cell r="W2556">
            <v>5</v>
          </cell>
          <cell r="X2556">
            <v>506250</v>
          </cell>
          <cell r="Y2556">
            <v>5</v>
          </cell>
          <cell r="Z2556">
            <v>506250</v>
          </cell>
          <cell r="AA2556">
            <v>5</v>
          </cell>
        </row>
        <row r="2557">
          <cell r="B2557">
            <v>140001505</v>
          </cell>
          <cell r="C2557" t="str">
            <v>Кресло офисное 100х51х54мм</v>
          </cell>
          <cell r="D2557" t="str">
            <v>ШТ</v>
          </cell>
          <cell r="E2557">
            <v>21620</v>
          </cell>
          <cell r="F2557">
            <v>11</v>
          </cell>
          <cell r="G2557">
            <v>0</v>
          </cell>
          <cell r="H2557">
            <v>0</v>
          </cell>
          <cell r="I2557">
            <v>0</v>
          </cell>
          <cell r="J2557">
            <v>0</v>
          </cell>
          <cell r="K2557">
            <v>-11</v>
          </cell>
          <cell r="L2557">
            <v>6</v>
          </cell>
          <cell r="M2557">
            <v>237820</v>
          </cell>
          <cell r="N2557">
            <v>237820</v>
          </cell>
          <cell r="O2557">
            <v>0</v>
          </cell>
          <cell r="P2557">
            <v>237820</v>
          </cell>
          <cell r="Q2557">
            <v>0</v>
          </cell>
          <cell r="R2557">
            <v>0</v>
          </cell>
          <cell r="S2557">
            <v>0</v>
          </cell>
          <cell r="T2557">
            <v>0</v>
          </cell>
          <cell r="U2557">
            <v>0</v>
          </cell>
          <cell r="V2557">
            <v>0</v>
          </cell>
          <cell r="W2557">
            <v>11</v>
          </cell>
          <cell r="X2557">
            <v>237820</v>
          </cell>
          <cell r="Y2557">
            <v>11</v>
          </cell>
          <cell r="Z2557">
            <v>237820</v>
          </cell>
          <cell r="AA2557">
            <v>11</v>
          </cell>
        </row>
        <row r="2558">
          <cell r="B2558">
            <v>140001520</v>
          </cell>
          <cell r="C2558" t="str">
            <v>Тумба под телевизор 1200х650х445мм</v>
          </cell>
          <cell r="D2558" t="str">
            <v>ШТ</v>
          </cell>
          <cell r="E2558">
            <v>52185</v>
          </cell>
          <cell r="F2558">
            <v>20</v>
          </cell>
          <cell r="G2558">
            <v>0</v>
          </cell>
          <cell r="H2558">
            <v>0</v>
          </cell>
          <cell r="I2558">
            <v>0</v>
          </cell>
          <cell r="J2558">
            <v>0</v>
          </cell>
          <cell r="K2558">
            <v>-20</v>
          </cell>
          <cell r="L2558">
            <v>0</v>
          </cell>
          <cell r="M2558">
            <v>1043700</v>
          </cell>
          <cell r="N2558">
            <v>1043700</v>
          </cell>
          <cell r="O2558">
            <v>0</v>
          </cell>
          <cell r="P2558">
            <v>1043700</v>
          </cell>
          <cell r="Q2558">
            <v>0</v>
          </cell>
          <cell r="R2558">
            <v>0</v>
          </cell>
          <cell r="S2558">
            <v>0</v>
          </cell>
          <cell r="T2558">
            <v>0</v>
          </cell>
          <cell r="U2558">
            <v>0</v>
          </cell>
          <cell r="V2558">
            <v>0</v>
          </cell>
          <cell r="W2558">
            <v>20</v>
          </cell>
          <cell r="X2558">
            <v>1043700</v>
          </cell>
          <cell r="Y2558">
            <v>20</v>
          </cell>
          <cell r="Z2558">
            <v>1043700</v>
          </cell>
          <cell r="AA2558">
            <v>20</v>
          </cell>
        </row>
        <row r="2559">
          <cell r="B2559">
            <v>140001541</v>
          </cell>
          <cell r="C2559" t="str">
            <v>Шкаф 2 дв. для одежды 1500х520х2000мм</v>
          </cell>
          <cell r="D2559" t="str">
            <v>ШТ</v>
          </cell>
          <cell r="E2559">
            <v>44986.67</v>
          </cell>
          <cell r="F2559">
            <v>42</v>
          </cell>
          <cell r="G2559">
            <v>0</v>
          </cell>
          <cell r="H2559">
            <v>0</v>
          </cell>
          <cell r="I2559">
            <v>0</v>
          </cell>
          <cell r="J2559">
            <v>0</v>
          </cell>
          <cell r="K2559">
            <v>-42</v>
          </cell>
          <cell r="L2559">
            <v>0</v>
          </cell>
          <cell r="M2559">
            <v>1889440.14</v>
          </cell>
          <cell r="N2559">
            <v>1889440.14</v>
          </cell>
          <cell r="O2559">
            <v>0</v>
          </cell>
          <cell r="P2559">
            <v>1889440.14</v>
          </cell>
          <cell r="Q2559">
            <v>0</v>
          </cell>
          <cell r="R2559">
            <v>0</v>
          </cell>
          <cell r="S2559">
            <v>0</v>
          </cell>
          <cell r="T2559">
            <v>0</v>
          </cell>
          <cell r="U2559">
            <v>0</v>
          </cell>
          <cell r="V2559">
            <v>0</v>
          </cell>
          <cell r="W2559">
            <v>42</v>
          </cell>
          <cell r="X2559">
            <v>1889440.14</v>
          </cell>
          <cell r="Y2559">
            <v>42</v>
          </cell>
          <cell r="Z2559">
            <v>1889440.14</v>
          </cell>
          <cell r="AA2559">
            <v>42</v>
          </cell>
        </row>
        <row r="2560">
          <cell r="B2560">
            <v>140001561</v>
          </cell>
          <cell r="C2560" t="str">
            <v>Тумба для обуви 532х1262х352мм</v>
          </cell>
          <cell r="D2560" t="str">
            <v>ШТ</v>
          </cell>
          <cell r="E2560">
            <v>34986.67</v>
          </cell>
          <cell r="F2560">
            <v>25</v>
          </cell>
          <cell r="G2560">
            <v>0</v>
          </cell>
          <cell r="H2560">
            <v>0</v>
          </cell>
          <cell r="I2560">
            <v>0</v>
          </cell>
          <cell r="J2560">
            <v>0</v>
          </cell>
          <cell r="K2560">
            <v>-25</v>
          </cell>
          <cell r="L2560">
            <v>0</v>
          </cell>
          <cell r="M2560">
            <v>874666.75</v>
          </cell>
          <cell r="N2560">
            <v>874666.75</v>
          </cell>
          <cell r="O2560">
            <v>0</v>
          </cell>
          <cell r="P2560">
            <v>874666.75</v>
          </cell>
          <cell r="Q2560">
            <v>0</v>
          </cell>
          <cell r="R2560">
            <v>0</v>
          </cell>
          <cell r="S2560">
            <v>0</v>
          </cell>
          <cell r="T2560">
            <v>0</v>
          </cell>
          <cell r="U2560">
            <v>0</v>
          </cell>
          <cell r="V2560">
            <v>0</v>
          </cell>
          <cell r="W2560">
            <v>25</v>
          </cell>
          <cell r="X2560">
            <v>874666.75</v>
          </cell>
          <cell r="Y2560">
            <v>25</v>
          </cell>
          <cell r="Z2560">
            <v>874666.75</v>
          </cell>
          <cell r="AA2560">
            <v>25</v>
          </cell>
        </row>
        <row r="2561">
          <cell r="B2561">
            <v>140001570</v>
          </cell>
          <cell r="C2561" t="str">
            <v>Тумба прикроватная 440х450х600мм.</v>
          </cell>
          <cell r="D2561" t="str">
            <v>ШТ</v>
          </cell>
          <cell r="E2561">
            <v>15309</v>
          </cell>
          <cell r="F2561">
            <v>160</v>
          </cell>
          <cell r="G2561">
            <v>0</v>
          </cell>
          <cell r="H2561">
            <v>0</v>
          </cell>
          <cell r="I2561">
            <v>0</v>
          </cell>
          <cell r="J2561">
            <v>0</v>
          </cell>
          <cell r="K2561">
            <v>-160</v>
          </cell>
          <cell r="L2561">
            <v>0</v>
          </cell>
          <cell r="M2561">
            <v>2449440</v>
          </cell>
          <cell r="N2561">
            <v>2449440</v>
          </cell>
          <cell r="O2561">
            <v>0</v>
          </cell>
          <cell r="P2561">
            <v>2449440</v>
          </cell>
          <cell r="Q2561">
            <v>0</v>
          </cell>
          <cell r="R2561">
            <v>0</v>
          </cell>
          <cell r="S2561">
            <v>0</v>
          </cell>
          <cell r="T2561">
            <v>0</v>
          </cell>
          <cell r="U2561">
            <v>0</v>
          </cell>
          <cell r="V2561">
            <v>0</v>
          </cell>
          <cell r="W2561">
            <v>160</v>
          </cell>
          <cell r="X2561">
            <v>2449440</v>
          </cell>
          <cell r="Y2561">
            <v>160</v>
          </cell>
          <cell r="Z2561">
            <v>2449440</v>
          </cell>
          <cell r="AA2561">
            <v>160</v>
          </cell>
        </row>
        <row r="2562">
          <cell r="B2562">
            <v>140001590</v>
          </cell>
          <cell r="C2562" t="str">
            <v>Диван офисный 630/900/1260/670х820х670мм</v>
          </cell>
          <cell r="D2562" t="str">
            <v>ШТ</v>
          </cell>
          <cell r="E2562">
            <v>279300</v>
          </cell>
          <cell r="F2562">
            <v>14</v>
          </cell>
          <cell r="G2562">
            <v>0</v>
          </cell>
          <cell r="H2562">
            <v>0</v>
          </cell>
          <cell r="I2562">
            <v>0</v>
          </cell>
          <cell r="J2562">
            <v>0</v>
          </cell>
          <cell r="K2562">
            <v>-14</v>
          </cell>
          <cell r="L2562">
            <v>0</v>
          </cell>
          <cell r="M2562">
            <v>3910200</v>
          </cell>
          <cell r="N2562">
            <v>3910200</v>
          </cell>
          <cell r="O2562">
            <v>0</v>
          </cell>
          <cell r="P2562">
            <v>3910200</v>
          </cell>
          <cell r="Q2562">
            <v>0</v>
          </cell>
          <cell r="R2562">
            <v>0</v>
          </cell>
          <cell r="S2562">
            <v>0</v>
          </cell>
          <cell r="T2562">
            <v>0</v>
          </cell>
          <cell r="U2562">
            <v>0</v>
          </cell>
          <cell r="V2562">
            <v>0</v>
          </cell>
          <cell r="W2562">
            <v>14</v>
          </cell>
          <cell r="X2562">
            <v>3910200</v>
          </cell>
          <cell r="Y2562">
            <v>14</v>
          </cell>
          <cell r="Z2562">
            <v>3910200</v>
          </cell>
          <cell r="AA2562">
            <v>14</v>
          </cell>
        </row>
        <row r="2563">
          <cell r="B2563">
            <v>140001592</v>
          </cell>
          <cell r="C2563" t="str">
            <v>Мебель офисная для руководителя 10 позиц</v>
          </cell>
          <cell r="D2563" t="str">
            <v>КМП</v>
          </cell>
          <cell r="E2563">
            <v>314276</v>
          </cell>
          <cell r="F2563">
            <v>14</v>
          </cell>
          <cell r="G2563">
            <v>0</v>
          </cell>
          <cell r="H2563">
            <v>0</v>
          </cell>
          <cell r="I2563">
            <v>0</v>
          </cell>
          <cell r="J2563">
            <v>8</v>
          </cell>
          <cell r="K2563">
            <v>-14</v>
          </cell>
          <cell r="L2563">
            <v>8</v>
          </cell>
          <cell r="M2563">
            <v>4399864</v>
          </cell>
          <cell r="N2563">
            <v>4399864</v>
          </cell>
          <cell r="O2563">
            <v>0</v>
          </cell>
          <cell r="P2563">
            <v>4399864</v>
          </cell>
          <cell r="Q2563">
            <v>0</v>
          </cell>
          <cell r="R2563">
            <v>0</v>
          </cell>
          <cell r="S2563">
            <v>0</v>
          </cell>
          <cell r="T2563">
            <v>0</v>
          </cell>
          <cell r="U2563">
            <v>0</v>
          </cell>
          <cell r="V2563">
            <v>0</v>
          </cell>
          <cell r="W2563">
            <v>22</v>
          </cell>
          <cell r="X2563">
            <v>6914072</v>
          </cell>
          <cell r="Y2563">
            <v>14</v>
          </cell>
          <cell r="Z2563">
            <v>4399864</v>
          </cell>
          <cell r="AA2563">
            <v>22</v>
          </cell>
        </row>
        <row r="2564">
          <cell r="B2564">
            <v>140001623</v>
          </cell>
          <cell r="C2564" t="str">
            <v>Шкаф сушильный для одежды1750х680х1900мм</v>
          </cell>
          <cell r="D2564" t="str">
            <v>ШТ</v>
          </cell>
          <cell r="E2564">
            <v>143320</v>
          </cell>
          <cell r="F2564">
            <v>17</v>
          </cell>
          <cell r="G2564">
            <v>0</v>
          </cell>
          <cell r="H2564">
            <v>0</v>
          </cell>
          <cell r="I2564">
            <v>0</v>
          </cell>
          <cell r="J2564">
            <v>0</v>
          </cell>
          <cell r="K2564">
            <v>-17</v>
          </cell>
          <cell r="L2564">
            <v>0</v>
          </cell>
          <cell r="M2564">
            <v>2436440</v>
          </cell>
          <cell r="N2564">
            <v>2436440</v>
          </cell>
          <cell r="O2564">
            <v>0</v>
          </cell>
          <cell r="P2564">
            <v>2436440</v>
          </cell>
          <cell r="Q2564">
            <v>0</v>
          </cell>
          <cell r="R2564">
            <v>0</v>
          </cell>
          <cell r="S2564">
            <v>0</v>
          </cell>
          <cell r="T2564">
            <v>0</v>
          </cell>
          <cell r="U2564">
            <v>0</v>
          </cell>
          <cell r="V2564">
            <v>0</v>
          </cell>
          <cell r="W2564">
            <v>17</v>
          </cell>
          <cell r="X2564">
            <v>2436440</v>
          </cell>
          <cell r="Y2564">
            <v>17</v>
          </cell>
          <cell r="Z2564">
            <v>2436440</v>
          </cell>
          <cell r="AA2564">
            <v>17</v>
          </cell>
        </row>
        <row r="2565">
          <cell r="B2565">
            <v>140001882</v>
          </cell>
          <cell r="C2565" t="str">
            <v>Шкаф 3 дв. для одежды 1500х520х2000мм</v>
          </cell>
          <cell r="D2565" t="str">
            <v>ШТ</v>
          </cell>
          <cell r="E2565">
            <v>40653.33</v>
          </cell>
          <cell r="F2565">
            <v>20</v>
          </cell>
          <cell r="G2565">
            <v>0</v>
          </cell>
          <cell r="H2565">
            <v>0</v>
          </cell>
          <cell r="I2565">
            <v>0</v>
          </cell>
          <cell r="J2565">
            <v>0</v>
          </cell>
          <cell r="K2565">
            <v>-20</v>
          </cell>
          <cell r="L2565">
            <v>0</v>
          </cell>
          <cell r="M2565">
            <v>813066.6</v>
          </cell>
          <cell r="N2565">
            <v>813066.6</v>
          </cell>
          <cell r="O2565">
            <v>0</v>
          </cell>
          <cell r="P2565">
            <v>813066.6</v>
          </cell>
          <cell r="Q2565">
            <v>0</v>
          </cell>
          <cell r="R2565">
            <v>0</v>
          </cell>
          <cell r="S2565">
            <v>0</v>
          </cell>
          <cell r="T2565">
            <v>0</v>
          </cell>
          <cell r="U2565">
            <v>0</v>
          </cell>
          <cell r="V2565">
            <v>0</v>
          </cell>
          <cell r="W2565">
            <v>20</v>
          </cell>
          <cell r="X2565">
            <v>813066.6</v>
          </cell>
          <cell r="Y2565">
            <v>20</v>
          </cell>
          <cell r="Z2565">
            <v>813066.6</v>
          </cell>
          <cell r="AA2565">
            <v>20</v>
          </cell>
        </row>
        <row r="2566">
          <cell r="B2566">
            <v>150000030</v>
          </cell>
          <cell r="C2566" t="str">
            <v>Печь микроволновая СВЧ 20л</v>
          </cell>
          <cell r="D2566" t="str">
            <v>ШТ</v>
          </cell>
          <cell r="E2566">
            <v>25189.5</v>
          </cell>
          <cell r="F2566">
            <v>12</v>
          </cell>
          <cell r="G2566">
            <v>0</v>
          </cell>
          <cell r="H2566">
            <v>0</v>
          </cell>
          <cell r="I2566">
            <v>0</v>
          </cell>
          <cell r="J2566">
            <v>0</v>
          </cell>
          <cell r="K2566">
            <v>-12</v>
          </cell>
          <cell r="L2566">
            <v>0</v>
          </cell>
          <cell r="M2566">
            <v>302274</v>
          </cell>
          <cell r="N2566">
            <v>302274</v>
          </cell>
          <cell r="O2566">
            <v>0</v>
          </cell>
          <cell r="P2566">
            <v>302274</v>
          </cell>
          <cell r="Q2566">
            <v>0</v>
          </cell>
          <cell r="R2566">
            <v>0</v>
          </cell>
          <cell r="S2566">
            <v>0</v>
          </cell>
          <cell r="T2566">
            <v>0</v>
          </cell>
          <cell r="U2566">
            <v>0</v>
          </cell>
          <cell r="V2566">
            <v>0</v>
          </cell>
          <cell r="W2566">
            <v>12</v>
          </cell>
          <cell r="X2566">
            <v>302274</v>
          </cell>
          <cell r="Y2566">
            <v>12</v>
          </cell>
          <cell r="Z2566">
            <v>302274</v>
          </cell>
          <cell r="AA2566">
            <v>12</v>
          </cell>
        </row>
        <row r="2567">
          <cell r="B2567">
            <v>150000106</v>
          </cell>
          <cell r="C2567" t="str">
            <v>Пылесос универсальный 1500Вт</v>
          </cell>
          <cell r="D2567" t="str">
            <v>ШТ</v>
          </cell>
          <cell r="E2567">
            <v>90368</v>
          </cell>
          <cell r="F2567">
            <v>32</v>
          </cell>
          <cell r="G2567">
            <v>0</v>
          </cell>
          <cell r="H2567">
            <v>0</v>
          </cell>
          <cell r="I2567">
            <v>0</v>
          </cell>
          <cell r="J2567">
            <v>0</v>
          </cell>
          <cell r="K2567">
            <v>-32</v>
          </cell>
          <cell r="L2567">
            <v>0</v>
          </cell>
          <cell r="M2567">
            <v>2891776</v>
          </cell>
          <cell r="N2567">
            <v>2891776</v>
          </cell>
          <cell r="O2567">
            <v>0</v>
          </cell>
          <cell r="P2567">
            <v>2891776</v>
          </cell>
          <cell r="Q2567">
            <v>0</v>
          </cell>
          <cell r="R2567">
            <v>0</v>
          </cell>
          <cell r="S2567">
            <v>0</v>
          </cell>
          <cell r="T2567">
            <v>0</v>
          </cell>
          <cell r="U2567">
            <v>0</v>
          </cell>
          <cell r="V2567">
            <v>0</v>
          </cell>
          <cell r="W2567">
            <v>32</v>
          </cell>
          <cell r="X2567">
            <v>2891776</v>
          </cell>
          <cell r="Y2567">
            <v>32</v>
          </cell>
          <cell r="Z2567">
            <v>2891776</v>
          </cell>
          <cell r="AA2567">
            <v>32</v>
          </cell>
        </row>
        <row r="2568">
          <cell r="B2568">
            <v>150000399</v>
          </cell>
          <cell r="C2568" t="str">
            <v>Стол кухонный 1200х800х710мм</v>
          </cell>
          <cell r="D2568" t="str">
            <v>КМП</v>
          </cell>
          <cell r="E2568">
            <v>71400</v>
          </cell>
          <cell r="F2568">
            <v>33</v>
          </cell>
          <cell r="G2568">
            <v>0</v>
          </cell>
          <cell r="H2568">
            <v>0</v>
          </cell>
          <cell r="I2568">
            <v>0</v>
          </cell>
          <cell r="J2568">
            <v>0</v>
          </cell>
          <cell r="K2568">
            <v>-33</v>
          </cell>
          <cell r="L2568">
            <v>0</v>
          </cell>
          <cell r="M2568">
            <v>2356200</v>
          </cell>
          <cell r="N2568">
            <v>2356200</v>
          </cell>
          <cell r="O2568">
            <v>0</v>
          </cell>
          <cell r="P2568">
            <v>2356200</v>
          </cell>
          <cell r="Q2568">
            <v>0</v>
          </cell>
          <cell r="R2568">
            <v>0</v>
          </cell>
          <cell r="S2568">
            <v>0</v>
          </cell>
          <cell r="T2568">
            <v>0</v>
          </cell>
          <cell r="U2568">
            <v>0</v>
          </cell>
          <cell r="V2568">
            <v>0</v>
          </cell>
          <cell r="W2568">
            <v>33</v>
          </cell>
          <cell r="X2568">
            <v>2356200</v>
          </cell>
          <cell r="Y2568">
            <v>33</v>
          </cell>
          <cell r="Z2568">
            <v>2356200</v>
          </cell>
          <cell r="AA2568">
            <v>33</v>
          </cell>
        </row>
        <row r="2569">
          <cell r="B2569">
            <v>150001299</v>
          </cell>
          <cell r="C2569" t="str">
            <v>Морозильник однокамерный 485л</v>
          </cell>
          <cell r="D2569" t="str">
            <v>ШТ</v>
          </cell>
          <cell r="E2569">
            <v>188104.35</v>
          </cell>
          <cell r="F2569">
            <v>2</v>
          </cell>
          <cell r="G2569">
            <v>0</v>
          </cell>
          <cell r="H2569">
            <v>0</v>
          </cell>
          <cell r="I2569">
            <v>0</v>
          </cell>
          <cell r="J2569">
            <v>0</v>
          </cell>
          <cell r="K2569">
            <v>-2</v>
          </cell>
          <cell r="L2569">
            <v>0</v>
          </cell>
          <cell r="M2569">
            <v>376208.7</v>
          </cell>
          <cell r="N2569">
            <v>376208.7</v>
          </cell>
          <cell r="O2569">
            <v>0</v>
          </cell>
          <cell r="P2569">
            <v>376208.7</v>
          </cell>
          <cell r="Q2569">
            <v>0</v>
          </cell>
          <cell r="R2569">
            <v>0</v>
          </cell>
          <cell r="S2569">
            <v>0</v>
          </cell>
          <cell r="T2569">
            <v>0</v>
          </cell>
          <cell r="U2569">
            <v>0</v>
          </cell>
          <cell r="V2569">
            <v>0</v>
          </cell>
          <cell r="W2569">
            <v>2</v>
          </cell>
          <cell r="X2569">
            <v>376208.7</v>
          </cell>
          <cell r="Y2569">
            <v>2</v>
          </cell>
          <cell r="Z2569">
            <v>376208.7</v>
          </cell>
          <cell r="AA2569">
            <v>2</v>
          </cell>
        </row>
        <row r="2570">
          <cell r="B2570">
            <v>150001304</v>
          </cell>
          <cell r="C2570" t="str">
            <v>Плита электрическая с духовкой</v>
          </cell>
          <cell r="D2570" t="str">
            <v>УПК</v>
          </cell>
          <cell r="E2570">
            <v>317920</v>
          </cell>
          <cell r="F2570">
            <v>2</v>
          </cell>
          <cell r="G2570">
            <v>0</v>
          </cell>
          <cell r="H2570">
            <v>0</v>
          </cell>
          <cell r="I2570">
            <v>0</v>
          </cell>
          <cell r="J2570">
            <v>0</v>
          </cell>
          <cell r="K2570">
            <v>-2</v>
          </cell>
          <cell r="L2570">
            <v>1</v>
          </cell>
          <cell r="M2570">
            <v>635840</v>
          </cell>
          <cell r="N2570">
            <v>635840</v>
          </cell>
          <cell r="O2570">
            <v>0</v>
          </cell>
          <cell r="P2570">
            <v>635840</v>
          </cell>
          <cell r="Q2570">
            <v>0</v>
          </cell>
          <cell r="R2570">
            <v>0</v>
          </cell>
          <cell r="S2570">
            <v>0</v>
          </cell>
          <cell r="T2570">
            <v>0</v>
          </cell>
          <cell r="U2570">
            <v>0</v>
          </cell>
          <cell r="V2570">
            <v>0</v>
          </cell>
          <cell r="W2570">
            <v>2</v>
          </cell>
          <cell r="X2570">
            <v>635840</v>
          </cell>
          <cell r="Y2570">
            <v>2</v>
          </cell>
          <cell r="Z2570">
            <v>635840</v>
          </cell>
          <cell r="AA2570">
            <v>2</v>
          </cell>
        </row>
        <row r="2571">
          <cell r="B2571">
            <v>150001306</v>
          </cell>
          <cell r="C2571" t="str">
            <v>Мясорубка электрическая 1900Вт, 300кг/ч</v>
          </cell>
          <cell r="D2571" t="str">
            <v>ШТ</v>
          </cell>
          <cell r="E2571">
            <v>309900</v>
          </cell>
          <cell r="F2571">
            <v>3</v>
          </cell>
          <cell r="G2571">
            <v>0</v>
          </cell>
          <cell r="H2571">
            <v>0</v>
          </cell>
          <cell r="I2571">
            <v>0</v>
          </cell>
          <cell r="J2571">
            <v>0</v>
          </cell>
          <cell r="K2571">
            <v>-3</v>
          </cell>
          <cell r="L2571">
            <v>3</v>
          </cell>
          <cell r="M2571">
            <v>929700</v>
          </cell>
          <cell r="N2571">
            <v>929700</v>
          </cell>
          <cell r="O2571">
            <v>0</v>
          </cell>
          <cell r="P2571">
            <v>929700</v>
          </cell>
          <cell r="Q2571">
            <v>0</v>
          </cell>
          <cell r="R2571">
            <v>0</v>
          </cell>
          <cell r="S2571">
            <v>0</v>
          </cell>
          <cell r="T2571">
            <v>0</v>
          </cell>
          <cell r="U2571">
            <v>0</v>
          </cell>
          <cell r="V2571">
            <v>0</v>
          </cell>
          <cell r="W2571">
            <v>3</v>
          </cell>
          <cell r="X2571">
            <v>929700</v>
          </cell>
          <cell r="Y2571">
            <v>3</v>
          </cell>
          <cell r="Z2571">
            <v>929700</v>
          </cell>
          <cell r="AA2571">
            <v>3</v>
          </cell>
        </row>
        <row r="2572">
          <cell r="B2572">
            <v>150001470</v>
          </cell>
          <cell r="C2572" t="str">
            <v>Диспенсер напольный, электроный</v>
          </cell>
          <cell r="D2572" t="str">
            <v>ШТ</v>
          </cell>
          <cell r="E2572">
            <v>23378.25</v>
          </cell>
          <cell r="F2572">
            <v>104</v>
          </cell>
          <cell r="G2572">
            <v>0</v>
          </cell>
          <cell r="H2572">
            <v>0</v>
          </cell>
          <cell r="I2572">
            <v>0</v>
          </cell>
          <cell r="J2572">
            <v>0</v>
          </cell>
          <cell r="K2572">
            <v>-104</v>
          </cell>
          <cell r="L2572">
            <v>0</v>
          </cell>
          <cell r="M2572">
            <v>2431338</v>
          </cell>
          <cell r="N2572">
            <v>2431338</v>
          </cell>
          <cell r="O2572">
            <v>0</v>
          </cell>
          <cell r="P2572">
            <v>2431338</v>
          </cell>
          <cell r="Q2572">
            <v>0</v>
          </cell>
          <cell r="R2572">
            <v>0</v>
          </cell>
          <cell r="S2572">
            <v>0</v>
          </cell>
          <cell r="T2572">
            <v>0</v>
          </cell>
          <cell r="U2572">
            <v>0</v>
          </cell>
          <cell r="V2572">
            <v>0</v>
          </cell>
          <cell r="W2572">
            <v>104</v>
          </cell>
          <cell r="X2572">
            <v>2431338</v>
          </cell>
          <cell r="Y2572">
            <v>104</v>
          </cell>
          <cell r="Z2572">
            <v>2431338</v>
          </cell>
          <cell r="AA2572">
            <v>104</v>
          </cell>
        </row>
        <row r="2573">
          <cell r="B2573">
            <v>150001501</v>
          </cell>
          <cell r="C2573" t="str">
            <v>Холодильник однокамерный 93 л</v>
          </cell>
          <cell r="D2573" t="str">
            <v>ШТ</v>
          </cell>
          <cell r="E2573">
            <v>49140</v>
          </cell>
          <cell r="F2573">
            <v>78</v>
          </cell>
          <cell r="G2573">
            <v>0</v>
          </cell>
          <cell r="H2573">
            <v>0</v>
          </cell>
          <cell r="I2573">
            <v>0</v>
          </cell>
          <cell r="J2573">
            <v>22</v>
          </cell>
          <cell r="K2573">
            <v>-78</v>
          </cell>
          <cell r="L2573">
            <v>22</v>
          </cell>
          <cell r="M2573">
            <v>3832920</v>
          </cell>
          <cell r="N2573">
            <v>3832920</v>
          </cell>
          <cell r="O2573">
            <v>0</v>
          </cell>
          <cell r="P2573">
            <v>3832920</v>
          </cell>
          <cell r="Q2573">
            <v>0</v>
          </cell>
          <cell r="R2573">
            <v>0</v>
          </cell>
          <cell r="S2573">
            <v>0</v>
          </cell>
          <cell r="T2573">
            <v>0</v>
          </cell>
          <cell r="U2573">
            <v>0</v>
          </cell>
          <cell r="V2573">
            <v>0</v>
          </cell>
          <cell r="W2573">
            <v>100</v>
          </cell>
          <cell r="X2573">
            <v>4914000</v>
          </cell>
          <cell r="Y2573">
            <v>78</v>
          </cell>
          <cell r="Z2573">
            <v>3832920</v>
          </cell>
          <cell r="AA2573">
            <v>100</v>
          </cell>
        </row>
        <row r="2574">
          <cell r="B2574">
            <v>150001817</v>
          </cell>
          <cell r="C2574" t="str">
            <v>Здание мобильное операторная</v>
          </cell>
          <cell r="D2574" t="str">
            <v>КМП</v>
          </cell>
          <cell r="E2574">
            <v>5301922.5</v>
          </cell>
          <cell r="F2574">
            <v>12</v>
          </cell>
          <cell r="G2574">
            <v>0</v>
          </cell>
          <cell r="H2574">
            <v>0</v>
          </cell>
          <cell r="I2574">
            <v>0</v>
          </cell>
          <cell r="J2574">
            <v>0</v>
          </cell>
          <cell r="K2574">
            <v>-12</v>
          </cell>
          <cell r="L2574">
            <v>6</v>
          </cell>
          <cell r="M2574">
            <v>63623070</v>
          </cell>
          <cell r="N2574">
            <v>63623070</v>
          </cell>
          <cell r="O2574">
            <v>0</v>
          </cell>
          <cell r="P2574">
            <v>63623070</v>
          </cell>
          <cell r="Q2574">
            <v>0</v>
          </cell>
          <cell r="R2574">
            <v>0</v>
          </cell>
          <cell r="S2574">
            <v>0</v>
          </cell>
          <cell r="T2574">
            <v>0</v>
          </cell>
          <cell r="U2574">
            <v>0</v>
          </cell>
          <cell r="V2574">
            <v>0</v>
          </cell>
          <cell r="W2574">
            <v>12</v>
          </cell>
          <cell r="X2574">
            <v>63623070</v>
          </cell>
          <cell r="Y2574">
            <v>12</v>
          </cell>
          <cell r="Z2574">
            <v>63623070</v>
          </cell>
          <cell r="AA2574">
            <v>12</v>
          </cell>
        </row>
        <row r="2575">
          <cell r="B2575">
            <v>150001870</v>
          </cell>
          <cell r="C2575" t="str">
            <v>Телевизор 102см(40) 1920x1080 FullHD</v>
          </cell>
          <cell r="D2575" t="str">
            <v>ШТ</v>
          </cell>
          <cell r="E2575">
            <v>216000</v>
          </cell>
          <cell r="F2575">
            <v>16</v>
          </cell>
          <cell r="G2575">
            <v>0</v>
          </cell>
          <cell r="H2575">
            <v>0</v>
          </cell>
          <cell r="I2575">
            <v>0</v>
          </cell>
          <cell r="J2575">
            <v>0</v>
          </cell>
          <cell r="K2575">
            <v>-16</v>
          </cell>
          <cell r="L2575">
            <v>-1</v>
          </cell>
          <cell r="M2575">
            <v>3456000</v>
          </cell>
          <cell r="N2575">
            <v>3456000</v>
          </cell>
          <cell r="O2575">
            <v>0</v>
          </cell>
          <cell r="P2575">
            <v>3456000</v>
          </cell>
          <cell r="Q2575">
            <v>0</v>
          </cell>
          <cell r="R2575">
            <v>0</v>
          </cell>
          <cell r="S2575">
            <v>0</v>
          </cell>
          <cell r="T2575">
            <v>0</v>
          </cell>
          <cell r="U2575">
            <v>0</v>
          </cell>
          <cell r="V2575">
            <v>0</v>
          </cell>
          <cell r="W2575">
            <v>16</v>
          </cell>
          <cell r="X2575">
            <v>3456000</v>
          </cell>
          <cell r="Y2575">
            <v>16</v>
          </cell>
          <cell r="Z2575">
            <v>3456000</v>
          </cell>
          <cell r="AA2575">
            <v>16</v>
          </cell>
        </row>
        <row r="2576">
          <cell r="B2576">
            <v>150002044</v>
          </cell>
          <cell r="C2576" t="str">
            <v>Дорожка беговая электрическая 140х52см</v>
          </cell>
          <cell r="D2576" t="str">
            <v>ШТ</v>
          </cell>
          <cell r="E2576">
            <v>582500</v>
          </cell>
          <cell r="F2576">
            <v>25</v>
          </cell>
          <cell r="G2576">
            <v>0</v>
          </cell>
          <cell r="H2576">
            <v>0</v>
          </cell>
          <cell r="I2576">
            <v>0</v>
          </cell>
          <cell r="J2576">
            <v>0</v>
          </cell>
          <cell r="K2576">
            <v>-25</v>
          </cell>
          <cell r="L2576">
            <v>0</v>
          </cell>
          <cell r="M2576">
            <v>14562500</v>
          </cell>
          <cell r="N2576">
            <v>14562500</v>
          </cell>
          <cell r="O2576">
            <v>0</v>
          </cell>
          <cell r="P2576">
            <v>14562500</v>
          </cell>
          <cell r="Q2576">
            <v>0</v>
          </cell>
          <cell r="R2576">
            <v>0</v>
          </cell>
          <cell r="S2576">
            <v>0</v>
          </cell>
          <cell r="T2576">
            <v>0</v>
          </cell>
          <cell r="U2576">
            <v>0</v>
          </cell>
          <cell r="V2576">
            <v>0</v>
          </cell>
          <cell r="W2576">
            <v>25</v>
          </cell>
          <cell r="X2576">
            <v>14562500</v>
          </cell>
          <cell r="Y2576">
            <v>25</v>
          </cell>
          <cell r="Z2576">
            <v>14562500</v>
          </cell>
          <cell r="AA2576">
            <v>25</v>
          </cell>
        </row>
        <row r="2577">
          <cell r="B2577">
            <v>150002045</v>
          </cell>
          <cell r="C2577" t="str">
            <v>Велотренажер 109(110)х60(62)х148(150)см</v>
          </cell>
          <cell r="D2577" t="str">
            <v>ШТ</v>
          </cell>
          <cell r="E2577">
            <v>252285.2</v>
          </cell>
          <cell r="F2577">
            <v>6</v>
          </cell>
          <cell r="G2577">
            <v>0</v>
          </cell>
          <cell r="H2577">
            <v>0</v>
          </cell>
          <cell r="I2577">
            <v>0</v>
          </cell>
          <cell r="J2577">
            <v>0</v>
          </cell>
          <cell r="K2577">
            <v>-6</v>
          </cell>
          <cell r="L2577">
            <v>0</v>
          </cell>
          <cell r="M2577">
            <v>1513711.2</v>
          </cell>
          <cell r="N2577">
            <v>1513711.2</v>
          </cell>
          <cell r="O2577">
            <v>0</v>
          </cell>
          <cell r="P2577">
            <v>1513711.2</v>
          </cell>
          <cell r="Q2577">
            <v>0</v>
          </cell>
          <cell r="R2577">
            <v>0</v>
          </cell>
          <cell r="S2577">
            <v>0</v>
          </cell>
          <cell r="T2577">
            <v>0</v>
          </cell>
          <cell r="U2577">
            <v>0</v>
          </cell>
          <cell r="V2577">
            <v>0</v>
          </cell>
          <cell r="W2577">
            <v>6</v>
          </cell>
          <cell r="X2577">
            <v>1513711.2</v>
          </cell>
          <cell r="Y2577">
            <v>6</v>
          </cell>
          <cell r="Z2577">
            <v>1513711.2</v>
          </cell>
          <cell r="AA2577">
            <v>6</v>
          </cell>
        </row>
        <row r="2578">
          <cell r="B2578">
            <v>150002046</v>
          </cell>
          <cell r="C2578" t="str">
            <v>Стол теннисный 274х152,5х76мм</v>
          </cell>
          <cell r="D2578" t="str">
            <v>ШТ</v>
          </cell>
          <cell r="E2578">
            <v>150000</v>
          </cell>
          <cell r="F2578">
            <v>7</v>
          </cell>
          <cell r="G2578">
            <v>0</v>
          </cell>
          <cell r="H2578">
            <v>0</v>
          </cell>
          <cell r="I2578">
            <v>0</v>
          </cell>
          <cell r="J2578">
            <v>0</v>
          </cell>
          <cell r="K2578">
            <v>-7</v>
          </cell>
          <cell r="L2578">
            <v>0</v>
          </cell>
          <cell r="M2578">
            <v>1050000</v>
          </cell>
          <cell r="N2578">
            <v>1050000</v>
          </cell>
          <cell r="O2578">
            <v>0</v>
          </cell>
          <cell r="P2578">
            <v>1050000</v>
          </cell>
          <cell r="Q2578">
            <v>0</v>
          </cell>
          <cell r="R2578">
            <v>0</v>
          </cell>
          <cell r="S2578">
            <v>0</v>
          </cell>
          <cell r="T2578">
            <v>0</v>
          </cell>
          <cell r="U2578">
            <v>0</v>
          </cell>
          <cell r="V2578">
            <v>0</v>
          </cell>
          <cell r="W2578">
            <v>7</v>
          </cell>
          <cell r="X2578">
            <v>1050000</v>
          </cell>
          <cell r="Y2578">
            <v>7</v>
          </cell>
          <cell r="Z2578">
            <v>1050000</v>
          </cell>
          <cell r="AA2578">
            <v>7</v>
          </cell>
        </row>
        <row r="2579">
          <cell r="B2579">
            <v>150002134</v>
          </cell>
          <cell r="C2579" t="str">
            <v>Кресло офисное 1350х650х615мм</v>
          </cell>
          <cell r="D2579" t="str">
            <v>ШТ</v>
          </cell>
          <cell r="E2579">
            <v>26500</v>
          </cell>
          <cell r="F2579">
            <v>3</v>
          </cell>
          <cell r="G2579">
            <v>0</v>
          </cell>
          <cell r="H2579">
            <v>0</v>
          </cell>
          <cell r="I2579">
            <v>0</v>
          </cell>
          <cell r="J2579">
            <v>0</v>
          </cell>
          <cell r="K2579">
            <v>-3</v>
          </cell>
          <cell r="L2579">
            <v>1</v>
          </cell>
          <cell r="M2579">
            <v>79500</v>
          </cell>
          <cell r="N2579">
            <v>79500</v>
          </cell>
          <cell r="O2579">
            <v>0</v>
          </cell>
          <cell r="P2579">
            <v>79500</v>
          </cell>
          <cell r="Q2579">
            <v>0</v>
          </cell>
          <cell r="R2579">
            <v>0</v>
          </cell>
          <cell r="S2579">
            <v>0</v>
          </cell>
          <cell r="T2579">
            <v>0</v>
          </cell>
          <cell r="U2579">
            <v>0</v>
          </cell>
          <cell r="V2579">
            <v>0</v>
          </cell>
          <cell r="W2579">
            <v>3</v>
          </cell>
          <cell r="X2579">
            <v>79500</v>
          </cell>
          <cell r="Y2579">
            <v>3</v>
          </cell>
          <cell r="Z2579">
            <v>79500</v>
          </cell>
          <cell r="AA2579">
            <v>3</v>
          </cell>
        </row>
        <row r="2580">
          <cell r="B2580">
            <v>150002158</v>
          </cell>
          <cell r="C2580" t="str">
            <v>Стол палатный 750х850х760мм</v>
          </cell>
          <cell r="D2580" t="str">
            <v>ШТ</v>
          </cell>
          <cell r="E2580">
            <v>38320</v>
          </cell>
          <cell r="F2580">
            <v>20</v>
          </cell>
          <cell r="G2580">
            <v>0</v>
          </cell>
          <cell r="H2580">
            <v>0</v>
          </cell>
          <cell r="I2580">
            <v>0</v>
          </cell>
          <cell r="J2580">
            <v>0</v>
          </cell>
          <cell r="K2580">
            <v>-20</v>
          </cell>
          <cell r="L2580">
            <v>0</v>
          </cell>
          <cell r="M2580">
            <v>766400</v>
          </cell>
          <cell r="N2580">
            <v>766400</v>
          </cell>
          <cell r="O2580">
            <v>0</v>
          </cell>
          <cell r="P2580">
            <v>766400</v>
          </cell>
          <cell r="Q2580">
            <v>0</v>
          </cell>
          <cell r="R2580">
            <v>0</v>
          </cell>
          <cell r="S2580">
            <v>0</v>
          </cell>
          <cell r="T2580">
            <v>0</v>
          </cell>
          <cell r="U2580">
            <v>0</v>
          </cell>
          <cell r="V2580">
            <v>0</v>
          </cell>
          <cell r="W2580">
            <v>20</v>
          </cell>
          <cell r="X2580">
            <v>766400</v>
          </cell>
          <cell r="Y2580">
            <v>20</v>
          </cell>
          <cell r="Z2580">
            <v>766400</v>
          </cell>
          <cell r="AA2580">
            <v>20</v>
          </cell>
        </row>
        <row r="2581">
          <cell r="B2581">
            <v>150002185</v>
          </cell>
          <cell r="C2581" t="str">
            <v>Водонагреватель накопительный 50л</v>
          </cell>
          <cell r="D2581" t="str">
            <v>ШТ</v>
          </cell>
          <cell r="E2581">
            <v>48500</v>
          </cell>
          <cell r="F2581">
            <v>9</v>
          </cell>
          <cell r="G2581">
            <v>0</v>
          </cell>
          <cell r="H2581">
            <v>0</v>
          </cell>
          <cell r="I2581">
            <v>0</v>
          </cell>
          <cell r="J2581">
            <v>0</v>
          </cell>
          <cell r="K2581">
            <v>-9</v>
          </cell>
          <cell r="L2581">
            <v>0</v>
          </cell>
          <cell r="M2581">
            <v>436500</v>
          </cell>
          <cell r="N2581">
            <v>436500</v>
          </cell>
          <cell r="O2581">
            <v>0</v>
          </cell>
          <cell r="P2581">
            <v>436500</v>
          </cell>
          <cell r="Q2581">
            <v>0</v>
          </cell>
          <cell r="R2581">
            <v>0</v>
          </cell>
          <cell r="S2581">
            <v>0</v>
          </cell>
          <cell r="T2581">
            <v>0</v>
          </cell>
          <cell r="U2581">
            <v>0</v>
          </cell>
          <cell r="V2581">
            <v>0</v>
          </cell>
          <cell r="W2581">
            <v>9</v>
          </cell>
          <cell r="X2581">
            <v>436500</v>
          </cell>
          <cell r="Y2581">
            <v>9</v>
          </cell>
          <cell r="Z2581">
            <v>436500</v>
          </cell>
          <cell r="AA2581">
            <v>9</v>
          </cell>
        </row>
        <row r="2582">
          <cell r="B2582">
            <v>150002248</v>
          </cell>
          <cell r="C2582" t="str">
            <v>Калорифер электрический 3,6кВт</v>
          </cell>
          <cell r="D2582" t="str">
            <v>ШТ</v>
          </cell>
          <cell r="E2582">
            <v>40500</v>
          </cell>
          <cell r="F2582">
            <v>4</v>
          </cell>
          <cell r="G2582">
            <v>0</v>
          </cell>
          <cell r="H2582">
            <v>0</v>
          </cell>
          <cell r="I2582">
            <v>0</v>
          </cell>
          <cell r="J2582">
            <v>0</v>
          </cell>
          <cell r="K2582">
            <v>-4</v>
          </cell>
          <cell r="L2582">
            <v>0</v>
          </cell>
          <cell r="M2582">
            <v>162000</v>
          </cell>
          <cell r="N2582">
            <v>162000</v>
          </cell>
          <cell r="O2582">
            <v>0</v>
          </cell>
          <cell r="P2582">
            <v>162000</v>
          </cell>
          <cell r="Q2582">
            <v>0</v>
          </cell>
          <cell r="R2582">
            <v>0</v>
          </cell>
          <cell r="S2582">
            <v>0</v>
          </cell>
          <cell r="T2582">
            <v>0</v>
          </cell>
          <cell r="U2582">
            <v>0</v>
          </cell>
          <cell r="V2582">
            <v>0</v>
          </cell>
          <cell r="W2582">
            <v>4</v>
          </cell>
          <cell r="X2582">
            <v>162000</v>
          </cell>
          <cell r="Y2582">
            <v>4</v>
          </cell>
          <cell r="Z2582">
            <v>162000</v>
          </cell>
          <cell r="AA2582">
            <v>4</v>
          </cell>
        </row>
        <row r="2583">
          <cell r="B2583">
            <v>150002274</v>
          </cell>
          <cell r="C2583" t="str">
            <v>Здание мобильное столовая</v>
          </cell>
          <cell r="D2583" t="str">
            <v>КМП</v>
          </cell>
          <cell r="E2583">
            <v>59000000</v>
          </cell>
          <cell r="F2583">
            <v>1</v>
          </cell>
          <cell r="G2583">
            <v>0</v>
          </cell>
          <cell r="H2583">
            <v>0</v>
          </cell>
          <cell r="I2583">
            <v>0</v>
          </cell>
          <cell r="J2583">
            <v>0</v>
          </cell>
          <cell r="K2583">
            <v>-1</v>
          </cell>
          <cell r="L2583">
            <v>0</v>
          </cell>
          <cell r="M2583">
            <v>59000000</v>
          </cell>
          <cell r="N2583">
            <v>59000000</v>
          </cell>
          <cell r="O2583">
            <v>0</v>
          </cell>
          <cell r="P2583">
            <v>59000000</v>
          </cell>
          <cell r="Q2583">
            <v>0</v>
          </cell>
          <cell r="R2583">
            <v>0</v>
          </cell>
          <cell r="S2583">
            <v>0</v>
          </cell>
          <cell r="T2583">
            <v>0</v>
          </cell>
          <cell r="U2583">
            <v>0</v>
          </cell>
          <cell r="V2583">
            <v>0</v>
          </cell>
          <cell r="W2583">
            <v>1</v>
          </cell>
          <cell r="X2583">
            <v>59000000</v>
          </cell>
          <cell r="Y2583">
            <v>1</v>
          </cell>
          <cell r="Z2583">
            <v>59000000</v>
          </cell>
          <cell r="AA2583">
            <v>1</v>
          </cell>
        </row>
        <row r="2584">
          <cell r="B2584">
            <v>150002334</v>
          </cell>
          <cell r="C2584" t="str">
            <v>Сушилка для обуви</v>
          </cell>
          <cell r="D2584" t="str">
            <v>ШТ</v>
          </cell>
          <cell r="E2584">
            <v>275000</v>
          </cell>
          <cell r="F2584">
            <v>6</v>
          </cell>
          <cell r="G2584">
            <v>0</v>
          </cell>
          <cell r="H2584">
            <v>0</v>
          </cell>
          <cell r="I2584">
            <v>0</v>
          </cell>
          <cell r="J2584">
            <v>0</v>
          </cell>
          <cell r="K2584">
            <v>-6</v>
          </cell>
          <cell r="L2584">
            <v>0</v>
          </cell>
          <cell r="M2584">
            <v>1650000</v>
          </cell>
          <cell r="N2584">
            <v>1650000</v>
          </cell>
          <cell r="O2584">
            <v>0</v>
          </cell>
          <cell r="P2584">
            <v>1650000</v>
          </cell>
          <cell r="Q2584">
            <v>0</v>
          </cell>
          <cell r="R2584">
            <v>0</v>
          </cell>
          <cell r="S2584">
            <v>0</v>
          </cell>
          <cell r="T2584">
            <v>0</v>
          </cell>
          <cell r="U2584">
            <v>0</v>
          </cell>
          <cell r="V2584">
            <v>0</v>
          </cell>
          <cell r="W2584">
            <v>6</v>
          </cell>
          <cell r="X2584">
            <v>1650000</v>
          </cell>
          <cell r="Y2584">
            <v>6</v>
          </cell>
          <cell r="Z2584">
            <v>1650000</v>
          </cell>
          <cell r="AA2584">
            <v>6</v>
          </cell>
        </row>
        <row r="2585">
          <cell r="B2585">
            <v>150002400</v>
          </cell>
          <cell r="C2585" t="str">
            <v>Баян 2-х голосный 55х100</v>
          </cell>
          <cell r="D2585" t="str">
            <v>ШТ</v>
          </cell>
          <cell r="E2585">
            <v>450000</v>
          </cell>
          <cell r="F2585">
            <v>21</v>
          </cell>
          <cell r="G2585">
            <v>0</v>
          </cell>
          <cell r="H2585">
            <v>0</v>
          </cell>
          <cell r="I2585">
            <v>0</v>
          </cell>
          <cell r="J2585">
            <v>0</v>
          </cell>
          <cell r="K2585">
            <v>-21</v>
          </cell>
          <cell r="L2585">
            <v>0</v>
          </cell>
          <cell r="M2585">
            <v>9450000</v>
          </cell>
          <cell r="N2585">
            <v>9450000</v>
          </cell>
          <cell r="O2585">
            <v>0</v>
          </cell>
          <cell r="P2585">
            <v>9450000</v>
          </cell>
          <cell r="Q2585">
            <v>0</v>
          </cell>
          <cell r="R2585">
            <v>0</v>
          </cell>
          <cell r="S2585">
            <v>0</v>
          </cell>
          <cell r="T2585">
            <v>0</v>
          </cell>
          <cell r="U2585">
            <v>0</v>
          </cell>
          <cell r="V2585">
            <v>0</v>
          </cell>
          <cell r="W2585">
            <v>21</v>
          </cell>
          <cell r="X2585">
            <v>9450000</v>
          </cell>
          <cell r="Y2585">
            <v>21</v>
          </cell>
          <cell r="Z2585">
            <v>9450000</v>
          </cell>
          <cell r="AA2585">
            <v>21</v>
          </cell>
        </row>
        <row r="2586">
          <cell r="B2586">
            <v>150002509</v>
          </cell>
          <cell r="C2586" t="str">
            <v>Шкаф(печь) пекарский 15,6кВт</v>
          </cell>
          <cell r="D2586" t="str">
            <v>КМП</v>
          </cell>
          <cell r="E2586">
            <v>474200</v>
          </cell>
          <cell r="F2586">
            <v>3</v>
          </cell>
          <cell r="G2586">
            <v>0</v>
          </cell>
          <cell r="H2586">
            <v>0</v>
          </cell>
          <cell r="I2586">
            <v>0</v>
          </cell>
          <cell r="J2586">
            <v>0</v>
          </cell>
          <cell r="K2586">
            <v>-3</v>
          </cell>
          <cell r="L2586">
            <v>0</v>
          </cell>
          <cell r="M2586">
            <v>1422600</v>
          </cell>
          <cell r="N2586">
            <v>1422600</v>
          </cell>
          <cell r="O2586">
            <v>0</v>
          </cell>
          <cell r="P2586">
            <v>1422600</v>
          </cell>
          <cell r="Q2586">
            <v>0</v>
          </cell>
          <cell r="R2586">
            <v>0</v>
          </cell>
          <cell r="S2586">
            <v>0</v>
          </cell>
          <cell r="T2586">
            <v>0</v>
          </cell>
          <cell r="U2586">
            <v>0</v>
          </cell>
          <cell r="V2586">
            <v>0</v>
          </cell>
          <cell r="W2586">
            <v>3</v>
          </cell>
          <cell r="X2586">
            <v>1422600</v>
          </cell>
          <cell r="Y2586">
            <v>3</v>
          </cell>
          <cell r="Z2586">
            <v>1422600</v>
          </cell>
          <cell r="AA2586">
            <v>3</v>
          </cell>
        </row>
        <row r="2587">
          <cell r="B2587">
            <v>150002522</v>
          </cell>
          <cell r="C2587" t="str">
            <v>Пылесос вертикальный Karcher CV 38/2</v>
          </cell>
          <cell r="D2587" t="str">
            <v>ШТ</v>
          </cell>
          <cell r="E2587">
            <v>284900</v>
          </cell>
          <cell r="F2587">
            <v>2</v>
          </cell>
          <cell r="G2587">
            <v>0</v>
          </cell>
          <cell r="H2587">
            <v>0</v>
          </cell>
          <cell r="I2587">
            <v>0</v>
          </cell>
          <cell r="J2587">
            <v>0</v>
          </cell>
          <cell r="K2587">
            <v>-2</v>
          </cell>
          <cell r="L2587">
            <v>0</v>
          </cell>
          <cell r="M2587">
            <v>569800</v>
          </cell>
          <cell r="N2587">
            <v>569800</v>
          </cell>
          <cell r="O2587">
            <v>0</v>
          </cell>
          <cell r="P2587">
            <v>569800</v>
          </cell>
          <cell r="Q2587">
            <v>0</v>
          </cell>
          <cell r="R2587">
            <v>0</v>
          </cell>
          <cell r="S2587">
            <v>0</v>
          </cell>
          <cell r="T2587">
            <v>0</v>
          </cell>
          <cell r="U2587">
            <v>0</v>
          </cell>
          <cell r="V2587">
            <v>0</v>
          </cell>
          <cell r="W2587">
            <v>2</v>
          </cell>
          <cell r="X2587">
            <v>569800</v>
          </cell>
          <cell r="Y2587">
            <v>2</v>
          </cell>
          <cell r="Z2587">
            <v>569800</v>
          </cell>
          <cell r="AA2587">
            <v>2</v>
          </cell>
        </row>
        <row r="2588">
          <cell r="B2588">
            <v>150002830</v>
          </cell>
          <cell r="C2588" t="str">
            <v>Бойлер для чая 50л</v>
          </cell>
          <cell r="D2588" t="str">
            <v>ШТ</v>
          </cell>
          <cell r="E2588">
            <v>54900</v>
          </cell>
          <cell r="F2588">
            <v>4</v>
          </cell>
          <cell r="G2588">
            <v>0</v>
          </cell>
          <cell r="H2588">
            <v>0</v>
          </cell>
          <cell r="I2588">
            <v>0</v>
          </cell>
          <cell r="J2588">
            <v>2</v>
          </cell>
          <cell r="K2588">
            <v>-4</v>
          </cell>
          <cell r="L2588">
            <v>2</v>
          </cell>
          <cell r="M2588">
            <v>219600</v>
          </cell>
          <cell r="N2588">
            <v>219600</v>
          </cell>
          <cell r="O2588">
            <v>0</v>
          </cell>
          <cell r="P2588">
            <v>219600</v>
          </cell>
          <cell r="Q2588">
            <v>0</v>
          </cell>
          <cell r="R2588">
            <v>0</v>
          </cell>
          <cell r="S2588">
            <v>0</v>
          </cell>
          <cell r="T2588">
            <v>0</v>
          </cell>
          <cell r="U2588">
            <v>0</v>
          </cell>
          <cell r="V2588">
            <v>0</v>
          </cell>
          <cell r="W2588">
            <v>6</v>
          </cell>
          <cell r="X2588">
            <v>329400</v>
          </cell>
          <cell r="Y2588">
            <v>4</v>
          </cell>
          <cell r="Z2588">
            <v>219600</v>
          </cell>
          <cell r="AA2588">
            <v>6</v>
          </cell>
        </row>
        <row r="2589">
          <cell r="B2589">
            <v>150002834</v>
          </cell>
          <cell r="C2589" t="str">
            <v>Шкаф хранения убор.инвент 1830х500х500мм</v>
          </cell>
          <cell r="D2589" t="str">
            <v>ШТ</v>
          </cell>
          <cell r="E2589">
            <v>45150</v>
          </cell>
          <cell r="F2589">
            <v>45</v>
          </cell>
          <cell r="G2589">
            <v>0</v>
          </cell>
          <cell r="H2589">
            <v>0</v>
          </cell>
          <cell r="I2589">
            <v>0</v>
          </cell>
          <cell r="J2589">
            <v>0</v>
          </cell>
          <cell r="K2589">
            <v>-45</v>
          </cell>
          <cell r="L2589">
            <v>0</v>
          </cell>
          <cell r="M2589">
            <v>2031750</v>
          </cell>
          <cell r="N2589">
            <v>2031750</v>
          </cell>
          <cell r="O2589">
            <v>0</v>
          </cell>
          <cell r="P2589">
            <v>2031750</v>
          </cell>
          <cell r="Q2589">
            <v>0</v>
          </cell>
          <cell r="R2589">
            <v>0</v>
          </cell>
          <cell r="S2589">
            <v>0</v>
          </cell>
          <cell r="T2589">
            <v>0</v>
          </cell>
          <cell r="U2589">
            <v>0</v>
          </cell>
          <cell r="V2589">
            <v>0</v>
          </cell>
          <cell r="W2589">
            <v>45</v>
          </cell>
          <cell r="X2589">
            <v>2031750</v>
          </cell>
          <cell r="Y2589">
            <v>45</v>
          </cell>
          <cell r="Z2589">
            <v>2031750</v>
          </cell>
          <cell r="AA2589">
            <v>45</v>
          </cell>
        </row>
        <row r="2590">
          <cell r="B2590">
            <v>150003088</v>
          </cell>
          <cell r="C2590" t="str">
            <v>Шкаф холодильный 1,4м3 0,55кВт</v>
          </cell>
          <cell r="D2590" t="str">
            <v>ШТ</v>
          </cell>
          <cell r="E2590">
            <v>422440</v>
          </cell>
          <cell r="F2590">
            <v>6</v>
          </cell>
          <cell r="G2590">
            <v>0</v>
          </cell>
          <cell r="H2590">
            <v>0</v>
          </cell>
          <cell r="I2590">
            <v>0</v>
          </cell>
          <cell r="J2590">
            <v>0</v>
          </cell>
          <cell r="K2590">
            <v>-6</v>
          </cell>
          <cell r="L2590">
            <v>0</v>
          </cell>
          <cell r="M2590">
            <v>2534640</v>
          </cell>
          <cell r="N2590">
            <v>2534640</v>
          </cell>
          <cell r="O2590">
            <v>0</v>
          </cell>
          <cell r="P2590">
            <v>2534640</v>
          </cell>
          <cell r="Q2590">
            <v>0</v>
          </cell>
          <cell r="R2590">
            <v>0</v>
          </cell>
          <cell r="S2590">
            <v>0</v>
          </cell>
          <cell r="T2590">
            <v>0</v>
          </cell>
          <cell r="U2590">
            <v>0</v>
          </cell>
          <cell r="V2590">
            <v>0</v>
          </cell>
          <cell r="W2590">
            <v>6</v>
          </cell>
          <cell r="X2590">
            <v>2534640</v>
          </cell>
          <cell r="Y2590">
            <v>6</v>
          </cell>
          <cell r="Z2590">
            <v>2534640</v>
          </cell>
          <cell r="AA2590">
            <v>6</v>
          </cell>
        </row>
        <row r="2591">
          <cell r="B2591">
            <v>150003089</v>
          </cell>
          <cell r="C2591" t="str">
            <v>Шкаф холодильный 1,4м3 1,2кВт</v>
          </cell>
          <cell r="D2591" t="str">
            <v>ШТ</v>
          </cell>
          <cell r="E2591">
            <v>441000</v>
          </cell>
          <cell r="F2591">
            <v>6</v>
          </cell>
          <cell r="G2591">
            <v>0</v>
          </cell>
          <cell r="H2591">
            <v>0</v>
          </cell>
          <cell r="I2591">
            <v>0</v>
          </cell>
          <cell r="J2591">
            <v>0</v>
          </cell>
          <cell r="K2591">
            <v>-6</v>
          </cell>
          <cell r="L2591">
            <v>0</v>
          </cell>
          <cell r="M2591">
            <v>2646000</v>
          </cell>
          <cell r="N2591">
            <v>2646000</v>
          </cell>
          <cell r="O2591">
            <v>0</v>
          </cell>
          <cell r="P2591">
            <v>2646000</v>
          </cell>
          <cell r="Q2591">
            <v>0</v>
          </cell>
          <cell r="R2591">
            <v>0</v>
          </cell>
          <cell r="S2591">
            <v>0</v>
          </cell>
          <cell r="T2591">
            <v>0</v>
          </cell>
          <cell r="U2591">
            <v>0</v>
          </cell>
          <cell r="V2591">
            <v>0</v>
          </cell>
          <cell r="W2591">
            <v>6</v>
          </cell>
          <cell r="X2591">
            <v>2646000</v>
          </cell>
          <cell r="Y2591">
            <v>6</v>
          </cell>
          <cell r="Z2591">
            <v>2646000</v>
          </cell>
          <cell r="AA2591">
            <v>6</v>
          </cell>
        </row>
        <row r="2592">
          <cell r="B2592">
            <v>150003362</v>
          </cell>
          <cell r="C2592" t="str">
            <v>Комплекс тренажерный уличный 7 позиции</v>
          </cell>
          <cell r="D2592" t="str">
            <v>КМП</v>
          </cell>
          <cell r="E2592">
            <v>1244686.7</v>
          </cell>
          <cell r="F2592">
            <v>3</v>
          </cell>
          <cell r="G2592">
            <v>0</v>
          </cell>
          <cell r="H2592">
            <v>0</v>
          </cell>
          <cell r="I2592">
            <v>0</v>
          </cell>
          <cell r="J2592">
            <v>0</v>
          </cell>
          <cell r="K2592">
            <v>-3</v>
          </cell>
          <cell r="L2592">
            <v>0</v>
          </cell>
          <cell r="M2592">
            <v>3734060.1</v>
          </cell>
          <cell r="N2592">
            <v>3734060.1</v>
          </cell>
          <cell r="O2592">
            <v>0</v>
          </cell>
          <cell r="P2592">
            <v>3734060.1</v>
          </cell>
          <cell r="Q2592">
            <v>0</v>
          </cell>
          <cell r="R2592">
            <v>0</v>
          </cell>
          <cell r="S2592">
            <v>0</v>
          </cell>
          <cell r="T2592">
            <v>0</v>
          </cell>
          <cell r="U2592">
            <v>0</v>
          </cell>
          <cell r="V2592">
            <v>0</v>
          </cell>
          <cell r="W2592">
            <v>3</v>
          </cell>
          <cell r="X2592">
            <v>3734060.1</v>
          </cell>
          <cell r="Y2592">
            <v>3</v>
          </cell>
          <cell r="Z2592">
            <v>3734060.1</v>
          </cell>
          <cell r="AA2592">
            <v>3</v>
          </cell>
        </row>
        <row r="2593">
          <cell r="B2593">
            <v>150003368</v>
          </cell>
          <cell r="C2593" t="str">
            <v>Кровать одноместная 2000х900х800мм</v>
          </cell>
          <cell r="D2593" t="str">
            <v>ШТ</v>
          </cell>
          <cell r="E2593">
            <v>50190</v>
          </cell>
          <cell r="F2593">
            <v>465</v>
          </cell>
          <cell r="G2593">
            <v>0</v>
          </cell>
          <cell r="H2593">
            <v>0</v>
          </cell>
          <cell r="I2593">
            <v>0</v>
          </cell>
          <cell r="J2593">
            <v>0</v>
          </cell>
          <cell r="K2593">
            <v>-465</v>
          </cell>
          <cell r="L2593">
            <v>215</v>
          </cell>
          <cell r="M2593">
            <v>23338350</v>
          </cell>
          <cell r="N2593">
            <v>23338350</v>
          </cell>
          <cell r="O2593">
            <v>0</v>
          </cell>
          <cell r="P2593">
            <v>23338350</v>
          </cell>
          <cell r="Q2593">
            <v>0</v>
          </cell>
          <cell r="R2593">
            <v>0</v>
          </cell>
          <cell r="S2593">
            <v>0</v>
          </cell>
          <cell r="T2593">
            <v>0</v>
          </cell>
          <cell r="U2593">
            <v>0</v>
          </cell>
          <cell r="V2593">
            <v>0</v>
          </cell>
          <cell r="W2593">
            <v>465</v>
          </cell>
          <cell r="X2593">
            <v>23338350</v>
          </cell>
          <cell r="Y2593">
            <v>465</v>
          </cell>
          <cell r="Z2593">
            <v>23338350</v>
          </cell>
          <cell r="AA2593">
            <v>465</v>
          </cell>
        </row>
        <row r="2594">
          <cell r="B2594">
            <v>150003851</v>
          </cell>
          <cell r="C2594" t="str">
            <v>Стол бильярдный русская пирамида 9футов</v>
          </cell>
          <cell r="D2594" t="str">
            <v>ШТ</v>
          </cell>
          <cell r="E2594">
            <v>824400</v>
          </cell>
          <cell r="F2594">
            <v>4</v>
          </cell>
          <cell r="G2594">
            <v>0</v>
          </cell>
          <cell r="H2594">
            <v>0</v>
          </cell>
          <cell r="I2594">
            <v>0</v>
          </cell>
          <cell r="J2594">
            <v>0</v>
          </cell>
          <cell r="K2594">
            <v>-4</v>
          </cell>
          <cell r="L2594">
            <v>0</v>
          </cell>
          <cell r="M2594">
            <v>3297600</v>
          </cell>
          <cell r="N2594">
            <v>3297600</v>
          </cell>
          <cell r="O2594">
            <v>0</v>
          </cell>
          <cell r="P2594">
            <v>3297600</v>
          </cell>
          <cell r="Q2594">
            <v>0</v>
          </cell>
          <cell r="R2594">
            <v>0</v>
          </cell>
          <cell r="S2594">
            <v>0</v>
          </cell>
          <cell r="T2594">
            <v>0</v>
          </cell>
          <cell r="U2594">
            <v>0</v>
          </cell>
          <cell r="V2594">
            <v>0</v>
          </cell>
          <cell r="W2594">
            <v>4</v>
          </cell>
          <cell r="X2594">
            <v>3297600</v>
          </cell>
          <cell r="Y2594">
            <v>4</v>
          </cell>
          <cell r="Z2594">
            <v>3297600</v>
          </cell>
          <cell r="AA2594">
            <v>4</v>
          </cell>
        </row>
        <row r="2595">
          <cell r="B2595">
            <v>150004062</v>
          </cell>
          <cell r="C2595" t="str">
            <v>Гитара акустическая вестерн</v>
          </cell>
          <cell r="D2595" t="str">
            <v>ШТ</v>
          </cell>
          <cell r="E2595">
            <v>70000</v>
          </cell>
          <cell r="F2595">
            <v>34</v>
          </cell>
          <cell r="G2595">
            <v>0</v>
          </cell>
          <cell r="H2595">
            <v>0</v>
          </cell>
          <cell r="I2595">
            <v>0</v>
          </cell>
          <cell r="J2595">
            <v>0</v>
          </cell>
          <cell r="K2595">
            <v>-34</v>
          </cell>
          <cell r="L2595">
            <v>-10</v>
          </cell>
          <cell r="M2595">
            <v>2380000</v>
          </cell>
          <cell r="N2595">
            <v>2380000</v>
          </cell>
          <cell r="O2595">
            <v>0</v>
          </cell>
          <cell r="P2595">
            <v>2380000</v>
          </cell>
          <cell r="Q2595">
            <v>0</v>
          </cell>
          <cell r="R2595">
            <v>0</v>
          </cell>
          <cell r="S2595">
            <v>0</v>
          </cell>
          <cell r="T2595">
            <v>0</v>
          </cell>
          <cell r="U2595">
            <v>0</v>
          </cell>
          <cell r="V2595">
            <v>0</v>
          </cell>
          <cell r="W2595">
            <v>34</v>
          </cell>
          <cell r="X2595">
            <v>2380000</v>
          </cell>
          <cell r="Y2595">
            <v>34</v>
          </cell>
          <cell r="Z2595">
            <v>2380000</v>
          </cell>
          <cell r="AA2595">
            <v>34</v>
          </cell>
        </row>
        <row r="2596">
          <cell r="B2596">
            <v>150004063</v>
          </cell>
          <cell r="C2596" t="str">
            <v>Домбра профессиольная 48, палисандр</v>
          </cell>
          <cell r="D2596" t="str">
            <v>ШТ</v>
          </cell>
          <cell r="E2596">
            <v>30000</v>
          </cell>
          <cell r="F2596">
            <v>10</v>
          </cell>
          <cell r="G2596">
            <v>0</v>
          </cell>
          <cell r="H2596">
            <v>0</v>
          </cell>
          <cell r="I2596">
            <v>0</v>
          </cell>
          <cell r="J2596">
            <v>0</v>
          </cell>
          <cell r="K2596">
            <v>-10</v>
          </cell>
          <cell r="L2596">
            <v>-23</v>
          </cell>
          <cell r="M2596">
            <v>300000</v>
          </cell>
          <cell r="N2596">
            <v>300000</v>
          </cell>
          <cell r="O2596">
            <v>0</v>
          </cell>
          <cell r="P2596">
            <v>300000</v>
          </cell>
          <cell r="Q2596">
            <v>0</v>
          </cell>
          <cell r="R2596">
            <v>0</v>
          </cell>
          <cell r="S2596">
            <v>0</v>
          </cell>
          <cell r="T2596">
            <v>0</v>
          </cell>
          <cell r="U2596">
            <v>0</v>
          </cell>
          <cell r="V2596">
            <v>0</v>
          </cell>
          <cell r="W2596">
            <v>10</v>
          </cell>
          <cell r="X2596">
            <v>300000</v>
          </cell>
          <cell r="Y2596">
            <v>10</v>
          </cell>
          <cell r="Z2596">
            <v>300000</v>
          </cell>
          <cell r="AA2596">
            <v>10</v>
          </cell>
        </row>
        <row r="2597">
          <cell r="B2597">
            <v>150004064</v>
          </cell>
          <cell r="C2597" t="str">
            <v>Комплект караоке</v>
          </cell>
          <cell r="D2597" t="str">
            <v>КМП</v>
          </cell>
          <cell r="E2597">
            <v>790100</v>
          </cell>
          <cell r="F2597">
            <v>5</v>
          </cell>
          <cell r="G2597">
            <v>0</v>
          </cell>
          <cell r="H2597">
            <v>0</v>
          </cell>
          <cell r="I2597">
            <v>0</v>
          </cell>
          <cell r="J2597">
            <v>0</v>
          </cell>
          <cell r="K2597">
            <v>-5</v>
          </cell>
          <cell r="L2597">
            <v>0</v>
          </cell>
          <cell r="M2597">
            <v>3950500</v>
          </cell>
          <cell r="N2597">
            <v>3950500</v>
          </cell>
          <cell r="O2597">
            <v>0</v>
          </cell>
          <cell r="P2597">
            <v>3950500</v>
          </cell>
          <cell r="Q2597">
            <v>0</v>
          </cell>
          <cell r="R2597">
            <v>0</v>
          </cell>
          <cell r="S2597">
            <v>0</v>
          </cell>
          <cell r="T2597">
            <v>0</v>
          </cell>
          <cell r="U2597">
            <v>0</v>
          </cell>
          <cell r="V2597">
            <v>0</v>
          </cell>
          <cell r="W2597">
            <v>5</v>
          </cell>
          <cell r="X2597">
            <v>3950500</v>
          </cell>
          <cell r="Y2597">
            <v>5</v>
          </cell>
          <cell r="Z2597">
            <v>3950500</v>
          </cell>
          <cell r="AA2597">
            <v>5</v>
          </cell>
        </row>
        <row r="2598">
          <cell r="B2598">
            <v>150004066</v>
          </cell>
          <cell r="C2598" t="str">
            <v>Комплект музыкальная аппаратура</v>
          </cell>
          <cell r="D2598" t="str">
            <v>КМП</v>
          </cell>
          <cell r="E2598">
            <v>4800000</v>
          </cell>
          <cell r="F2598">
            <v>2</v>
          </cell>
          <cell r="G2598">
            <v>0</v>
          </cell>
          <cell r="H2598">
            <v>0</v>
          </cell>
          <cell r="I2598">
            <v>0</v>
          </cell>
          <cell r="J2598">
            <v>0</v>
          </cell>
          <cell r="K2598">
            <v>-2</v>
          </cell>
          <cell r="L2598">
            <v>0</v>
          </cell>
          <cell r="M2598">
            <v>9600000</v>
          </cell>
          <cell r="N2598">
            <v>9600000</v>
          </cell>
          <cell r="O2598">
            <v>0</v>
          </cell>
          <cell r="P2598">
            <v>9600000</v>
          </cell>
          <cell r="Q2598">
            <v>0</v>
          </cell>
          <cell r="R2598">
            <v>0</v>
          </cell>
          <cell r="S2598">
            <v>0</v>
          </cell>
          <cell r="T2598">
            <v>0</v>
          </cell>
          <cell r="U2598">
            <v>0</v>
          </cell>
          <cell r="V2598">
            <v>0</v>
          </cell>
          <cell r="W2598">
            <v>2</v>
          </cell>
          <cell r="X2598">
            <v>9600000</v>
          </cell>
          <cell r="Y2598">
            <v>2</v>
          </cell>
          <cell r="Z2598">
            <v>9600000</v>
          </cell>
          <cell r="AA2598">
            <v>2</v>
          </cell>
        </row>
        <row r="2599">
          <cell r="B2599">
            <v>210000679</v>
          </cell>
          <cell r="C2599" t="str">
            <v>Пломба контрольная твистсил</v>
          </cell>
          <cell r="D2599" t="str">
            <v>ШТ</v>
          </cell>
          <cell r="E2599">
            <v>18.75</v>
          </cell>
          <cell r="F2599">
            <v>39700</v>
          </cell>
          <cell r="G2599">
            <v>3251</v>
          </cell>
          <cell r="H2599">
            <v>1743</v>
          </cell>
          <cell r="I2599">
            <v>0</v>
          </cell>
          <cell r="J2599">
            <v>7500</v>
          </cell>
          <cell r="K2599">
            <v>-34706</v>
          </cell>
          <cell r="L2599">
            <v>3700</v>
          </cell>
          <cell r="M2599">
            <v>744375</v>
          </cell>
          <cell r="N2599">
            <v>739880.4</v>
          </cell>
          <cell r="O2599">
            <v>739880.4</v>
          </cell>
          <cell r="P2599">
            <v>0</v>
          </cell>
          <cell r="Q2599">
            <v>31112.55</v>
          </cell>
          <cell r="R2599">
            <v>2330</v>
          </cell>
          <cell r="S2599">
            <v>58030.35</v>
          </cell>
          <cell r="T2599">
            <v>41590.5</v>
          </cell>
          <cell r="U2599">
            <v>921</v>
          </cell>
          <cell r="V2599">
            <v>16439.849999999999</v>
          </cell>
          <cell r="W2599">
            <v>42206</v>
          </cell>
          <cell r="X2599">
            <v>791362.5</v>
          </cell>
          <cell r="Y2599">
            <v>37957</v>
          </cell>
          <cell r="Z2599">
            <v>708767.85</v>
          </cell>
          <cell r="AA2599">
            <v>42206</v>
          </cell>
        </row>
        <row r="2600">
          <cell r="B2600">
            <v>210025070</v>
          </cell>
          <cell r="C2600" t="str">
            <v>Элемент мембранный 1,9м3/ч</v>
          </cell>
          <cell r="D2600" t="str">
            <v>ШТ</v>
          </cell>
          <cell r="E2600">
            <v>340120</v>
          </cell>
          <cell r="F2600">
            <v>10</v>
          </cell>
          <cell r="G2600">
            <v>0</v>
          </cell>
          <cell r="H2600">
            <v>0</v>
          </cell>
          <cell r="I2600">
            <v>0</v>
          </cell>
          <cell r="J2600">
            <v>0</v>
          </cell>
          <cell r="K2600">
            <v>-10</v>
          </cell>
          <cell r="L2600">
            <v>0</v>
          </cell>
          <cell r="M2600">
            <v>3401200</v>
          </cell>
          <cell r="N2600">
            <v>3401200</v>
          </cell>
          <cell r="O2600">
            <v>3401200</v>
          </cell>
          <cell r="P2600">
            <v>0</v>
          </cell>
          <cell r="Q2600">
            <v>0</v>
          </cell>
          <cell r="R2600">
            <v>0</v>
          </cell>
          <cell r="S2600">
            <v>0</v>
          </cell>
          <cell r="T2600">
            <v>0</v>
          </cell>
          <cell r="U2600">
            <v>0</v>
          </cell>
          <cell r="V2600">
            <v>0</v>
          </cell>
          <cell r="W2600">
            <v>10</v>
          </cell>
          <cell r="X2600">
            <v>3401200</v>
          </cell>
          <cell r="Y2600">
            <v>10</v>
          </cell>
          <cell r="Z2600">
            <v>3401200</v>
          </cell>
          <cell r="AA2600">
            <v>10</v>
          </cell>
        </row>
        <row r="2601">
          <cell r="B2601">
            <v>210025111</v>
          </cell>
          <cell r="C2601" t="str">
            <v>Термометр комнатный ртутный -30+50С</v>
          </cell>
          <cell r="D2601" t="str">
            <v>ШТ</v>
          </cell>
          <cell r="E2601">
            <v>365.5</v>
          </cell>
          <cell r="F2601">
            <v>2</v>
          </cell>
          <cell r="G2601">
            <v>0</v>
          </cell>
          <cell r="H2601">
            <v>0</v>
          </cell>
          <cell r="I2601">
            <v>0</v>
          </cell>
          <cell r="J2601">
            <v>0</v>
          </cell>
          <cell r="K2601">
            <v>-2</v>
          </cell>
          <cell r="L2601">
            <v>-10</v>
          </cell>
          <cell r="M2601">
            <v>731</v>
          </cell>
          <cell r="N2601">
            <v>731</v>
          </cell>
          <cell r="O2601">
            <v>731</v>
          </cell>
          <cell r="P2601">
            <v>0</v>
          </cell>
          <cell r="Q2601">
            <v>0</v>
          </cell>
          <cell r="R2601">
            <v>0</v>
          </cell>
          <cell r="S2601">
            <v>0</v>
          </cell>
          <cell r="T2601">
            <v>0</v>
          </cell>
          <cell r="U2601">
            <v>0</v>
          </cell>
          <cell r="V2601">
            <v>0</v>
          </cell>
          <cell r="W2601">
            <v>2</v>
          </cell>
          <cell r="X2601">
            <v>731</v>
          </cell>
          <cell r="Y2601">
            <v>2</v>
          </cell>
          <cell r="Z2601">
            <v>731</v>
          </cell>
          <cell r="AA2601">
            <v>2</v>
          </cell>
        </row>
        <row r="2602">
          <cell r="B2602">
            <v>210026676</v>
          </cell>
          <cell r="C2602" t="str">
            <v>Биопрепарат порошковый 25кг</v>
          </cell>
          <cell r="D2602" t="str">
            <v>КГ</v>
          </cell>
          <cell r="E2602">
            <v>0</v>
          </cell>
          <cell r="F2602">
            <v>0</v>
          </cell>
          <cell r="G2602">
            <v>1635</v>
          </cell>
          <cell r="H2602">
            <v>0</v>
          </cell>
          <cell r="I2602">
            <v>0</v>
          </cell>
          <cell r="J2602">
            <v>70</v>
          </cell>
          <cell r="K2602">
            <v>1635</v>
          </cell>
          <cell r="L2602">
            <v>0</v>
          </cell>
          <cell r="M2602">
            <v>0</v>
          </cell>
          <cell r="N2602">
            <v>0</v>
          </cell>
          <cell r="O2602">
            <v>0</v>
          </cell>
          <cell r="P2602">
            <v>0</v>
          </cell>
          <cell r="Q2602">
            <v>0</v>
          </cell>
          <cell r="R2602">
            <v>0</v>
          </cell>
          <cell r="S2602">
            <v>687272.25</v>
          </cell>
          <cell r="T2602">
            <v>0</v>
          </cell>
          <cell r="U2602">
            <v>70</v>
          </cell>
          <cell r="V2602">
            <v>29424.5</v>
          </cell>
          <cell r="W2602">
            <v>0</v>
          </cell>
          <cell r="X2602">
            <v>0</v>
          </cell>
          <cell r="Y2602">
            <v>0</v>
          </cell>
          <cell r="Z2602">
            <v>0</v>
          </cell>
          <cell r="AA2602">
            <v>0</v>
          </cell>
        </row>
        <row r="2603">
          <cell r="B2603">
            <v>210028223</v>
          </cell>
          <cell r="C2603" t="str">
            <v>Женский камзол</v>
          </cell>
          <cell r="D2603" t="str">
            <v>ШТ</v>
          </cell>
          <cell r="E2603">
            <v>0</v>
          </cell>
          <cell r="F2603">
            <v>0</v>
          </cell>
          <cell r="G2603">
            <v>5</v>
          </cell>
          <cell r="H2603">
            <v>0</v>
          </cell>
          <cell r="I2603">
            <v>0</v>
          </cell>
          <cell r="J2603">
            <v>0</v>
          </cell>
          <cell r="K2603">
            <v>5</v>
          </cell>
          <cell r="L2603">
            <v>0</v>
          </cell>
          <cell r="M2603">
            <v>0</v>
          </cell>
          <cell r="N2603">
            <v>0</v>
          </cell>
          <cell r="O2603">
            <v>0</v>
          </cell>
          <cell r="P2603">
            <v>0</v>
          </cell>
          <cell r="Q2603">
            <v>0</v>
          </cell>
          <cell r="R2603">
            <v>0</v>
          </cell>
          <cell r="S2603">
            <v>399990</v>
          </cell>
          <cell r="T2603">
            <v>0</v>
          </cell>
          <cell r="U2603">
            <v>0</v>
          </cell>
          <cell r="V2603">
            <v>0</v>
          </cell>
          <cell r="W2603">
            <v>0</v>
          </cell>
          <cell r="X2603">
            <v>0</v>
          </cell>
          <cell r="Y2603">
            <v>0</v>
          </cell>
          <cell r="Z2603">
            <v>0</v>
          </cell>
          <cell r="AA2603">
            <v>0</v>
          </cell>
        </row>
        <row r="2604">
          <cell r="B2604">
            <v>210030791</v>
          </cell>
          <cell r="C2604" t="str">
            <v>Ресивер спутниковый 950-2450ГГц</v>
          </cell>
          <cell r="D2604" t="str">
            <v>ШТ</v>
          </cell>
          <cell r="E2604">
            <v>44901.5</v>
          </cell>
          <cell r="F2604">
            <v>15</v>
          </cell>
          <cell r="G2604">
            <v>0</v>
          </cell>
          <cell r="H2604">
            <v>0</v>
          </cell>
          <cell r="I2604">
            <v>0</v>
          </cell>
          <cell r="J2604">
            <v>0</v>
          </cell>
          <cell r="K2604">
            <v>-15</v>
          </cell>
          <cell r="L2604">
            <v>0</v>
          </cell>
          <cell r="M2604">
            <v>673522.5</v>
          </cell>
          <cell r="N2604">
            <v>673522.5</v>
          </cell>
          <cell r="O2604">
            <v>673522.5</v>
          </cell>
          <cell r="P2604">
            <v>0</v>
          </cell>
          <cell r="Q2604">
            <v>0</v>
          </cell>
          <cell r="R2604">
            <v>0</v>
          </cell>
          <cell r="S2604">
            <v>0</v>
          </cell>
          <cell r="T2604">
            <v>0</v>
          </cell>
          <cell r="U2604">
            <v>0</v>
          </cell>
          <cell r="V2604">
            <v>0</v>
          </cell>
          <cell r="W2604">
            <v>15</v>
          </cell>
          <cell r="X2604">
            <v>673522.5</v>
          </cell>
          <cell r="Y2604">
            <v>15</v>
          </cell>
          <cell r="Z2604">
            <v>673522.5</v>
          </cell>
          <cell r="AA2604">
            <v>15</v>
          </cell>
        </row>
        <row r="2605">
          <cell r="B2605">
            <v>220033896</v>
          </cell>
          <cell r="C2605" t="str">
            <v>Колесо рабочее Н49.901.01.00.001-02</v>
          </cell>
          <cell r="D2605" t="str">
            <v>ШТ</v>
          </cell>
          <cell r="E2605">
            <v>66968</v>
          </cell>
          <cell r="F2605">
            <v>0</v>
          </cell>
          <cell r="G2605">
            <v>0</v>
          </cell>
          <cell r="H2605">
            <v>0</v>
          </cell>
          <cell r="I2605">
            <v>0</v>
          </cell>
          <cell r="J2605">
            <v>0</v>
          </cell>
          <cell r="K2605">
            <v>0</v>
          </cell>
          <cell r="L2605">
            <v>-4</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row>
        <row r="2606">
          <cell r="B2606">
            <v>240000043</v>
          </cell>
          <cell r="C2606" t="str">
            <v>Контейнер ТБО 1430х1200х1360мм с крышкой</v>
          </cell>
          <cell r="D2606" t="str">
            <v>ШТ</v>
          </cell>
          <cell r="E2606">
            <v>145600</v>
          </cell>
          <cell r="F2606">
            <v>158</v>
          </cell>
          <cell r="G2606">
            <v>0</v>
          </cell>
          <cell r="H2606">
            <v>0</v>
          </cell>
          <cell r="I2606">
            <v>0</v>
          </cell>
          <cell r="J2606">
            <v>0</v>
          </cell>
          <cell r="K2606">
            <v>-158</v>
          </cell>
          <cell r="L2606">
            <v>0</v>
          </cell>
          <cell r="M2606">
            <v>23004800</v>
          </cell>
          <cell r="N2606">
            <v>23004800</v>
          </cell>
          <cell r="O2606">
            <v>23004800</v>
          </cell>
          <cell r="P2606">
            <v>0</v>
          </cell>
          <cell r="Q2606">
            <v>0</v>
          </cell>
          <cell r="R2606">
            <v>0</v>
          </cell>
          <cell r="S2606">
            <v>0</v>
          </cell>
          <cell r="T2606">
            <v>0</v>
          </cell>
          <cell r="U2606">
            <v>0</v>
          </cell>
          <cell r="V2606">
            <v>0</v>
          </cell>
          <cell r="W2606">
            <v>158</v>
          </cell>
          <cell r="X2606">
            <v>23004800</v>
          </cell>
          <cell r="Y2606">
            <v>158</v>
          </cell>
          <cell r="Z2606">
            <v>23004800</v>
          </cell>
          <cell r="AA2606">
            <v>158</v>
          </cell>
        </row>
        <row r="2607">
          <cell r="B2607">
            <v>250000078</v>
          </cell>
          <cell r="C2607" t="str">
            <v>Лопата совковая с черенком</v>
          </cell>
          <cell r="D2607" t="str">
            <v>ШТ</v>
          </cell>
          <cell r="E2607">
            <v>1521.45</v>
          </cell>
          <cell r="F2607">
            <v>992</v>
          </cell>
          <cell r="G2607">
            <v>0</v>
          </cell>
          <cell r="H2607">
            <v>0</v>
          </cell>
          <cell r="I2607">
            <v>0</v>
          </cell>
          <cell r="J2607">
            <v>0</v>
          </cell>
          <cell r="K2607">
            <v>-992</v>
          </cell>
          <cell r="L2607">
            <v>140</v>
          </cell>
          <cell r="M2607">
            <v>1509278.4</v>
          </cell>
          <cell r="N2607">
            <v>1509278.4</v>
          </cell>
          <cell r="O2607">
            <v>1509278.4</v>
          </cell>
          <cell r="P2607">
            <v>0</v>
          </cell>
          <cell r="Q2607">
            <v>0</v>
          </cell>
          <cell r="R2607">
            <v>0</v>
          </cell>
          <cell r="S2607">
            <v>0</v>
          </cell>
          <cell r="T2607">
            <v>0</v>
          </cell>
          <cell r="U2607">
            <v>0</v>
          </cell>
          <cell r="V2607">
            <v>0</v>
          </cell>
          <cell r="W2607">
            <v>992</v>
          </cell>
          <cell r="X2607">
            <v>1509278.4</v>
          </cell>
          <cell r="Y2607">
            <v>992</v>
          </cell>
          <cell r="Z2607">
            <v>1509278.4</v>
          </cell>
          <cell r="AA2607">
            <v>992</v>
          </cell>
        </row>
        <row r="2608">
          <cell r="B2608">
            <v>250000079</v>
          </cell>
          <cell r="C2608" t="str">
            <v>Лопата штыковая с черенком</v>
          </cell>
          <cell r="D2608" t="str">
            <v>ШТ</v>
          </cell>
          <cell r="E2608">
            <v>1521.45</v>
          </cell>
          <cell r="F2608">
            <v>997</v>
          </cell>
          <cell r="G2608">
            <v>0</v>
          </cell>
          <cell r="H2608">
            <v>0</v>
          </cell>
          <cell r="I2608">
            <v>0</v>
          </cell>
          <cell r="J2608">
            <v>0</v>
          </cell>
          <cell r="K2608">
            <v>-997</v>
          </cell>
          <cell r="L2608">
            <v>140</v>
          </cell>
          <cell r="M2608">
            <v>1516885.65</v>
          </cell>
          <cell r="N2608">
            <v>1516885.65</v>
          </cell>
          <cell r="O2608">
            <v>1516885.65</v>
          </cell>
          <cell r="P2608">
            <v>0</v>
          </cell>
          <cell r="Q2608">
            <v>0</v>
          </cell>
          <cell r="R2608">
            <v>0</v>
          </cell>
          <cell r="S2608">
            <v>0</v>
          </cell>
          <cell r="T2608">
            <v>0</v>
          </cell>
          <cell r="U2608">
            <v>0</v>
          </cell>
          <cell r="V2608">
            <v>0</v>
          </cell>
          <cell r="W2608">
            <v>997</v>
          </cell>
          <cell r="X2608">
            <v>1516885.65</v>
          </cell>
          <cell r="Y2608">
            <v>997</v>
          </cell>
          <cell r="Z2608">
            <v>1516885.65</v>
          </cell>
          <cell r="AA2608">
            <v>997</v>
          </cell>
        </row>
        <row r="2609">
          <cell r="B2609">
            <v>250000090</v>
          </cell>
          <cell r="C2609" t="str">
            <v>Ведро оцинкованное 12л</v>
          </cell>
          <cell r="D2609" t="str">
            <v>ШТ</v>
          </cell>
          <cell r="E2609">
            <v>1150</v>
          </cell>
          <cell r="F2609">
            <v>514</v>
          </cell>
          <cell r="G2609">
            <v>0</v>
          </cell>
          <cell r="H2609">
            <v>0</v>
          </cell>
          <cell r="I2609">
            <v>0</v>
          </cell>
          <cell r="J2609">
            <v>0</v>
          </cell>
          <cell r="K2609">
            <v>-514</v>
          </cell>
          <cell r="L2609">
            <v>123</v>
          </cell>
          <cell r="M2609">
            <v>591100</v>
          </cell>
          <cell r="N2609">
            <v>591100</v>
          </cell>
          <cell r="O2609">
            <v>591100</v>
          </cell>
          <cell r="P2609">
            <v>0</v>
          </cell>
          <cell r="Q2609">
            <v>0</v>
          </cell>
          <cell r="R2609">
            <v>0</v>
          </cell>
          <cell r="S2609">
            <v>0</v>
          </cell>
          <cell r="T2609">
            <v>0</v>
          </cell>
          <cell r="U2609">
            <v>0</v>
          </cell>
          <cell r="V2609">
            <v>0</v>
          </cell>
          <cell r="W2609">
            <v>514</v>
          </cell>
          <cell r="X2609">
            <v>591100</v>
          </cell>
          <cell r="Y2609">
            <v>514</v>
          </cell>
          <cell r="Z2609">
            <v>591100</v>
          </cell>
          <cell r="AA2609">
            <v>514</v>
          </cell>
        </row>
        <row r="2610">
          <cell r="B2610">
            <v>250000091</v>
          </cell>
          <cell r="C2610" t="str">
            <v>Ведро пластмассовое 12л</v>
          </cell>
          <cell r="D2610" t="str">
            <v>ШТ</v>
          </cell>
          <cell r="E2610">
            <v>845</v>
          </cell>
          <cell r="F2610">
            <v>140</v>
          </cell>
          <cell r="G2610">
            <v>0</v>
          </cell>
          <cell r="H2610">
            <v>0</v>
          </cell>
          <cell r="I2610">
            <v>0</v>
          </cell>
          <cell r="J2610">
            <v>0</v>
          </cell>
          <cell r="K2610">
            <v>-140</v>
          </cell>
          <cell r="L2610">
            <v>0</v>
          </cell>
          <cell r="M2610">
            <v>118300</v>
          </cell>
          <cell r="N2610">
            <v>118300</v>
          </cell>
          <cell r="O2610">
            <v>118300</v>
          </cell>
          <cell r="P2610">
            <v>0</v>
          </cell>
          <cell r="Q2610">
            <v>0</v>
          </cell>
          <cell r="R2610">
            <v>0</v>
          </cell>
          <cell r="S2610">
            <v>0</v>
          </cell>
          <cell r="T2610">
            <v>0</v>
          </cell>
          <cell r="U2610">
            <v>0</v>
          </cell>
          <cell r="V2610">
            <v>0</v>
          </cell>
          <cell r="W2610">
            <v>140</v>
          </cell>
          <cell r="X2610">
            <v>118300</v>
          </cell>
          <cell r="Y2610">
            <v>140</v>
          </cell>
          <cell r="Z2610">
            <v>118300</v>
          </cell>
          <cell r="AA2610">
            <v>140</v>
          </cell>
        </row>
        <row r="2611">
          <cell r="B2611">
            <v>250000117</v>
          </cell>
          <cell r="C2611" t="str">
            <v>Термос профессиональный с ручкой 8 л</v>
          </cell>
          <cell r="D2611" t="str">
            <v>ШТ</v>
          </cell>
          <cell r="E2611">
            <v>79410</v>
          </cell>
          <cell r="F2611">
            <v>18</v>
          </cell>
          <cell r="G2611">
            <v>0</v>
          </cell>
          <cell r="H2611">
            <v>0</v>
          </cell>
          <cell r="I2611">
            <v>0</v>
          </cell>
          <cell r="J2611">
            <v>0</v>
          </cell>
          <cell r="K2611">
            <v>-18</v>
          </cell>
          <cell r="L2611">
            <v>0</v>
          </cell>
          <cell r="M2611">
            <v>1429380</v>
          </cell>
          <cell r="N2611">
            <v>1429380</v>
          </cell>
          <cell r="O2611">
            <v>1429380</v>
          </cell>
          <cell r="P2611">
            <v>0</v>
          </cell>
          <cell r="Q2611">
            <v>0</v>
          </cell>
          <cell r="R2611">
            <v>0</v>
          </cell>
          <cell r="S2611">
            <v>0</v>
          </cell>
          <cell r="T2611">
            <v>0</v>
          </cell>
          <cell r="U2611">
            <v>0</v>
          </cell>
          <cell r="V2611">
            <v>0</v>
          </cell>
          <cell r="W2611">
            <v>18</v>
          </cell>
          <cell r="X2611">
            <v>1429380</v>
          </cell>
          <cell r="Y2611">
            <v>18</v>
          </cell>
          <cell r="Z2611">
            <v>1429380</v>
          </cell>
          <cell r="AA2611">
            <v>18</v>
          </cell>
        </row>
        <row r="2612">
          <cell r="B2612">
            <v>250000126</v>
          </cell>
          <cell r="C2612" t="str">
            <v>Веник бытовой, материал сорго</v>
          </cell>
          <cell r="D2612" t="str">
            <v>ШТ</v>
          </cell>
          <cell r="E2612">
            <v>472.5</v>
          </cell>
          <cell r="F2612">
            <v>858</v>
          </cell>
          <cell r="G2612">
            <v>0</v>
          </cell>
          <cell r="H2612">
            <v>0</v>
          </cell>
          <cell r="I2612">
            <v>0</v>
          </cell>
          <cell r="J2612">
            <v>0</v>
          </cell>
          <cell r="K2612">
            <v>-858</v>
          </cell>
          <cell r="L2612">
            <v>0</v>
          </cell>
          <cell r="M2612">
            <v>405405</v>
          </cell>
          <cell r="N2612">
            <v>405405</v>
          </cell>
          <cell r="O2612">
            <v>405405</v>
          </cell>
          <cell r="P2612">
            <v>0</v>
          </cell>
          <cell r="Q2612">
            <v>0</v>
          </cell>
          <cell r="R2612">
            <v>0</v>
          </cell>
          <cell r="S2612">
            <v>0</v>
          </cell>
          <cell r="T2612">
            <v>0</v>
          </cell>
          <cell r="U2612">
            <v>0</v>
          </cell>
          <cell r="V2612">
            <v>0</v>
          </cell>
          <cell r="W2612">
            <v>858</v>
          </cell>
          <cell r="X2612">
            <v>405405</v>
          </cell>
          <cell r="Y2612">
            <v>858</v>
          </cell>
          <cell r="Z2612">
            <v>405405</v>
          </cell>
          <cell r="AA2612">
            <v>858</v>
          </cell>
        </row>
        <row r="2613">
          <cell r="B2613">
            <v>250000880</v>
          </cell>
          <cell r="C2613" t="str">
            <v>Термос для пищевых продуктов 1,4 л</v>
          </cell>
          <cell r="D2613" t="str">
            <v>ШТ</v>
          </cell>
          <cell r="E2613">
            <v>6250</v>
          </cell>
          <cell r="F2613">
            <v>20</v>
          </cell>
          <cell r="G2613">
            <v>0</v>
          </cell>
          <cell r="H2613">
            <v>0</v>
          </cell>
          <cell r="I2613">
            <v>0</v>
          </cell>
          <cell r="J2613">
            <v>0</v>
          </cell>
          <cell r="K2613">
            <v>-20</v>
          </cell>
          <cell r="L2613">
            <v>0</v>
          </cell>
          <cell r="M2613">
            <v>125000</v>
          </cell>
          <cell r="N2613">
            <v>125000</v>
          </cell>
          <cell r="O2613">
            <v>125000</v>
          </cell>
          <cell r="P2613">
            <v>0</v>
          </cell>
          <cell r="Q2613">
            <v>0</v>
          </cell>
          <cell r="R2613">
            <v>0</v>
          </cell>
          <cell r="S2613">
            <v>0</v>
          </cell>
          <cell r="T2613">
            <v>0</v>
          </cell>
          <cell r="U2613">
            <v>0</v>
          </cell>
          <cell r="V2613">
            <v>0</v>
          </cell>
          <cell r="W2613">
            <v>20</v>
          </cell>
          <cell r="X2613">
            <v>125000</v>
          </cell>
          <cell r="Y2613">
            <v>20</v>
          </cell>
          <cell r="Z2613">
            <v>125000</v>
          </cell>
          <cell r="AA2613">
            <v>20</v>
          </cell>
        </row>
        <row r="2614">
          <cell r="B2614">
            <v>250001119</v>
          </cell>
          <cell r="C2614" t="str">
            <v>Плечики с перекладиной</v>
          </cell>
          <cell r="D2614" t="str">
            <v>ШТ</v>
          </cell>
          <cell r="E2614">
            <v>965</v>
          </cell>
          <cell r="F2614">
            <v>1920</v>
          </cell>
          <cell r="G2614">
            <v>0</v>
          </cell>
          <cell r="H2614">
            <v>0</v>
          </cell>
          <cell r="I2614">
            <v>0</v>
          </cell>
          <cell r="J2614">
            <v>0</v>
          </cell>
          <cell r="K2614">
            <v>-1920</v>
          </cell>
          <cell r="L2614">
            <v>0</v>
          </cell>
          <cell r="M2614">
            <v>1852800</v>
          </cell>
          <cell r="N2614">
            <v>1852800</v>
          </cell>
          <cell r="O2614">
            <v>1852800</v>
          </cell>
          <cell r="P2614">
            <v>0</v>
          </cell>
          <cell r="Q2614">
            <v>0</v>
          </cell>
          <cell r="R2614">
            <v>0</v>
          </cell>
          <cell r="S2614">
            <v>0</v>
          </cell>
          <cell r="T2614">
            <v>0</v>
          </cell>
          <cell r="U2614">
            <v>0</v>
          </cell>
          <cell r="V2614">
            <v>0</v>
          </cell>
          <cell r="W2614">
            <v>1920</v>
          </cell>
          <cell r="X2614">
            <v>1852800</v>
          </cell>
          <cell r="Y2614">
            <v>1920</v>
          </cell>
          <cell r="Z2614">
            <v>1852800</v>
          </cell>
          <cell r="AA2614">
            <v>1920</v>
          </cell>
        </row>
        <row r="2615">
          <cell r="B2615">
            <v>250001392</v>
          </cell>
          <cell r="C2615" t="str">
            <v>Стол гладильный 1220х400мм</v>
          </cell>
          <cell r="D2615" t="str">
            <v>ШТ</v>
          </cell>
          <cell r="E2615">
            <v>17500</v>
          </cell>
          <cell r="F2615">
            <v>4</v>
          </cell>
          <cell r="G2615">
            <v>0</v>
          </cell>
          <cell r="H2615">
            <v>0</v>
          </cell>
          <cell r="I2615">
            <v>0</v>
          </cell>
          <cell r="J2615">
            <v>0</v>
          </cell>
          <cell r="K2615">
            <v>-4</v>
          </cell>
          <cell r="L2615">
            <v>0</v>
          </cell>
          <cell r="M2615">
            <v>70000</v>
          </cell>
          <cell r="N2615">
            <v>70000</v>
          </cell>
          <cell r="O2615">
            <v>70000</v>
          </cell>
          <cell r="P2615">
            <v>0</v>
          </cell>
          <cell r="Q2615">
            <v>0</v>
          </cell>
          <cell r="R2615">
            <v>0</v>
          </cell>
          <cell r="S2615">
            <v>0</v>
          </cell>
          <cell r="T2615">
            <v>0</v>
          </cell>
          <cell r="U2615">
            <v>0</v>
          </cell>
          <cell r="V2615">
            <v>0</v>
          </cell>
          <cell r="W2615">
            <v>4</v>
          </cell>
          <cell r="X2615">
            <v>70000</v>
          </cell>
          <cell r="Y2615">
            <v>4</v>
          </cell>
          <cell r="Z2615">
            <v>70000</v>
          </cell>
          <cell r="AA2615">
            <v>4</v>
          </cell>
        </row>
        <row r="2616">
          <cell r="B2616">
            <v>250002185</v>
          </cell>
          <cell r="C2616" t="str">
            <v>Шланг армированный 16мм</v>
          </cell>
          <cell r="D2616" t="str">
            <v>ШТ</v>
          </cell>
          <cell r="E2616">
            <v>5145</v>
          </cell>
          <cell r="F2616">
            <v>27</v>
          </cell>
          <cell r="G2616">
            <v>0</v>
          </cell>
          <cell r="H2616">
            <v>0</v>
          </cell>
          <cell r="I2616">
            <v>0</v>
          </cell>
          <cell r="J2616">
            <v>0</v>
          </cell>
          <cell r="K2616">
            <v>-27</v>
          </cell>
          <cell r="L2616">
            <v>0</v>
          </cell>
          <cell r="M2616">
            <v>138915</v>
          </cell>
          <cell r="N2616">
            <v>138915</v>
          </cell>
          <cell r="O2616">
            <v>138915</v>
          </cell>
          <cell r="P2616">
            <v>0</v>
          </cell>
          <cell r="Q2616">
            <v>0</v>
          </cell>
          <cell r="R2616">
            <v>0</v>
          </cell>
          <cell r="S2616">
            <v>0</v>
          </cell>
          <cell r="T2616">
            <v>0</v>
          </cell>
          <cell r="U2616">
            <v>0</v>
          </cell>
          <cell r="V2616">
            <v>0</v>
          </cell>
          <cell r="W2616">
            <v>27</v>
          </cell>
          <cell r="X2616">
            <v>138915</v>
          </cell>
          <cell r="Y2616">
            <v>27</v>
          </cell>
          <cell r="Z2616">
            <v>138915</v>
          </cell>
          <cell r="AA2616">
            <v>27</v>
          </cell>
        </row>
        <row r="2617">
          <cell r="B2617">
            <v>250002908</v>
          </cell>
          <cell r="C2617" t="str">
            <v>Комплект постельного белья полуторный</v>
          </cell>
          <cell r="D2617" t="str">
            <v>ШТ</v>
          </cell>
          <cell r="E2617">
            <v>4850</v>
          </cell>
          <cell r="F2617">
            <v>1595</v>
          </cell>
          <cell r="G2617">
            <v>0</v>
          </cell>
          <cell r="H2617">
            <v>0</v>
          </cell>
          <cell r="I2617">
            <v>0</v>
          </cell>
          <cell r="J2617">
            <v>480</v>
          </cell>
          <cell r="K2617">
            <v>-1595</v>
          </cell>
          <cell r="L2617">
            <v>480</v>
          </cell>
          <cell r="M2617">
            <v>7735750</v>
          </cell>
          <cell r="N2617">
            <v>7735750</v>
          </cell>
          <cell r="O2617">
            <v>7735750</v>
          </cell>
          <cell r="P2617">
            <v>0</v>
          </cell>
          <cell r="Q2617">
            <v>0</v>
          </cell>
          <cell r="R2617">
            <v>0</v>
          </cell>
          <cell r="S2617">
            <v>0</v>
          </cell>
          <cell r="T2617">
            <v>0</v>
          </cell>
          <cell r="U2617">
            <v>0</v>
          </cell>
          <cell r="V2617">
            <v>0</v>
          </cell>
          <cell r="W2617">
            <v>2075</v>
          </cell>
          <cell r="X2617">
            <v>10063750</v>
          </cell>
          <cell r="Y2617">
            <v>1595</v>
          </cell>
          <cell r="Z2617">
            <v>7735750</v>
          </cell>
          <cell r="AA2617">
            <v>2075</v>
          </cell>
        </row>
        <row r="2618">
          <cell r="B2618">
            <v>250003576</v>
          </cell>
          <cell r="C2618" t="str">
            <v>Набор для влажной уборки</v>
          </cell>
          <cell r="D2618" t="str">
            <v>КМП</v>
          </cell>
          <cell r="E2618">
            <v>15500</v>
          </cell>
          <cell r="F2618">
            <v>35</v>
          </cell>
          <cell r="G2618">
            <v>0</v>
          </cell>
          <cell r="H2618">
            <v>0</v>
          </cell>
          <cell r="I2618">
            <v>0</v>
          </cell>
          <cell r="J2618">
            <v>21</v>
          </cell>
          <cell r="K2618">
            <v>-35</v>
          </cell>
          <cell r="L2618">
            <v>21</v>
          </cell>
          <cell r="M2618">
            <v>542500</v>
          </cell>
          <cell r="N2618">
            <v>542500</v>
          </cell>
          <cell r="O2618">
            <v>542500</v>
          </cell>
          <cell r="P2618">
            <v>0</v>
          </cell>
          <cell r="Q2618">
            <v>0</v>
          </cell>
          <cell r="R2618">
            <v>0</v>
          </cell>
          <cell r="S2618">
            <v>0</v>
          </cell>
          <cell r="T2618">
            <v>0</v>
          </cell>
          <cell r="U2618">
            <v>0</v>
          </cell>
          <cell r="V2618">
            <v>0</v>
          </cell>
          <cell r="W2618">
            <v>56</v>
          </cell>
          <cell r="X2618">
            <v>868000</v>
          </cell>
          <cell r="Y2618">
            <v>35</v>
          </cell>
          <cell r="Z2618">
            <v>542500</v>
          </cell>
          <cell r="AA2618">
            <v>56</v>
          </cell>
        </row>
        <row r="2619">
          <cell r="B2619">
            <v>250003754</v>
          </cell>
          <cell r="C2619" t="str">
            <v>Лестница универсальная, алюминиевая, 2х8</v>
          </cell>
          <cell r="D2619" t="str">
            <v>ШТ</v>
          </cell>
          <cell r="E2619">
            <v>9975</v>
          </cell>
          <cell r="F2619">
            <v>48</v>
          </cell>
          <cell r="G2619">
            <v>0</v>
          </cell>
          <cell r="H2619">
            <v>0</v>
          </cell>
          <cell r="I2619">
            <v>0</v>
          </cell>
          <cell r="J2619">
            <v>0</v>
          </cell>
          <cell r="K2619">
            <v>-48</v>
          </cell>
          <cell r="L2619">
            <v>0</v>
          </cell>
          <cell r="M2619">
            <v>478800</v>
          </cell>
          <cell r="N2619">
            <v>478800</v>
          </cell>
          <cell r="O2619">
            <v>478800</v>
          </cell>
          <cell r="P2619">
            <v>0</v>
          </cell>
          <cell r="Q2619">
            <v>0</v>
          </cell>
          <cell r="R2619">
            <v>0</v>
          </cell>
          <cell r="S2619">
            <v>0</v>
          </cell>
          <cell r="T2619">
            <v>0</v>
          </cell>
          <cell r="U2619">
            <v>0</v>
          </cell>
          <cell r="V2619">
            <v>0</v>
          </cell>
          <cell r="W2619">
            <v>48</v>
          </cell>
          <cell r="X2619">
            <v>478800</v>
          </cell>
          <cell r="Y2619">
            <v>48</v>
          </cell>
          <cell r="Z2619">
            <v>478800</v>
          </cell>
          <cell r="AA2619">
            <v>48</v>
          </cell>
        </row>
        <row r="2620">
          <cell r="B2620">
            <v>250003786</v>
          </cell>
          <cell r="C2620" t="str">
            <v>Таз пластмассовый хозяйственный 15л</v>
          </cell>
          <cell r="D2620" t="str">
            <v>ШТ</v>
          </cell>
          <cell r="E2620">
            <v>890</v>
          </cell>
          <cell r="F2620">
            <v>70</v>
          </cell>
          <cell r="G2620">
            <v>0</v>
          </cell>
          <cell r="H2620">
            <v>0</v>
          </cell>
          <cell r="I2620">
            <v>0</v>
          </cell>
          <cell r="J2620">
            <v>0</v>
          </cell>
          <cell r="K2620">
            <v>-70</v>
          </cell>
          <cell r="L2620">
            <v>0</v>
          </cell>
          <cell r="M2620">
            <v>62300</v>
          </cell>
          <cell r="N2620">
            <v>62300</v>
          </cell>
          <cell r="O2620">
            <v>62300</v>
          </cell>
          <cell r="P2620">
            <v>0</v>
          </cell>
          <cell r="Q2620">
            <v>0</v>
          </cell>
          <cell r="R2620">
            <v>0</v>
          </cell>
          <cell r="S2620">
            <v>0</v>
          </cell>
          <cell r="T2620">
            <v>0</v>
          </cell>
          <cell r="U2620">
            <v>0</v>
          </cell>
          <cell r="V2620">
            <v>0</v>
          </cell>
          <cell r="W2620">
            <v>70</v>
          </cell>
          <cell r="X2620">
            <v>62300</v>
          </cell>
          <cell r="Y2620">
            <v>70</v>
          </cell>
          <cell r="Z2620">
            <v>62300</v>
          </cell>
          <cell r="AA2620">
            <v>70</v>
          </cell>
        </row>
        <row r="2621">
          <cell r="B2621">
            <v>250004191</v>
          </cell>
          <cell r="C2621" t="str">
            <v>Дозатор для мыла механический 800мл</v>
          </cell>
          <cell r="D2621" t="str">
            <v>ШТ</v>
          </cell>
          <cell r="E2621">
            <v>5027.5</v>
          </cell>
          <cell r="F2621">
            <v>102</v>
          </cell>
          <cell r="G2621">
            <v>0</v>
          </cell>
          <cell r="H2621">
            <v>0</v>
          </cell>
          <cell r="I2621">
            <v>0</v>
          </cell>
          <cell r="J2621">
            <v>7</v>
          </cell>
          <cell r="K2621">
            <v>-102</v>
          </cell>
          <cell r="L2621">
            <v>7</v>
          </cell>
          <cell r="M2621">
            <v>512805</v>
          </cell>
          <cell r="N2621">
            <v>512805</v>
          </cell>
          <cell r="O2621">
            <v>512805</v>
          </cell>
          <cell r="P2621">
            <v>0</v>
          </cell>
          <cell r="Q2621">
            <v>0</v>
          </cell>
          <cell r="R2621">
            <v>0</v>
          </cell>
          <cell r="S2621">
            <v>0</v>
          </cell>
          <cell r="T2621">
            <v>0</v>
          </cell>
          <cell r="U2621">
            <v>0</v>
          </cell>
          <cell r="V2621">
            <v>0</v>
          </cell>
          <cell r="W2621">
            <v>109</v>
          </cell>
          <cell r="X2621">
            <v>547997.5</v>
          </cell>
          <cell r="Y2621">
            <v>102</v>
          </cell>
          <cell r="Z2621">
            <v>512805</v>
          </cell>
          <cell r="AA2621">
            <v>109</v>
          </cell>
        </row>
        <row r="2622">
          <cell r="B2622">
            <v>250004362</v>
          </cell>
          <cell r="C2622" t="str">
            <v>Флаг Республики Казахстан 1 : 2 м</v>
          </cell>
          <cell r="D2622" t="str">
            <v>ШТ</v>
          </cell>
          <cell r="E2622">
            <v>9530</v>
          </cell>
          <cell r="F2622">
            <v>12</v>
          </cell>
          <cell r="G2622">
            <v>0</v>
          </cell>
          <cell r="H2622">
            <v>0</v>
          </cell>
          <cell r="I2622">
            <v>0</v>
          </cell>
          <cell r="J2622">
            <v>0</v>
          </cell>
          <cell r="K2622">
            <v>-12</v>
          </cell>
          <cell r="L2622">
            <v>0</v>
          </cell>
          <cell r="M2622">
            <v>114360</v>
          </cell>
          <cell r="N2622">
            <v>114360</v>
          </cell>
          <cell r="O2622">
            <v>114360</v>
          </cell>
          <cell r="P2622">
            <v>0</v>
          </cell>
          <cell r="Q2622">
            <v>0</v>
          </cell>
          <cell r="R2622">
            <v>0</v>
          </cell>
          <cell r="S2622">
            <v>0</v>
          </cell>
          <cell r="T2622">
            <v>0</v>
          </cell>
          <cell r="U2622">
            <v>0</v>
          </cell>
          <cell r="V2622">
            <v>0</v>
          </cell>
          <cell r="W2622">
            <v>12</v>
          </cell>
          <cell r="X2622">
            <v>114360</v>
          </cell>
          <cell r="Y2622">
            <v>12</v>
          </cell>
          <cell r="Z2622">
            <v>114360</v>
          </cell>
          <cell r="AA2622">
            <v>12</v>
          </cell>
        </row>
        <row r="2623">
          <cell r="B2623">
            <v>250004363</v>
          </cell>
          <cell r="C2623" t="str">
            <v>Флаг Республики Казахстан 0,75м х1,5м</v>
          </cell>
          <cell r="D2623" t="str">
            <v>ШТ</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row>
        <row r="2624">
          <cell r="B2624">
            <v>250004832</v>
          </cell>
          <cell r="C2624" t="str">
            <v>Гастроемкость сплошная 530х325х100мм</v>
          </cell>
          <cell r="D2624" t="str">
            <v>ШТ</v>
          </cell>
          <cell r="E2624">
            <v>14900</v>
          </cell>
          <cell r="F2624">
            <v>5</v>
          </cell>
          <cell r="G2624">
            <v>0</v>
          </cell>
          <cell r="H2624">
            <v>0</v>
          </cell>
          <cell r="I2624">
            <v>0</v>
          </cell>
          <cell r="J2624">
            <v>0</v>
          </cell>
          <cell r="K2624">
            <v>-5</v>
          </cell>
          <cell r="L2624">
            <v>0</v>
          </cell>
          <cell r="M2624">
            <v>74500</v>
          </cell>
          <cell r="N2624">
            <v>74500</v>
          </cell>
          <cell r="O2624">
            <v>74500</v>
          </cell>
          <cell r="P2624">
            <v>0</v>
          </cell>
          <cell r="Q2624">
            <v>0</v>
          </cell>
          <cell r="R2624">
            <v>0</v>
          </cell>
          <cell r="S2624">
            <v>0</v>
          </cell>
          <cell r="T2624">
            <v>0</v>
          </cell>
          <cell r="U2624">
            <v>0</v>
          </cell>
          <cell r="V2624">
            <v>0</v>
          </cell>
          <cell r="W2624">
            <v>5</v>
          </cell>
          <cell r="X2624">
            <v>74500</v>
          </cell>
          <cell r="Y2624">
            <v>5</v>
          </cell>
          <cell r="Z2624">
            <v>74500</v>
          </cell>
          <cell r="AA2624">
            <v>5</v>
          </cell>
        </row>
        <row r="2625">
          <cell r="B2625">
            <v>250004833</v>
          </cell>
          <cell r="C2625" t="str">
            <v>Гастроемкость 1/1 530*325*65</v>
          </cell>
          <cell r="D2625" t="str">
            <v>ШТ</v>
          </cell>
          <cell r="E2625">
            <v>9140</v>
          </cell>
          <cell r="F2625">
            <v>5</v>
          </cell>
          <cell r="G2625">
            <v>0</v>
          </cell>
          <cell r="H2625">
            <v>0</v>
          </cell>
          <cell r="I2625">
            <v>0</v>
          </cell>
          <cell r="J2625">
            <v>0</v>
          </cell>
          <cell r="K2625">
            <v>-5</v>
          </cell>
          <cell r="L2625">
            <v>0</v>
          </cell>
          <cell r="M2625">
            <v>45700</v>
          </cell>
          <cell r="N2625">
            <v>45700</v>
          </cell>
          <cell r="O2625">
            <v>45700</v>
          </cell>
          <cell r="P2625">
            <v>0</v>
          </cell>
          <cell r="Q2625">
            <v>0</v>
          </cell>
          <cell r="R2625">
            <v>0</v>
          </cell>
          <cell r="S2625">
            <v>0</v>
          </cell>
          <cell r="T2625">
            <v>0</v>
          </cell>
          <cell r="U2625">
            <v>0</v>
          </cell>
          <cell r="V2625">
            <v>0</v>
          </cell>
          <cell r="W2625">
            <v>5</v>
          </cell>
          <cell r="X2625">
            <v>45700</v>
          </cell>
          <cell r="Y2625">
            <v>5</v>
          </cell>
          <cell r="Z2625">
            <v>45700</v>
          </cell>
          <cell r="AA2625">
            <v>5</v>
          </cell>
        </row>
        <row r="2626">
          <cell r="B2626">
            <v>250004851</v>
          </cell>
          <cell r="C2626" t="str">
            <v>полотенце вафельное</v>
          </cell>
          <cell r="D2626" t="str">
            <v>ШТ</v>
          </cell>
          <cell r="E2626">
            <v>425</v>
          </cell>
          <cell r="F2626">
            <v>1480</v>
          </cell>
          <cell r="G2626">
            <v>0</v>
          </cell>
          <cell r="H2626">
            <v>0</v>
          </cell>
          <cell r="I2626">
            <v>0</v>
          </cell>
          <cell r="J2626">
            <v>500</v>
          </cell>
          <cell r="K2626">
            <v>-1480</v>
          </cell>
          <cell r="L2626">
            <v>500</v>
          </cell>
          <cell r="M2626">
            <v>629000</v>
          </cell>
          <cell r="N2626">
            <v>629000</v>
          </cell>
          <cell r="O2626">
            <v>629000</v>
          </cell>
          <cell r="P2626">
            <v>0</v>
          </cell>
          <cell r="Q2626">
            <v>0</v>
          </cell>
          <cell r="R2626">
            <v>0</v>
          </cell>
          <cell r="S2626">
            <v>0</v>
          </cell>
          <cell r="T2626">
            <v>0</v>
          </cell>
          <cell r="U2626">
            <v>0</v>
          </cell>
          <cell r="V2626">
            <v>0</v>
          </cell>
          <cell r="W2626">
            <v>1980</v>
          </cell>
          <cell r="X2626">
            <v>841500</v>
          </cell>
          <cell r="Y2626">
            <v>1480</v>
          </cell>
          <cell r="Z2626">
            <v>629000</v>
          </cell>
          <cell r="AA2626">
            <v>1980</v>
          </cell>
        </row>
        <row r="2627">
          <cell r="B2627">
            <v>250005046</v>
          </cell>
          <cell r="C2627" t="str">
            <v>Швабра универсальная метал, пластик</v>
          </cell>
          <cell r="D2627" t="str">
            <v>ШТ</v>
          </cell>
          <cell r="E2627">
            <v>3900</v>
          </cell>
          <cell r="F2627">
            <v>37</v>
          </cell>
          <cell r="G2627">
            <v>0</v>
          </cell>
          <cell r="H2627">
            <v>0</v>
          </cell>
          <cell r="I2627">
            <v>0</v>
          </cell>
          <cell r="J2627">
            <v>0</v>
          </cell>
          <cell r="K2627">
            <v>-37</v>
          </cell>
          <cell r="L2627">
            <v>0</v>
          </cell>
          <cell r="M2627">
            <v>144300</v>
          </cell>
          <cell r="N2627">
            <v>144300</v>
          </cell>
          <cell r="O2627">
            <v>144300</v>
          </cell>
          <cell r="P2627">
            <v>0</v>
          </cell>
          <cell r="Q2627">
            <v>0</v>
          </cell>
          <cell r="R2627">
            <v>0</v>
          </cell>
          <cell r="S2627">
            <v>0</v>
          </cell>
          <cell r="T2627">
            <v>0</v>
          </cell>
          <cell r="U2627">
            <v>0</v>
          </cell>
          <cell r="V2627">
            <v>0</v>
          </cell>
          <cell r="W2627">
            <v>37</v>
          </cell>
          <cell r="X2627">
            <v>144300</v>
          </cell>
          <cell r="Y2627">
            <v>37</v>
          </cell>
          <cell r="Z2627">
            <v>144300</v>
          </cell>
          <cell r="AA2627">
            <v>37</v>
          </cell>
        </row>
        <row r="2628">
          <cell r="B2628">
            <v>250005541</v>
          </cell>
          <cell r="C2628" t="str">
            <v>Термос профессиональный с ручкой 4 л</v>
          </cell>
          <cell r="D2628" t="str">
            <v>ШТ</v>
          </cell>
          <cell r="E2628">
            <v>63027.5</v>
          </cell>
          <cell r="F2628">
            <v>46</v>
          </cell>
          <cell r="G2628">
            <v>0</v>
          </cell>
          <cell r="H2628">
            <v>0</v>
          </cell>
          <cell r="I2628">
            <v>0</v>
          </cell>
          <cell r="J2628">
            <v>0</v>
          </cell>
          <cell r="K2628">
            <v>-46</v>
          </cell>
          <cell r="L2628">
            <v>0</v>
          </cell>
          <cell r="M2628">
            <v>2899265</v>
          </cell>
          <cell r="N2628">
            <v>2899265</v>
          </cell>
          <cell r="O2628">
            <v>2899265</v>
          </cell>
          <cell r="P2628">
            <v>0</v>
          </cell>
          <cell r="Q2628">
            <v>0</v>
          </cell>
          <cell r="R2628">
            <v>0</v>
          </cell>
          <cell r="S2628">
            <v>0</v>
          </cell>
          <cell r="T2628">
            <v>0</v>
          </cell>
          <cell r="U2628">
            <v>0</v>
          </cell>
          <cell r="V2628">
            <v>0</v>
          </cell>
          <cell r="W2628">
            <v>46</v>
          </cell>
          <cell r="X2628">
            <v>2899265</v>
          </cell>
          <cell r="Y2628">
            <v>46</v>
          </cell>
          <cell r="Z2628">
            <v>2899265</v>
          </cell>
          <cell r="AA2628">
            <v>46</v>
          </cell>
        </row>
        <row r="2629">
          <cell r="B2629">
            <v>250005597</v>
          </cell>
          <cell r="C2629" t="str">
            <v>Вешалка напольная с 13 крючками, металл</v>
          </cell>
          <cell r="D2629" t="str">
            <v>ШТ</v>
          </cell>
          <cell r="E2629">
            <v>10500</v>
          </cell>
          <cell r="F2629">
            <v>62</v>
          </cell>
          <cell r="G2629">
            <v>0</v>
          </cell>
          <cell r="H2629">
            <v>0</v>
          </cell>
          <cell r="I2629">
            <v>0</v>
          </cell>
          <cell r="J2629">
            <v>0</v>
          </cell>
          <cell r="K2629">
            <v>-62</v>
          </cell>
          <cell r="L2629">
            <v>62</v>
          </cell>
          <cell r="M2629">
            <v>651000</v>
          </cell>
          <cell r="N2629">
            <v>651000</v>
          </cell>
          <cell r="O2629">
            <v>651000</v>
          </cell>
          <cell r="P2629">
            <v>0</v>
          </cell>
          <cell r="Q2629">
            <v>0</v>
          </cell>
          <cell r="R2629">
            <v>0</v>
          </cell>
          <cell r="S2629">
            <v>0</v>
          </cell>
          <cell r="T2629">
            <v>0</v>
          </cell>
          <cell r="U2629">
            <v>0</v>
          </cell>
          <cell r="V2629">
            <v>0</v>
          </cell>
          <cell r="W2629">
            <v>62</v>
          </cell>
          <cell r="X2629">
            <v>651000</v>
          </cell>
          <cell r="Y2629">
            <v>62</v>
          </cell>
          <cell r="Z2629">
            <v>651000</v>
          </cell>
          <cell r="AA2629">
            <v>62</v>
          </cell>
        </row>
        <row r="2630">
          <cell r="B2630">
            <v>250005612</v>
          </cell>
          <cell r="C2630" t="str">
            <v>Матрац ортопед пенополиуретан 80х190см</v>
          </cell>
          <cell r="D2630" t="str">
            <v>ШТ</v>
          </cell>
          <cell r="E2630">
            <v>24500</v>
          </cell>
          <cell r="F2630">
            <v>400</v>
          </cell>
          <cell r="G2630">
            <v>0</v>
          </cell>
          <cell r="H2630">
            <v>30</v>
          </cell>
          <cell r="I2630">
            <v>0</v>
          </cell>
          <cell r="J2630">
            <v>82</v>
          </cell>
          <cell r="K2630">
            <v>-370</v>
          </cell>
          <cell r="L2630">
            <v>252</v>
          </cell>
          <cell r="M2630">
            <v>9800000</v>
          </cell>
          <cell r="N2630">
            <v>9635000</v>
          </cell>
          <cell r="O2630">
            <v>9635000</v>
          </cell>
          <cell r="P2630">
            <v>0</v>
          </cell>
          <cell r="Q2630">
            <v>570000</v>
          </cell>
          <cell r="R2630">
            <v>0</v>
          </cell>
          <cell r="S2630">
            <v>0</v>
          </cell>
          <cell r="T2630">
            <v>0</v>
          </cell>
          <cell r="U2630">
            <v>0</v>
          </cell>
          <cell r="V2630">
            <v>0</v>
          </cell>
          <cell r="W2630">
            <v>452</v>
          </cell>
          <cell r="X2630">
            <v>11074000</v>
          </cell>
          <cell r="Y2630">
            <v>370</v>
          </cell>
          <cell r="Z2630">
            <v>9065000</v>
          </cell>
          <cell r="AA2630">
            <v>452</v>
          </cell>
        </row>
        <row r="2631">
          <cell r="B2631">
            <v>250005613</v>
          </cell>
          <cell r="C2631" t="str">
            <v>Одеяло синтепон 205х140мм</v>
          </cell>
          <cell r="D2631" t="str">
            <v>ШТ</v>
          </cell>
          <cell r="E2631">
            <v>3853.5</v>
          </cell>
          <cell r="F2631">
            <v>720</v>
          </cell>
          <cell r="G2631">
            <v>50</v>
          </cell>
          <cell r="H2631">
            <v>0</v>
          </cell>
          <cell r="I2631">
            <v>0</v>
          </cell>
          <cell r="J2631">
            <v>150</v>
          </cell>
          <cell r="K2631">
            <v>-670</v>
          </cell>
          <cell r="L2631">
            <v>100</v>
          </cell>
          <cell r="M2631">
            <v>2774520</v>
          </cell>
          <cell r="N2631">
            <v>2741545</v>
          </cell>
          <cell r="O2631">
            <v>2741545</v>
          </cell>
          <cell r="P2631">
            <v>0</v>
          </cell>
          <cell r="Q2631">
            <v>0</v>
          </cell>
          <cell r="R2631">
            <v>0</v>
          </cell>
          <cell r="S2631">
            <v>159700</v>
          </cell>
          <cell r="T2631">
            <v>0</v>
          </cell>
          <cell r="U2631">
            <v>50</v>
          </cell>
          <cell r="V2631">
            <v>159700</v>
          </cell>
          <cell r="W2631">
            <v>820</v>
          </cell>
          <cell r="X2631">
            <v>3159870</v>
          </cell>
          <cell r="Y2631">
            <v>720</v>
          </cell>
          <cell r="Z2631">
            <v>2741545</v>
          </cell>
          <cell r="AA2631">
            <v>820</v>
          </cell>
        </row>
        <row r="2632">
          <cell r="B2632">
            <v>250005614</v>
          </cell>
          <cell r="C2632" t="str">
            <v>Покрывало односпальное 210х140см</v>
          </cell>
          <cell r="D2632" t="str">
            <v>ШТ</v>
          </cell>
          <cell r="E2632">
            <v>3800</v>
          </cell>
          <cell r="F2632">
            <v>628</v>
          </cell>
          <cell r="G2632">
            <v>0</v>
          </cell>
          <cell r="H2632">
            <v>0</v>
          </cell>
          <cell r="I2632">
            <v>0</v>
          </cell>
          <cell r="J2632">
            <v>200</v>
          </cell>
          <cell r="K2632">
            <v>-628</v>
          </cell>
          <cell r="L2632">
            <v>200</v>
          </cell>
          <cell r="M2632">
            <v>2386400</v>
          </cell>
          <cell r="N2632">
            <v>2386400</v>
          </cell>
          <cell r="O2632">
            <v>2386400</v>
          </cell>
          <cell r="P2632">
            <v>0</v>
          </cell>
          <cell r="Q2632">
            <v>0</v>
          </cell>
          <cell r="R2632">
            <v>0</v>
          </cell>
          <cell r="S2632">
            <v>0</v>
          </cell>
          <cell r="T2632">
            <v>0</v>
          </cell>
          <cell r="U2632">
            <v>0</v>
          </cell>
          <cell r="V2632">
            <v>0</v>
          </cell>
          <cell r="W2632">
            <v>828</v>
          </cell>
          <cell r="X2632">
            <v>3146400</v>
          </cell>
          <cell r="Y2632">
            <v>628</v>
          </cell>
          <cell r="Z2632">
            <v>2386400</v>
          </cell>
          <cell r="AA2632">
            <v>828</v>
          </cell>
        </row>
        <row r="2633">
          <cell r="B2633">
            <v>250005928</v>
          </cell>
          <cell r="C2633" t="str">
            <v>Зеркало бытовое овальное 700х500мм</v>
          </cell>
          <cell r="D2633" t="str">
            <v>ШТ</v>
          </cell>
          <cell r="E2633">
            <v>10600</v>
          </cell>
          <cell r="F2633">
            <v>36</v>
          </cell>
          <cell r="G2633">
            <v>0</v>
          </cell>
          <cell r="H2633">
            <v>0</v>
          </cell>
          <cell r="I2633">
            <v>0</v>
          </cell>
          <cell r="J2633">
            <v>0</v>
          </cell>
          <cell r="K2633">
            <v>-36</v>
          </cell>
          <cell r="L2633">
            <v>0</v>
          </cell>
          <cell r="M2633">
            <v>381600</v>
          </cell>
          <cell r="N2633">
            <v>381600</v>
          </cell>
          <cell r="O2633">
            <v>381600</v>
          </cell>
          <cell r="P2633">
            <v>0</v>
          </cell>
          <cell r="Q2633">
            <v>0</v>
          </cell>
          <cell r="R2633">
            <v>0</v>
          </cell>
          <cell r="S2633">
            <v>0</v>
          </cell>
          <cell r="T2633">
            <v>0</v>
          </cell>
          <cell r="U2633">
            <v>0</v>
          </cell>
          <cell r="V2633">
            <v>0</v>
          </cell>
          <cell r="W2633">
            <v>36</v>
          </cell>
          <cell r="X2633">
            <v>381600</v>
          </cell>
          <cell r="Y2633">
            <v>36</v>
          </cell>
          <cell r="Z2633">
            <v>381600</v>
          </cell>
          <cell r="AA2633">
            <v>36</v>
          </cell>
        </row>
        <row r="2634">
          <cell r="B2634">
            <v>250006147</v>
          </cell>
          <cell r="C2634" t="str">
            <v>Лестница подмости передвижная, 9,3м</v>
          </cell>
          <cell r="D2634" t="str">
            <v>ШТ</v>
          </cell>
          <cell r="E2634">
            <v>1000000</v>
          </cell>
          <cell r="F2634">
            <v>1</v>
          </cell>
          <cell r="G2634">
            <v>0</v>
          </cell>
          <cell r="H2634">
            <v>0</v>
          </cell>
          <cell r="I2634">
            <v>0</v>
          </cell>
          <cell r="J2634">
            <v>0</v>
          </cell>
          <cell r="K2634">
            <v>-1</v>
          </cell>
          <cell r="L2634">
            <v>0</v>
          </cell>
          <cell r="M2634">
            <v>1000000</v>
          </cell>
          <cell r="N2634">
            <v>1000000</v>
          </cell>
          <cell r="O2634">
            <v>1000000</v>
          </cell>
          <cell r="P2634">
            <v>0</v>
          </cell>
          <cell r="Q2634">
            <v>0</v>
          </cell>
          <cell r="R2634">
            <v>0</v>
          </cell>
          <cell r="S2634">
            <v>0</v>
          </cell>
          <cell r="T2634">
            <v>0</v>
          </cell>
          <cell r="U2634">
            <v>0</v>
          </cell>
          <cell r="V2634">
            <v>0</v>
          </cell>
          <cell r="W2634">
            <v>1</v>
          </cell>
          <cell r="X2634">
            <v>1000000</v>
          </cell>
          <cell r="Y2634">
            <v>1</v>
          </cell>
          <cell r="Z2634">
            <v>1000000</v>
          </cell>
          <cell r="AA2634">
            <v>1</v>
          </cell>
        </row>
        <row r="2635">
          <cell r="B2635">
            <v>250006259</v>
          </cell>
          <cell r="C2635" t="str">
            <v>Сушилка для рук сенсорная 2,5кВт</v>
          </cell>
          <cell r="D2635" t="str">
            <v>ШТ</v>
          </cell>
          <cell r="E2635">
            <v>54413.33</v>
          </cell>
          <cell r="F2635">
            <v>81</v>
          </cell>
          <cell r="G2635">
            <v>0</v>
          </cell>
          <cell r="H2635">
            <v>0</v>
          </cell>
          <cell r="I2635">
            <v>0</v>
          </cell>
          <cell r="J2635">
            <v>0</v>
          </cell>
          <cell r="K2635">
            <v>-81</v>
          </cell>
          <cell r="L2635">
            <v>17</v>
          </cell>
          <cell r="M2635">
            <v>4407479.7300000004</v>
          </cell>
          <cell r="N2635">
            <v>4407479.7300000004</v>
          </cell>
          <cell r="O2635">
            <v>4407479.7300000004</v>
          </cell>
          <cell r="P2635">
            <v>0</v>
          </cell>
          <cell r="Q2635">
            <v>0</v>
          </cell>
          <cell r="R2635">
            <v>0</v>
          </cell>
          <cell r="S2635">
            <v>0</v>
          </cell>
          <cell r="T2635">
            <v>0</v>
          </cell>
          <cell r="U2635">
            <v>0</v>
          </cell>
          <cell r="V2635">
            <v>0</v>
          </cell>
          <cell r="W2635">
            <v>81</v>
          </cell>
          <cell r="X2635">
            <v>4407479.7300000004</v>
          </cell>
          <cell r="Y2635">
            <v>81</v>
          </cell>
          <cell r="Z2635">
            <v>4407479.7300000004</v>
          </cell>
          <cell r="AA2635">
            <v>81</v>
          </cell>
        </row>
        <row r="2636">
          <cell r="B2636">
            <v>250006318</v>
          </cell>
          <cell r="C2636" t="str">
            <v>Картина 90*120 см</v>
          </cell>
          <cell r="D2636" t="str">
            <v>ШТ</v>
          </cell>
          <cell r="E2636">
            <v>0</v>
          </cell>
          <cell r="F2636">
            <v>0</v>
          </cell>
          <cell r="G2636">
            <v>1</v>
          </cell>
          <cell r="H2636">
            <v>0</v>
          </cell>
          <cell r="I2636">
            <v>0</v>
          </cell>
          <cell r="J2636">
            <v>0</v>
          </cell>
          <cell r="K2636">
            <v>1</v>
          </cell>
          <cell r="L2636">
            <v>0</v>
          </cell>
          <cell r="M2636">
            <v>0</v>
          </cell>
          <cell r="N2636">
            <v>0</v>
          </cell>
          <cell r="O2636">
            <v>0</v>
          </cell>
          <cell r="P2636">
            <v>0</v>
          </cell>
          <cell r="Q2636">
            <v>0</v>
          </cell>
          <cell r="R2636">
            <v>0</v>
          </cell>
          <cell r="S2636">
            <v>63700</v>
          </cell>
          <cell r="T2636">
            <v>0</v>
          </cell>
          <cell r="U2636">
            <v>0</v>
          </cell>
          <cell r="V2636">
            <v>0</v>
          </cell>
          <cell r="W2636">
            <v>0</v>
          </cell>
          <cell r="X2636">
            <v>0</v>
          </cell>
          <cell r="Y2636">
            <v>0</v>
          </cell>
          <cell r="Z2636">
            <v>0</v>
          </cell>
          <cell r="AA2636">
            <v>0</v>
          </cell>
        </row>
        <row r="2637">
          <cell r="B2637">
            <v>250007303</v>
          </cell>
          <cell r="C2637" t="str">
            <v>Жалюзи оконные, вертикальные, ткань</v>
          </cell>
          <cell r="D2637" t="str">
            <v>М2</v>
          </cell>
          <cell r="E2637">
            <v>9500</v>
          </cell>
          <cell r="F2637">
            <v>1000</v>
          </cell>
          <cell r="G2637">
            <v>0</v>
          </cell>
          <cell r="H2637">
            <v>0</v>
          </cell>
          <cell r="I2637">
            <v>0</v>
          </cell>
          <cell r="J2637">
            <v>0</v>
          </cell>
          <cell r="K2637">
            <v>-1000</v>
          </cell>
          <cell r="L2637">
            <v>0</v>
          </cell>
          <cell r="M2637">
            <v>9500000</v>
          </cell>
          <cell r="N2637">
            <v>9500000</v>
          </cell>
          <cell r="O2637">
            <v>9500000</v>
          </cell>
          <cell r="P2637">
            <v>0</v>
          </cell>
          <cell r="Q2637">
            <v>0</v>
          </cell>
          <cell r="R2637">
            <v>0</v>
          </cell>
          <cell r="S2637">
            <v>0</v>
          </cell>
          <cell r="T2637">
            <v>0</v>
          </cell>
          <cell r="U2637">
            <v>0</v>
          </cell>
          <cell r="V2637">
            <v>0</v>
          </cell>
          <cell r="W2637">
            <v>1000</v>
          </cell>
          <cell r="X2637">
            <v>9500000</v>
          </cell>
          <cell r="Y2637">
            <v>1000</v>
          </cell>
          <cell r="Z2637">
            <v>9500000</v>
          </cell>
          <cell r="AA2637">
            <v>1000</v>
          </cell>
        </row>
        <row r="2638">
          <cell r="B2638">
            <v>250007454</v>
          </cell>
          <cell r="C2638" t="str">
            <v>Кий бильярдный 1РС РП 159 см</v>
          </cell>
          <cell r="D2638" t="str">
            <v>ШТ</v>
          </cell>
          <cell r="E2638">
            <v>16712.5</v>
          </cell>
          <cell r="F2638">
            <v>76</v>
          </cell>
          <cell r="G2638">
            <v>0</v>
          </cell>
          <cell r="H2638">
            <v>0</v>
          </cell>
          <cell r="I2638">
            <v>0</v>
          </cell>
          <cell r="J2638">
            <v>0</v>
          </cell>
          <cell r="K2638">
            <v>-76</v>
          </cell>
          <cell r="L2638">
            <v>0</v>
          </cell>
          <cell r="M2638">
            <v>1270150</v>
          </cell>
          <cell r="N2638">
            <v>1270150</v>
          </cell>
          <cell r="O2638">
            <v>1270150</v>
          </cell>
          <cell r="P2638">
            <v>0</v>
          </cell>
          <cell r="Q2638">
            <v>0</v>
          </cell>
          <cell r="R2638">
            <v>0</v>
          </cell>
          <cell r="S2638">
            <v>0</v>
          </cell>
          <cell r="T2638">
            <v>0</v>
          </cell>
          <cell r="U2638">
            <v>0</v>
          </cell>
          <cell r="V2638">
            <v>0</v>
          </cell>
          <cell r="W2638">
            <v>76</v>
          </cell>
          <cell r="X2638">
            <v>1270150</v>
          </cell>
          <cell r="Y2638">
            <v>76</v>
          </cell>
          <cell r="Z2638">
            <v>1270150</v>
          </cell>
          <cell r="AA2638">
            <v>76</v>
          </cell>
        </row>
        <row r="2639">
          <cell r="B2639">
            <v>250007455</v>
          </cell>
          <cell r="C2639" t="str">
            <v>Лестница шарнирная, 4,65м</v>
          </cell>
          <cell r="D2639" t="str">
            <v>ШТ</v>
          </cell>
          <cell r="E2639">
            <v>63700</v>
          </cell>
          <cell r="F2639">
            <v>15</v>
          </cell>
          <cell r="G2639">
            <v>0</v>
          </cell>
          <cell r="H2639">
            <v>0</v>
          </cell>
          <cell r="I2639">
            <v>0</v>
          </cell>
          <cell r="J2639">
            <v>0</v>
          </cell>
          <cell r="K2639">
            <v>-15</v>
          </cell>
          <cell r="L2639">
            <v>0</v>
          </cell>
          <cell r="M2639">
            <v>955500</v>
          </cell>
          <cell r="N2639">
            <v>955500</v>
          </cell>
          <cell r="O2639">
            <v>955500</v>
          </cell>
          <cell r="P2639">
            <v>0</v>
          </cell>
          <cell r="Q2639">
            <v>0</v>
          </cell>
          <cell r="R2639">
            <v>0</v>
          </cell>
          <cell r="S2639">
            <v>0</v>
          </cell>
          <cell r="T2639">
            <v>0</v>
          </cell>
          <cell r="U2639">
            <v>0</v>
          </cell>
          <cell r="V2639">
            <v>0</v>
          </cell>
          <cell r="W2639">
            <v>15</v>
          </cell>
          <cell r="X2639">
            <v>955500</v>
          </cell>
          <cell r="Y2639">
            <v>15</v>
          </cell>
          <cell r="Z2639">
            <v>955500</v>
          </cell>
          <cell r="AA2639">
            <v>15</v>
          </cell>
        </row>
        <row r="2640">
          <cell r="B2640">
            <v>250007462</v>
          </cell>
          <cell r="C2640" t="str">
            <v>Кисть КМА-120</v>
          </cell>
          <cell r="D2640" t="str">
            <v>ШТ</v>
          </cell>
          <cell r="E2640">
            <v>1145</v>
          </cell>
          <cell r="F2640">
            <v>400</v>
          </cell>
          <cell r="G2640">
            <v>0</v>
          </cell>
          <cell r="H2640">
            <v>0</v>
          </cell>
          <cell r="I2640">
            <v>0</v>
          </cell>
          <cell r="J2640">
            <v>0</v>
          </cell>
          <cell r="K2640">
            <v>-400</v>
          </cell>
          <cell r="L2640">
            <v>-55</v>
          </cell>
          <cell r="M2640">
            <v>458000</v>
          </cell>
          <cell r="N2640">
            <v>458000</v>
          </cell>
          <cell r="O2640">
            <v>458000</v>
          </cell>
          <cell r="P2640">
            <v>0</v>
          </cell>
          <cell r="Q2640">
            <v>0</v>
          </cell>
          <cell r="R2640">
            <v>0</v>
          </cell>
          <cell r="S2640">
            <v>0</v>
          </cell>
          <cell r="T2640">
            <v>0</v>
          </cell>
          <cell r="U2640">
            <v>0</v>
          </cell>
          <cell r="V2640">
            <v>0</v>
          </cell>
          <cell r="W2640">
            <v>400</v>
          </cell>
          <cell r="X2640">
            <v>458000</v>
          </cell>
          <cell r="Y2640">
            <v>400</v>
          </cell>
          <cell r="Z2640">
            <v>458000</v>
          </cell>
          <cell r="AA2640">
            <v>400</v>
          </cell>
        </row>
        <row r="2641">
          <cell r="B2641">
            <v>250007545</v>
          </cell>
          <cell r="C2641" t="str">
            <v>Бумага туалетная 1-слойная с перфорацией</v>
          </cell>
          <cell r="D2641" t="str">
            <v>ШТ</v>
          </cell>
          <cell r="E2641">
            <v>75.5</v>
          </cell>
          <cell r="F2641">
            <v>60</v>
          </cell>
          <cell r="G2641">
            <v>60</v>
          </cell>
          <cell r="H2641">
            <v>0</v>
          </cell>
          <cell r="I2641">
            <v>0</v>
          </cell>
          <cell r="J2641">
            <v>0</v>
          </cell>
          <cell r="K2641">
            <v>0</v>
          </cell>
          <cell r="L2641">
            <v>0</v>
          </cell>
          <cell r="M2641">
            <v>4530</v>
          </cell>
          <cell r="N2641">
            <v>4530</v>
          </cell>
          <cell r="O2641">
            <v>4530</v>
          </cell>
          <cell r="P2641">
            <v>0</v>
          </cell>
          <cell r="Q2641">
            <v>0</v>
          </cell>
          <cell r="R2641">
            <v>60</v>
          </cell>
          <cell r="S2641">
            <v>4530</v>
          </cell>
          <cell r="T2641">
            <v>4530</v>
          </cell>
          <cell r="U2641">
            <v>0</v>
          </cell>
          <cell r="V2641">
            <v>0</v>
          </cell>
          <cell r="W2641">
            <v>0</v>
          </cell>
          <cell r="X2641">
            <v>0</v>
          </cell>
          <cell r="Y2641">
            <v>60</v>
          </cell>
          <cell r="Z2641">
            <v>0</v>
          </cell>
          <cell r="AA2641">
            <v>0</v>
          </cell>
        </row>
        <row r="2642">
          <cell r="B2642">
            <v>250007551</v>
          </cell>
          <cell r="C2642" t="str">
            <v>Корзина офисная для мусора 9л пластик</v>
          </cell>
          <cell r="D2642" t="str">
            <v>ШТ</v>
          </cell>
          <cell r="E2642">
            <v>685</v>
          </cell>
          <cell r="F2642">
            <v>150</v>
          </cell>
          <cell r="G2642">
            <v>0</v>
          </cell>
          <cell r="H2642">
            <v>0</v>
          </cell>
          <cell r="I2642">
            <v>0</v>
          </cell>
          <cell r="J2642">
            <v>0</v>
          </cell>
          <cell r="K2642">
            <v>-150</v>
          </cell>
          <cell r="L2642">
            <v>0</v>
          </cell>
          <cell r="M2642">
            <v>102750</v>
          </cell>
          <cell r="N2642">
            <v>102750</v>
          </cell>
          <cell r="O2642">
            <v>102750</v>
          </cell>
          <cell r="P2642">
            <v>0</v>
          </cell>
          <cell r="Q2642">
            <v>0</v>
          </cell>
          <cell r="R2642">
            <v>0</v>
          </cell>
          <cell r="S2642">
            <v>0</v>
          </cell>
          <cell r="T2642">
            <v>0</v>
          </cell>
          <cell r="U2642">
            <v>0</v>
          </cell>
          <cell r="V2642">
            <v>0</v>
          </cell>
          <cell r="W2642">
            <v>150</v>
          </cell>
          <cell r="X2642">
            <v>102750</v>
          </cell>
          <cell r="Y2642">
            <v>150</v>
          </cell>
          <cell r="Z2642">
            <v>102750</v>
          </cell>
          <cell r="AA2642">
            <v>150</v>
          </cell>
        </row>
        <row r="2643">
          <cell r="B2643">
            <v>270000050</v>
          </cell>
          <cell r="C2643" t="str">
            <v>Доска магнитно-маркерная 90х120мм</v>
          </cell>
          <cell r="D2643" t="str">
            <v>ШТ</v>
          </cell>
          <cell r="E2643">
            <v>26200</v>
          </cell>
          <cell r="F2643">
            <v>10</v>
          </cell>
          <cell r="G2643">
            <v>0</v>
          </cell>
          <cell r="H2643">
            <v>0</v>
          </cell>
          <cell r="I2643">
            <v>0</v>
          </cell>
          <cell r="J2643">
            <v>0</v>
          </cell>
          <cell r="K2643">
            <v>-10</v>
          </cell>
          <cell r="L2643">
            <v>0</v>
          </cell>
          <cell r="M2643">
            <v>262000</v>
          </cell>
          <cell r="N2643">
            <v>262000</v>
          </cell>
          <cell r="O2643">
            <v>262000</v>
          </cell>
          <cell r="P2643">
            <v>0</v>
          </cell>
          <cell r="Q2643">
            <v>0</v>
          </cell>
          <cell r="R2643">
            <v>0</v>
          </cell>
          <cell r="S2643">
            <v>0</v>
          </cell>
          <cell r="T2643">
            <v>0</v>
          </cell>
          <cell r="U2643">
            <v>0</v>
          </cell>
          <cell r="V2643">
            <v>0</v>
          </cell>
          <cell r="W2643">
            <v>10</v>
          </cell>
          <cell r="X2643">
            <v>262000</v>
          </cell>
          <cell r="Y2643">
            <v>10</v>
          </cell>
          <cell r="Z2643">
            <v>262000</v>
          </cell>
          <cell r="AA2643">
            <v>10</v>
          </cell>
        </row>
        <row r="2644">
          <cell r="B2644">
            <v>270000063</v>
          </cell>
          <cell r="C2644" t="str">
            <v>Папка скор А4 с мет скобками обл картон</v>
          </cell>
          <cell r="D2644" t="str">
            <v>ШТ</v>
          </cell>
          <cell r="E2644">
            <v>63.5</v>
          </cell>
          <cell r="F2644">
            <v>6730</v>
          </cell>
          <cell r="G2644">
            <v>0</v>
          </cell>
          <cell r="H2644">
            <v>0</v>
          </cell>
          <cell r="I2644">
            <v>0</v>
          </cell>
          <cell r="J2644">
            <v>0</v>
          </cell>
          <cell r="K2644">
            <v>-6730</v>
          </cell>
          <cell r="L2644">
            <v>0</v>
          </cell>
          <cell r="M2644">
            <v>427355</v>
          </cell>
          <cell r="N2644">
            <v>427355</v>
          </cell>
          <cell r="O2644">
            <v>427355</v>
          </cell>
          <cell r="P2644">
            <v>0</v>
          </cell>
          <cell r="Q2644">
            <v>0</v>
          </cell>
          <cell r="R2644">
            <v>0</v>
          </cell>
          <cell r="S2644">
            <v>0</v>
          </cell>
          <cell r="T2644">
            <v>0</v>
          </cell>
          <cell r="U2644">
            <v>0</v>
          </cell>
          <cell r="V2644">
            <v>0</v>
          </cell>
          <cell r="W2644">
            <v>6730</v>
          </cell>
          <cell r="X2644">
            <v>427355</v>
          </cell>
          <cell r="Y2644">
            <v>6730</v>
          </cell>
          <cell r="Z2644">
            <v>427355</v>
          </cell>
          <cell r="AA2644">
            <v>6730</v>
          </cell>
        </row>
        <row r="2645">
          <cell r="B2645">
            <v>270000092</v>
          </cell>
          <cell r="C2645" t="str">
            <v>Калькулятор настольный, 16-разрядный</v>
          </cell>
          <cell r="D2645" t="str">
            <v>ШТ</v>
          </cell>
          <cell r="E2645">
            <v>1190.6199999999999</v>
          </cell>
          <cell r="F2645">
            <v>308</v>
          </cell>
          <cell r="G2645">
            <v>0</v>
          </cell>
          <cell r="H2645">
            <v>0</v>
          </cell>
          <cell r="I2645">
            <v>0</v>
          </cell>
          <cell r="J2645">
            <v>0</v>
          </cell>
          <cell r="K2645">
            <v>-308</v>
          </cell>
          <cell r="L2645">
            <v>65</v>
          </cell>
          <cell r="M2645">
            <v>366710.96</v>
          </cell>
          <cell r="N2645">
            <v>366710.96</v>
          </cell>
          <cell r="O2645">
            <v>366710.96</v>
          </cell>
          <cell r="P2645">
            <v>0</v>
          </cell>
          <cell r="Q2645">
            <v>0</v>
          </cell>
          <cell r="R2645">
            <v>0</v>
          </cell>
          <cell r="S2645">
            <v>0</v>
          </cell>
          <cell r="T2645">
            <v>0</v>
          </cell>
          <cell r="U2645">
            <v>0</v>
          </cell>
          <cell r="V2645">
            <v>0</v>
          </cell>
          <cell r="W2645">
            <v>308</v>
          </cell>
          <cell r="X2645">
            <v>366710.96</v>
          </cell>
          <cell r="Y2645">
            <v>308</v>
          </cell>
          <cell r="Z2645">
            <v>366710.96</v>
          </cell>
          <cell r="AA2645">
            <v>308</v>
          </cell>
        </row>
        <row r="2646">
          <cell r="B2646">
            <v>270000097</v>
          </cell>
          <cell r="C2646" t="str">
            <v>Пленка горячего ламинирования А4</v>
          </cell>
          <cell r="D2646" t="str">
            <v>ШТ</v>
          </cell>
          <cell r="E2646">
            <v>54.73</v>
          </cell>
          <cell r="F2646">
            <v>3510</v>
          </cell>
          <cell r="G2646">
            <v>0</v>
          </cell>
          <cell r="H2646">
            <v>0</v>
          </cell>
          <cell r="I2646">
            <v>0</v>
          </cell>
          <cell r="J2646">
            <v>0</v>
          </cell>
          <cell r="K2646">
            <v>-3510</v>
          </cell>
          <cell r="L2646">
            <v>0</v>
          </cell>
          <cell r="M2646">
            <v>192102.3</v>
          </cell>
          <cell r="N2646">
            <v>192102.3</v>
          </cell>
          <cell r="O2646">
            <v>192102.3</v>
          </cell>
          <cell r="P2646">
            <v>0</v>
          </cell>
          <cell r="Q2646">
            <v>0</v>
          </cell>
          <cell r="R2646">
            <v>0</v>
          </cell>
          <cell r="S2646">
            <v>0</v>
          </cell>
          <cell r="T2646">
            <v>0</v>
          </cell>
          <cell r="U2646">
            <v>0</v>
          </cell>
          <cell r="V2646">
            <v>0</v>
          </cell>
          <cell r="W2646">
            <v>3510</v>
          </cell>
          <cell r="X2646">
            <v>192102.3</v>
          </cell>
          <cell r="Y2646">
            <v>3510</v>
          </cell>
          <cell r="Z2646">
            <v>192102.3</v>
          </cell>
          <cell r="AA2646">
            <v>3510</v>
          </cell>
        </row>
        <row r="2647">
          <cell r="B2647">
            <v>270000098</v>
          </cell>
          <cell r="C2647" t="str">
            <v>Пленка горячего ламинирования А3</v>
          </cell>
          <cell r="D2647" t="str">
            <v>ШТ</v>
          </cell>
          <cell r="E2647">
            <v>105.5</v>
          </cell>
          <cell r="F2647">
            <v>2000</v>
          </cell>
          <cell r="G2647">
            <v>0</v>
          </cell>
          <cell r="H2647">
            <v>0</v>
          </cell>
          <cell r="I2647">
            <v>0</v>
          </cell>
          <cell r="J2647">
            <v>0</v>
          </cell>
          <cell r="K2647">
            <v>-2000</v>
          </cell>
          <cell r="L2647">
            <v>0</v>
          </cell>
          <cell r="M2647">
            <v>211000</v>
          </cell>
          <cell r="N2647">
            <v>211000</v>
          </cell>
          <cell r="O2647">
            <v>211000</v>
          </cell>
          <cell r="P2647">
            <v>0</v>
          </cell>
          <cell r="Q2647">
            <v>0</v>
          </cell>
          <cell r="R2647">
            <v>0</v>
          </cell>
          <cell r="S2647">
            <v>0</v>
          </cell>
          <cell r="T2647">
            <v>0</v>
          </cell>
          <cell r="U2647">
            <v>0</v>
          </cell>
          <cell r="V2647">
            <v>0</v>
          </cell>
          <cell r="W2647">
            <v>2000</v>
          </cell>
          <cell r="X2647">
            <v>211000</v>
          </cell>
          <cell r="Y2647">
            <v>2000</v>
          </cell>
          <cell r="Z2647">
            <v>211000</v>
          </cell>
          <cell r="AA2647">
            <v>2000</v>
          </cell>
        </row>
        <row r="2648">
          <cell r="B2648">
            <v>270000742</v>
          </cell>
          <cell r="C2648" t="str">
            <v>Бумага туалетная двухслойная 40 см</v>
          </cell>
          <cell r="D2648" t="str">
            <v>ШТ</v>
          </cell>
          <cell r="E2648">
            <v>57.5</v>
          </cell>
          <cell r="F2648">
            <v>14100</v>
          </cell>
          <cell r="G2648">
            <v>0</v>
          </cell>
          <cell r="H2648">
            <v>0</v>
          </cell>
          <cell r="I2648">
            <v>0</v>
          </cell>
          <cell r="J2648">
            <v>8965</v>
          </cell>
          <cell r="K2648">
            <v>-14100</v>
          </cell>
          <cell r="L2648">
            <v>8965</v>
          </cell>
          <cell r="M2648">
            <v>810750</v>
          </cell>
          <cell r="N2648">
            <v>810750</v>
          </cell>
          <cell r="O2648">
            <v>810750</v>
          </cell>
          <cell r="P2648">
            <v>0</v>
          </cell>
          <cell r="Q2648">
            <v>0</v>
          </cell>
          <cell r="R2648">
            <v>0</v>
          </cell>
          <cell r="S2648">
            <v>0</v>
          </cell>
          <cell r="T2648">
            <v>0</v>
          </cell>
          <cell r="U2648">
            <v>0</v>
          </cell>
          <cell r="V2648">
            <v>0</v>
          </cell>
          <cell r="W2648">
            <v>23065</v>
          </cell>
          <cell r="X2648">
            <v>1326237.5</v>
          </cell>
          <cell r="Y2648">
            <v>14100</v>
          </cell>
          <cell r="Z2648">
            <v>810750</v>
          </cell>
          <cell r="AA2648">
            <v>23065</v>
          </cell>
        </row>
        <row r="2649">
          <cell r="B2649">
            <v>270001361</v>
          </cell>
          <cell r="C2649" t="str">
            <v>Бумага рулонная А0 914мм х 80м, 80г/м2</v>
          </cell>
          <cell r="D2649" t="str">
            <v>ШТ</v>
          </cell>
          <cell r="E2649">
            <v>7437.5</v>
          </cell>
          <cell r="F2649">
            <v>110</v>
          </cell>
          <cell r="G2649">
            <v>20</v>
          </cell>
          <cell r="H2649">
            <v>0</v>
          </cell>
          <cell r="I2649">
            <v>0</v>
          </cell>
          <cell r="J2649">
            <v>0</v>
          </cell>
          <cell r="K2649">
            <v>-90</v>
          </cell>
          <cell r="L2649">
            <v>-20</v>
          </cell>
          <cell r="M2649">
            <v>818125</v>
          </cell>
          <cell r="N2649">
            <v>856875</v>
          </cell>
          <cell r="O2649">
            <v>856875</v>
          </cell>
          <cell r="P2649">
            <v>0</v>
          </cell>
          <cell r="Q2649">
            <v>0</v>
          </cell>
          <cell r="R2649">
            <v>0</v>
          </cell>
          <cell r="S2649">
            <v>187500</v>
          </cell>
          <cell r="T2649">
            <v>0</v>
          </cell>
          <cell r="U2649">
            <v>20</v>
          </cell>
          <cell r="V2649">
            <v>187500</v>
          </cell>
          <cell r="W2649">
            <v>90</v>
          </cell>
          <cell r="X2649">
            <v>669375</v>
          </cell>
          <cell r="Y2649">
            <v>110</v>
          </cell>
          <cell r="Z2649">
            <v>856875</v>
          </cell>
          <cell r="AA2649">
            <v>90</v>
          </cell>
        </row>
        <row r="2650">
          <cell r="B2650">
            <v>270001459</v>
          </cell>
          <cell r="C2650" t="str">
            <v>Клей жидкий ПВА-М 125г</v>
          </cell>
          <cell r="D2650" t="str">
            <v>ШТ</v>
          </cell>
          <cell r="E2650">
            <v>323.33</v>
          </cell>
          <cell r="F2650">
            <v>100</v>
          </cell>
          <cell r="G2650">
            <v>0</v>
          </cell>
          <cell r="H2650">
            <v>0</v>
          </cell>
          <cell r="I2650">
            <v>0</v>
          </cell>
          <cell r="J2650">
            <v>0</v>
          </cell>
          <cell r="K2650">
            <v>-100</v>
          </cell>
          <cell r="L2650">
            <v>0</v>
          </cell>
          <cell r="M2650">
            <v>32333</v>
          </cell>
          <cell r="N2650">
            <v>32333</v>
          </cell>
          <cell r="O2650">
            <v>32333</v>
          </cell>
          <cell r="P2650">
            <v>0</v>
          </cell>
          <cell r="Q2650">
            <v>0</v>
          </cell>
          <cell r="R2650">
            <v>0</v>
          </cell>
          <cell r="S2650">
            <v>0</v>
          </cell>
          <cell r="T2650">
            <v>0</v>
          </cell>
          <cell r="U2650">
            <v>0</v>
          </cell>
          <cell r="V2650">
            <v>0</v>
          </cell>
          <cell r="W2650">
            <v>100</v>
          </cell>
          <cell r="X2650">
            <v>32333</v>
          </cell>
          <cell r="Y2650">
            <v>100</v>
          </cell>
          <cell r="Z2650">
            <v>32333</v>
          </cell>
          <cell r="AA2650">
            <v>100</v>
          </cell>
        </row>
        <row r="2651">
          <cell r="B2651">
            <v>270001499</v>
          </cell>
          <cell r="C2651" t="str">
            <v>Набор маркеров перманентных 4 цвета</v>
          </cell>
          <cell r="D2651" t="str">
            <v>УПК</v>
          </cell>
          <cell r="E2651">
            <v>375.38</v>
          </cell>
          <cell r="F2651">
            <v>416</v>
          </cell>
          <cell r="G2651">
            <v>0</v>
          </cell>
          <cell r="H2651">
            <v>0</v>
          </cell>
          <cell r="I2651">
            <v>0</v>
          </cell>
          <cell r="J2651">
            <v>0</v>
          </cell>
          <cell r="K2651">
            <v>-416</v>
          </cell>
          <cell r="L2651">
            <v>91</v>
          </cell>
          <cell r="M2651">
            <v>156158.07999999999</v>
          </cell>
          <cell r="N2651">
            <v>156158.07999999999</v>
          </cell>
          <cell r="O2651">
            <v>156158.07999999999</v>
          </cell>
          <cell r="P2651">
            <v>0</v>
          </cell>
          <cell r="Q2651">
            <v>0</v>
          </cell>
          <cell r="R2651">
            <v>0</v>
          </cell>
          <cell r="S2651">
            <v>0</v>
          </cell>
          <cell r="T2651">
            <v>0</v>
          </cell>
          <cell r="U2651">
            <v>0</v>
          </cell>
          <cell r="V2651">
            <v>0</v>
          </cell>
          <cell r="W2651">
            <v>416</v>
          </cell>
          <cell r="X2651">
            <v>156158.07999999999</v>
          </cell>
          <cell r="Y2651">
            <v>416</v>
          </cell>
          <cell r="Z2651">
            <v>156158.07999999999</v>
          </cell>
          <cell r="AA2651">
            <v>416</v>
          </cell>
        </row>
        <row r="2652">
          <cell r="B2652">
            <v>270001504</v>
          </cell>
          <cell r="C2652" t="str">
            <v>Нож для бумаги канцелярский 18мм</v>
          </cell>
          <cell r="D2652" t="str">
            <v>ШТ</v>
          </cell>
          <cell r="E2652">
            <v>89.25</v>
          </cell>
          <cell r="F2652">
            <v>360</v>
          </cell>
          <cell r="G2652">
            <v>0</v>
          </cell>
          <cell r="H2652">
            <v>0</v>
          </cell>
          <cell r="I2652">
            <v>0</v>
          </cell>
          <cell r="J2652">
            <v>0</v>
          </cell>
          <cell r="K2652">
            <v>-360</v>
          </cell>
          <cell r="L2652">
            <v>0</v>
          </cell>
          <cell r="M2652">
            <v>32130</v>
          </cell>
          <cell r="N2652">
            <v>32130</v>
          </cell>
          <cell r="O2652">
            <v>32130</v>
          </cell>
          <cell r="P2652">
            <v>0</v>
          </cell>
          <cell r="Q2652">
            <v>0</v>
          </cell>
          <cell r="R2652">
            <v>0</v>
          </cell>
          <cell r="S2652">
            <v>0</v>
          </cell>
          <cell r="T2652">
            <v>0</v>
          </cell>
          <cell r="U2652">
            <v>0</v>
          </cell>
          <cell r="V2652">
            <v>0</v>
          </cell>
          <cell r="W2652">
            <v>360</v>
          </cell>
          <cell r="X2652">
            <v>32130</v>
          </cell>
          <cell r="Y2652">
            <v>360</v>
          </cell>
          <cell r="Z2652">
            <v>32130</v>
          </cell>
          <cell r="AA2652">
            <v>360</v>
          </cell>
        </row>
        <row r="2653">
          <cell r="B2653">
            <v>270001531</v>
          </cell>
          <cell r="C2653" t="str">
            <v>Папка скор А4 с ароч мех обл пластик</v>
          </cell>
          <cell r="D2653" t="str">
            <v>ШТ</v>
          </cell>
          <cell r="E2653">
            <v>343.35</v>
          </cell>
          <cell r="F2653">
            <v>2850</v>
          </cell>
          <cell r="G2653">
            <v>0</v>
          </cell>
          <cell r="H2653">
            <v>0</v>
          </cell>
          <cell r="I2653">
            <v>0</v>
          </cell>
          <cell r="J2653">
            <v>0</v>
          </cell>
          <cell r="K2653">
            <v>-2850</v>
          </cell>
          <cell r="L2653">
            <v>0</v>
          </cell>
          <cell r="M2653">
            <v>978547.5</v>
          </cell>
          <cell r="N2653">
            <v>978547.5</v>
          </cell>
          <cell r="O2653">
            <v>978547.5</v>
          </cell>
          <cell r="P2653">
            <v>0</v>
          </cell>
          <cell r="Q2653">
            <v>0</v>
          </cell>
          <cell r="R2653">
            <v>0</v>
          </cell>
          <cell r="S2653">
            <v>0</v>
          </cell>
          <cell r="T2653">
            <v>0</v>
          </cell>
          <cell r="U2653">
            <v>0</v>
          </cell>
          <cell r="V2653">
            <v>0</v>
          </cell>
          <cell r="W2653">
            <v>2850</v>
          </cell>
          <cell r="X2653">
            <v>978547.5</v>
          </cell>
          <cell r="Y2653">
            <v>2850</v>
          </cell>
          <cell r="Z2653">
            <v>978547.5</v>
          </cell>
          <cell r="AA2653">
            <v>2850</v>
          </cell>
        </row>
        <row r="2654">
          <cell r="B2654">
            <v>270001595</v>
          </cell>
          <cell r="C2654" t="str">
            <v>Пружина для переплета круг 38мм</v>
          </cell>
          <cell r="D2654" t="str">
            <v>ШТ</v>
          </cell>
          <cell r="E2654">
            <v>95.8</v>
          </cell>
          <cell r="F2654">
            <v>430</v>
          </cell>
          <cell r="G2654">
            <v>0</v>
          </cell>
          <cell r="H2654">
            <v>0</v>
          </cell>
          <cell r="I2654">
            <v>0</v>
          </cell>
          <cell r="J2654">
            <v>0</v>
          </cell>
          <cell r="K2654">
            <v>-430</v>
          </cell>
          <cell r="L2654">
            <v>0</v>
          </cell>
          <cell r="M2654">
            <v>41194</v>
          </cell>
          <cell r="N2654">
            <v>41194</v>
          </cell>
          <cell r="O2654">
            <v>41194</v>
          </cell>
          <cell r="P2654">
            <v>0</v>
          </cell>
          <cell r="Q2654">
            <v>0</v>
          </cell>
          <cell r="R2654">
            <v>0</v>
          </cell>
          <cell r="S2654">
            <v>0</v>
          </cell>
          <cell r="T2654">
            <v>0</v>
          </cell>
          <cell r="U2654">
            <v>0</v>
          </cell>
          <cell r="V2654">
            <v>0</v>
          </cell>
          <cell r="W2654">
            <v>430</v>
          </cell>
          <cell r="X2654">
            <v>41194</v>
          </cell>
          <cell r="Y2654">
            <v>430</v>
          </cell>
          <cell r="Z2654">
            <v>41194</v>
          </cell>
          <cell r="AA2654">
            <v>430</v>
          </cell>
        </row>
        <row r="2655">
          <cell r="B2655">
            <v>270001620</v>
          </cell>
          <cell r="C2655" t="str">
            <v>Скобы для степлера №24/6</v>
          </cell>
          <cell r="D2655" t="str">
            <v>ПАЧ</v>
          </cell>
          <cell r="E2655">
            <v>162.28</v>
          </cell>
          <cell r="F2655">
            <v>1685</v>
          </cell>
          <cell r="G2655">
            <v>1710</v>
          </cell>
          <cell r="H2655">
            <v>0</v>
          </cell>
          <cell r="I2655">
            <v>0</v>
          </cell>
          <cell r="J2655">
            <v>0</v>
          </cell>
          <cell r="K2655">
            <v>25</v>
          </cell>
          <cell r="L2655">
            <v>-1685</v>
          </cell>
          <cell r="M2655">
            <v>273441.8</v>
          </cell>
          <cell r="N2655">
            <v>57290</v>
          </cell>
          <cell r="O2655">
            <v>57290</v>
          </cell>
          <cell r="P2655">
            <v>0</v>
          </cell>
          <cell r="Q2655">
            <v>0</v>
          </cell>
          <cell r="R2655">
            <v>0</v>
          </cell>
          <cell r="S2655">
            <v>58140</v>
          </cell>
          <cell r="T2655">
            <v>0</v>
          </cell>
          <cell r="U2655">
            <v>1685</v>
          </cell>
          <cell r="V2655">
            <v>57290</v>
          </cell>
          <cell r="W2655">
            <v>0</v>
          </cell>
          <cell r="X2655">
            <v>0</v>
          </cell>
          <cell r="Y2655">
            <v>1685</v>
          </cell>
          <cell r="Z2655">
            <v>57290</v>
          </cell>
          <cell r="AA2655">
            <v>0</v>
          </cell>
        </row>
        <row r="2656">
          <cell r="B2656">
            <v>270001621</v>
          </cell>
          <cell r="C2656" t="str">
            <v>Скобы для степлера №10</v>
          </cell>
          <cell r="D2656" t="str">
            <v>ПАЧ</v>
          </cell>
          <cell r="E2656">
            <v>112.28</v>
          </cell>
          <cell r="F2656">
            <v>1685</v>
          </cell>
          <cell r="G2656">
            <v>1490</v>
          </cell>
          <cell r="H2656">
            <v>0</v>
          </cell>
          <cell r="I2656">
            <v>0</v>
          </cell>
          <cell r="J2656">
            <v>0</v>
          </cell>
          <cell r="K2656">
            <v>-195</v>
          </cell>
          <cell r="L2656">
            <v>-1490</v>
          </cell>
          <cell r="M2656">
            <v>189191.8</v>
          </cell>
          <cell r="N2656">
            <v>63614.6</v>
          </cell>
          <cell r="O2656">
            <v>63614.6</v>
          </cell>
          <cell r="P2656">
            <v>0</v>
          </cell>
          <cell r="Q2656">
            <v>0</v>
          </cell>
          <cell r="R2656">
            <v>0</v>
          </cell>
          <cell r="S2656">
            <v>41720</v>
          </cell>
          <cell r="T2656">
            <v>0</v>
          </cell>
          <cell r="U2656">
            <v>1490</v>
          </cell>
          <cell r="V2656">
            <v>41720</v>
          </cell>
          <cell r="W2656">
            <v>195</v>
          </cell>
          <cell r="X2656">
            <v>21894.6</v>
          </cell>
          <cell r="Y2656">
            <v>1685</v>
          </cell>
          <cell r="Z2656">
            <v>63614.6</v>
          </cell>
          <cell r="AA2656">
            <v>195</v>
          </cell>
        </row>
        <row r="2657">
          <cell r="B2657">
            <v>270001633</v>
          </cell>
          <cell r="C2657" t="str">
            <v>Степлер механический №10/6</v>
          </cell>
          <cell r="D2657" t="str">
            <v>ШТ</v>
          </cell>
          <cell r="E2657">
            <v>796</v>
          </cell>
          <cell r="F2657">
            <v>604</v>
          </cell>
          <cell r="G2657">
            <v>0</v>
          </cell>
          <cell r="H2657">
            <v>0</v>
          </cell>
          <cell r="I2657">
            <v>0</v>
          </cell>
          <cell r="J2657">
            <v>0</v>
          </cell>
          <cell r="K2657">
            <v>-604</v>
          </cell>
          <cell r="L2657">
            <v>0</v>
          </cell>
          <cell r="M2657">
            <v>480784</v>
          </cell>
          <cell r="N2657">
            <v>480784</v>
          </cell>
          <cell r="O2657">
            <v>480784</v>
          </cell>
          <cell r="P2657">
            <v>0</v>
          </cell>
          <cell r="Q2657">
            <v>0</v>
          </cell>
          <cell r="R2657">
            <v>0</v>
          </cell>
          <cell r="S2657">
            <v>0</v>
          </cell>
          <cell r="T2657">
            <v>0</v>
          </cell>
          <cell r="U2657">
            <v>0</v>
          </cell>
          <cell r="V2657">
            <v>0</v>
          </cell>
          <cell r="W2657">
            <v>604</v>
          </cell>
          <cell r="X2657">
            <v>480784</v>
          </cell>
          <cell r="Y2657">
            <v>604</v>
          </cell>
          <cell r="Z2657">
            <v>480784</v>
          </cell>
          <cell r="AA2657">
            <v>604</v>
          </cell>
        </row>
        <row r="2658">
          <cell r="B2658">
            <v>270001668</v>
          </cell>
          <cell r="C2658" t="str">
            <v>Штрих корректор карандаш</v>
          </cell>
          <cell r="D2658" t="str">
            <v>ШТ</v>
          </cell>
          <cell r="E2658">
            <v>229</v>
          </cell>
          <cell r="F2658">
            <v>753</v>
          </cell>
          <cell r="G2658">
            <v>0</v>
          </cell>
          <cell r="H2658">
            <v>0</v>
          </cell>
          <cell r="I2658">
            <v>0</v>
          </cell>
          <cell r="J2658">
            <v>150</v>
          </cell>
          <cell r="K2658">
            <v>-753</v>
          </cell>
          <cell r="L2658">
            <v>150</v>
          </cell>
          <cell r="M2658">
            <v>172437</v>
          </cell>
          <cell r="N2658">
            <v>172437</v>
          </cell>
          <cell r="O2658">
            <v>172437</v>
          </cell>
          <cell r="P2658">
            <v>0</v>
          </cell>
          <cell r="Q2658">
            <v>0</v>
          </cell>
          <cell r="R2658">
            <v>0</v>
          </cell>
          <cell r="S2658">
            <v>0</v>
          </cell>
          <cell r="T2658">
            <v>0</v>
          </cell>
          <cell r="U2658">
            <v>0</v>
          </cell>
          <cell r="V2658">
            <v>0</v>
          </cell>
          <cell r="W2658">
            <v>903</v>
          </cell>
          <cell r="X2658">
            <v>206787</v>
          </cell>
          <cell r="Y2658">
            <v>753</v>
          </cell>
          <cell r="Z2658">
            <v>172437</v>
          </cell>
          <cell r="AA2658">
            <v>903</v>
          </cell>
        </row>
        <row r="2659">
          <cell r="B2659">
            <v>270002107</v>
          </cell>
          <cell r="C2659" t="str">
            <v>Полотенце махровое 40х70см</v>
          </cell>
          <cell r="D2659" t="str">
            <v>ШТ</v>
          </cell>
          <cell r="E2659">
            <v>1008</v>
          </cell>
          <cell r="F2659">
            <v>1040</v>
          </cell>
          <cell r="G2659">
            <v>0</v>
          </cell>
          <cell r="H2659">
            <v>0</v>
          </cell>
          <cell r="I2659">
            <v>0</v>
          </cell>
          <cell r="J2659">
            <v>876.75</v>
          </cell>
          <cell r="K2659">
            <v>-1040</v>
          </cell>
          <cell r="L2659">
            <v>876.75</v>
          </cell>
          <cell r="M2659">
            <v>1048320</v>
          </cell>
          <cell r="N2659">
            <v>1048320</v>
          </cell>
          <cell r="O2659">
            <v>1048320</v>
          </cell>
          <cell r="P2659">
            <v>0</v>
          </cell>
          <cell r="Q2659">
            <v>0</v>
          </cell>
          <cell r="R2659">
            <v>0</v>
          </cell>
          <cell r="S2659">
            <v>0</v>
          </cell>
          <cell r="T2659">
            <v>0</v>
          </cell>
          <cell r="U2659">
            <v>0</v>
          </cell>
          <cell r="V2659">
            <v>0</v>
          </cell>
          <cell r="W2659">
            <v>1916.75</v>
          </cell>
          <cell r="X2659">
            <v>1932084</v>
          </cell>
          <cell r="Y2659">
            <v>1040</v>
          </cell>
          <cell r="Z2659">
            <v>1048320</v>
          </cell>
          <cell r="AA2659">
            <v>1916.75</v>
          </cell>
        </row>
        <row r="2660">
          <cell r="B2660">
            <v>270002110</v>
          </cell>
          <cell r="C2660" t="str">
            <v>Подушка пух, перо 70х70мм</v>
          </cell>
          <cell r="D2660" t="str">
            <v>ШТ</v>
          </cell>
          <cell r="E2660">
            <v>2300</v>
          </cell>
          <cell r="F2660">
            <v>270</v>
          </cell>
          <cell r="G2660">
            <v>0</v>
          </cell>
          <cell r="H2660">
            <v>0</v>
          </cell>
          <cell r="I2660">
            <v>0</v>
          </cell>
          <cell r="J2660">
            <v>100</v>
          </cell>
          <cell r="K2660">
            <v>-270</v>
          </cell>
          <cell r="L2660">
            <v>100</v>
          </cell>
          <cell r="M2660">
            <v>621000</v>
          </cell>
          <cell r="N2660">
            <v>621000</v>
          </cell>
          <cell r="O2660">
            <v>621000</v>
          </cell>
          <cell r="P2660">
            <v>0</v>
          </cell>
          <cell r="Q2660">
            <v>0</v>
          </cell>
          <cell r="R2660">
            <v>0</v>
          </cell>
          <cell r="S2660">
            <v>0</v>
          </cell>
          <cell r="T2660">
            <v>0</v>
          </cell>
          <cell r="U2660">
            <v>0</v>
          </cell>
          <cell r="V2660">
            <v>0</v>
          </cell>
          <cell r="W2660">
            <v>370</v>
          </cell>
          <cell r="X2660">
            <v>851000</v>
          </cell>
          <cell r="Y2660">
            <v>270</v>
          </cell>
          <cell r="Z2660">
            <v>621000</v>
          </cell>
          <cell r="AA2660">
            <v>370</v>
          </cell>
        </row>
        <row r="2661">
          <cell r="B2661">
            <v>270002111</v>
          </cell>
          <cell r="C2661" t="str">
            <v>Обложка для переплета, пластиковая, А4</v>
          </cell>
          <cell r="D2661" t="str">
            <v>ШТ</v>
          </cell>
          <cell r="E2661">
            <v>47.8</v>
          </cell>
          <cell r="F2661">
            <v>2600</v>
          </cell>
          <cell r="G2661">
            <v>0</v>
          </cell>
          <cell r="H2661">
            <v>0</v>
          </cell>
          <cell r="I2661">
            <v>0</v>
          </cell>
          <cell r="J2661">
            <v>0</v>
          </cell>
          <cell r="K2661">
            <v>-2600</v>
          </cell>
          <cell r="L2661">
            <v>0</v>
          </cell>
          <cell r="M2661">
            <v>124280</v>
          </cell>
          <cell r="N2661">
            <v>124280</v>
          </cell>
          <cell r="O2661">
            <v>124280</v>
          </cell>
          <cell r="P2661">
            <v>0</v>
          </cell>
          <cell r="Q2661">
            <v>0</v>
          </cell>
          <cell r="R2661">
            <v>0</v>
          </cell>
          <cell r="S2661">
            <v>0</v>
          </cell>
          <cell r="T2661">
            <v>0</v>
          </cell>
          <cell r="U2661">
            <v>0</v>
          </cell>
          <cell r="V2661">
            <v>0</v>
          </cell>
          <cell r="W2661">
            <v>2600</v>
          </cell>
          <cell r="X2661">
            <v>124280</v>
          </cell>
          <cell r="Y2661">
            <v>2600</v>
          </cell>
          <cell r="Z2661">
            <v>124280</v>
          </cell>
          <cell r="AA2661">
            <v>2600</v>
          </cell>
        </row>
        <row r="2662">
          <cell r="B2662">
            <v>270002177</v>
          </cell>
          <cell r="C2662" t="str">
            <v>Мяч футбольный для помещений</v>
          </cell>
          <cell r="D2662" t="str">
            <v>ШТ</v>
          </cell>
          <cell r="E2662">
            <v>7350</v>
          </cell>
          <cell r="F2662">
            <v>47</v>
          </cell>
          <cell r="G2662">
            <v>0</v>
          </cell>
          <cell r="H2662">
            <v>0</v>
          </cell>
          <cell r="I2662">
            <v>0</v>
          </cell>
          <cell r="J2662">
            <v>0</v>
          </cell>
          <cell r="K2662">
            <v>-47</v>
          </cell>
          <cell r="L2662">
            <v>0</v>
          </cell>
          <cell r="M2662">
            <v>345450</v>
          </cell>
          <cell r="N2662">
            <v>345450</v>
          </cell>
          <cell r="O2662">
            <v>345450</v>
          </cell>
          <cell r="P2662">
            <v>0</v>
          </cell>
          <cell r="Q2662">
            <v>0</v>
          </cell>
          <cell r="R2662">
            <v>0</v>
          </cell>
          <cell r="S2662">
            <v>0</v>
          </cell>
          <cell r="T2662">
            <v>0</v>
          </cell>
          <cell r="U2662">
            <v>0</v>
          </cell>
          <cell r="V2662">
            <v>0</v>
          </cell>
          <cell r="W2662">
            <v>47</v>
          </cell>
          <cell r="X2662">
            <v>345450</v>
          </cell>
          <cell r="Y2662">
            <v>47</v>
          </cell>
          <cell r="Z2662">
            <v>345450</v>
          </cell>
          <cell r="AA2662">
            <v>47</v>
          </cell>
        </row>
        <row r="2663">
          <cell r="B2663">
            <v>270002209</v>
          </cell>
          <cell r="C2663" t="str">
            <v>Антистеплер механический №24/6, 26/6, 10</v>
          </cell>
          <cell r="D2663" t="str">
            <v>ШТ</v>
          </cell>
          <cell r="E2663">
            <v>215</v>
          </cell>
          <cell r="F2663">
            <v>20</v>
          </cell>
          <cell r="G2663">
            <v>0</v>
          </cell>
          <cell r="H2663">
            <v>0</v>
          </cell>
          <cell r="I2663">
            <v>0</v>
          </cell>
          <cell r="J2663">
            <v>0</v>
          </cell>
          <cell r="K2663">
            <v>-20</v>
          </cell>
          <cell r="L2663">
            <v>0</v>
          </cell>
          <cell r="M2663">
            <v>4300</v>
          </cell>
          <cell r="N2663">
            <v>4300</v>
          </cell>
          <cell r="O2663">
            <v>4300</v>
          </cell>
          <cell r="P2663">
            <v>0</v>
          </cell>
          <cell r="Q2663">
            <v>0</v>
          </cell>
          <cell r="R2663">
            <v>0</v>
          </cell>
          <cell r="S2663">
            <v>0</v>
          </cell>
          <cell r="T2663">
            <v>0</v>
          </cell>
          <cell r="U2663">
            <v>0</v>
          </cell>
          <cell r="V2663">
            <v>0</v>
          </cell>
          <cell r="W2663">
            <v>20</v>
          </cell>
          <cell r="X2663">
            <v>4300</v>
          </cell>
          <cell r="Y2663">
            <v>20</v>
          </cell>
          <cell r="Z2663">
            <v>4300</v>
          </cell>
          <cell r="AA2663">
            <v>20</v>
          </cell>
        </row>
        <row r="2664">
          <cell r="B2664">
            <v>270002227</v>
          </cell>
          <cell r="C2664" t="str">
            <v>Дырокол металлический 20 листов</v>
          </cell>
          <cell r="D2664" t="str">
            <v>ШТ</v>
          </cell>
          <cell r="E2664">
            <v>682.5</v>
          </cell>
          <cell r="F2664">
            <v>235</v>
          </cell>
          <cell r="G2664">
            <v>0</v>
          </cell>
          <cell r="H2664">
            <v>0</v>
          </cell>
          <cell r="I2664">
            <v>0</v>
          </cell>
          <cell r="J2664">
            <v>0</v>
          </cell>
          <cell r="K2664">
            <v>-235</v>
          </cell>
          <cell r="L2664">
            <v>0</v>
          </cell>
          <cell r="M2664">
            <v>160387.5</v>
          </cell>
          <cell r="N2664">
            <v>160387.5</v>
          </cell>
          <cell r="O2664">
            <v>160387.5</v>
          </cell>
          <cell r="P2664">
            <v>0</v>
          </cell>
          <cell r="Q2664">
            <v>0</v>
          </cell>
          <cell r="R2664">
            <v>0</v>
          </cell>
          <cell r="S2664">
            <v>0</v>
          </cell>
          <cell r="T2664">
            <v>0</v>
          </cell>
          <cell r="U2664">
            <v>0</v>
          </cell>
          <cell r="V2664">
            <v>0</v>
          </cell>
          <cell r="W2664">
            <v>235</v>
          </cell>
          <cell r="X2664">
            <v>160387.5</v>
          </cell>
          <cell r="Y2664">
            <v>235</v>
          </cell>
          <cell r="Z2664">
            <v>160387.5</v>
          </cell>
          <cell r="AA2664">
            <v>235</v>
          </cell>
        </row>
        <row r="2665">
          <cell r="B2665">
            <v>270002237</v>
          </cell>
          <cell r="C2665" t="str">
            <v>Мяч волейбольный универсальный</v>
          </cell>
          <cell r="D2665" t="str">
            <v>ШТ</v>
          </cell>
          <cell r="E2665">
            <v>6137.25</v>
          </cell>
          <cell r="F2665">
            <v>39</v>
          </cell>
          <cell r="G2665">
            <v>0</v>
          </cell>
          <cell r="H2665">
            <v>0</v>
          </cell>
          <cell r="I2665">
            <v>0</v>
          </cell>
          <cell r="J2665">
            <v>0</v>
          </cell>
          <cell r="K2665">
            <v>-39</v>
          </cell>
          <cell r="L2665">
            <v>0</v>
          </cell>
          <cell r="M2665">
            <v>239352.75</v>
          </cell>
          <cell r="N2665">
            <v>239352.75</v>
          </cell>
          <cell r="O2665">
            <v>239352.75</v>
          </cell>
          <cell r="P2665">
            <v>0</v>
          </cell>
          <cell r="Q2665">
            <v>0</v>
          </cell>
          <cell r="R2665">
            <v>0</v>
          </cell>
          <cell r="S2665">
            <v>0</v>
          </cell>
          <cell r="T2665">
            <v>0</v>
          </cell>
          <cell r="U2665">
            <v>0</v>
          </cell>
          <cell r="V2665">
            <v>0</v>
          </cell>
          <cell r="W2665">
            <v>39</v>
          </cell>
          <cell r="X2665">
            <v>239352.75</v>
          </cell>
          <cell r="Y2665">
            <v>39</v>
          </cell>
          <cell r="Z2665">
            <v>239352.75</v>
          </cell>
          <cell r="AA2665">
            <v>39</v>
          </cell>
        </row>
        <row r="2666">
          <cell r="B2666">
            <v>270002249</v>
          </cell>
          <cell r="C2666" t="str">
            <v>Набор для настольного тенниса</v>
          </cell>
          <cell r="D2666" t="str">
            <v>ШТ</v>
          </cell>
          <cell r="E2666">
            <v>5650</v>
          </cell>
          <cell r="F2666">
            <v>19</v>
          </cell>
          <cell r="G2666">
            <v>0</v>
          </cell>
          <cell r="H2666">
            <v>0</v>
          </cell>
          <cell r="I2666">
            <v>0</v>
          </cell>
          <cell r="J2666">
            <v>0</v>
          </cell>
          <cell r="K2666">
            <v>-19</v>
          </cell>
          <cell r="L2666">
            <v>0</v>
          </cell>
          <cell r="M2666">
            <v>107350</v>
          </cell>
          <cell r="N2666">
            <v>107350</v>
          </cell>
          <cell r="O2666">
            <v>107350</v>
          </cell>
          <cell r="P2666">
            <v>0</v>
          </cell>
          <cell r="Q2666">
            <v>0</v>
          </cell>
          <cell r="R2666">
            <v>0</v>
          </cell>
          <cell r="S2666">
            <v>0</v>
          </cell>
          <cell r="T2666">
            <v>0</v>
          </cell>
          <cell r="U2666">
            <v>0</v>
          </cell>
          <cell r="V2666">
            <v>0</v>
          </cell>
          <cell r="W2666">
            <v>19</v>
          </cell>
          <cell r="X2666">
            <v>107350</v>
          </cell>
          <cell r="Y2666">
            <v>19</v>
          </cell>
          <cell r="Z2666">
            <v>107350</v>
          </cell>
          <cell r="AA2666">
            <v>19</v>
          </cell>
        </row>
        <row r="2667">
          <cell r="B2667">
            <v>270002253</v>
          </cell>
          <cell r="C2667" t="str">
            <v>Карандаш НВ твердо-мягкий, графитный</v>
          </cell>
          <cell r="D2667" t="str">
            <v>ШТ</v>
          </cell>
          <cell r="E2667">
            <v>16.37</v>
          </cell>
          <cell r="F2667">
            <v>2749</v>
          </cell>
          <cell r="G2667">
            <v>0</v>
          </cell>
          <cell r="H2667">
            <v>0</v>
          </cell>
          <cell r="I2667">
            <v>0</v>
          </cell>
          <cell r="J2667">
            <v>0</v>
          </cell>
          <cell r="K2667">
            <v>-2749</v>
          </cell>
          <cell r="L2667">
            <v>0</v>
          </cell>
          <cell r="M2667">
            <v>45001.13</v>
          </cell>
          <cell r="N2667">
            <v>45001.13</v>
          </cell>
          <cell r="O2667">
            <v>45001.13</v>
          </cell>
          <cell r="P2667">
            <v>0</v>
          </cell>
          <cell r="Q2667">
            <v>0</v>
          </cell>
          <cell r="R2667">
            <v>0</v>
          </cell>
          <cell r="S2667">
            <v>0</v>
          </cell>
          <cell r="T2667">
            <v>0</v>
          </cell>
          <cell r="U2667">
            <v>0</v>
          </cell>
          <cell r="V2667">
            <v>0</v>
          </cell>
          <cell r="W2667">
            <v>2749</v>
          </cell>
          <cell r="X2667">
            <v>45001.13</v>
          </cell>
          <cell r="Y2667">
            <v>2749</v>
          </cell>
          <cell r="Z2667">
            <v>45001.13</v>
          </cell>
          <cell r="AA2667">
            <v>2749</v>
          </cell>
        </row>
        <row r="2668">
          <cell r="B2668">
            <v>270002269</v>
          </cell>
          <cell r="C2668" t="str">
            <v>Линейка пластмассовая 2х30х314мм</v>
          </cell>
          <cell r="D2668" t="str">
            <v>ШТ</v>
          </cell>
          <cell r="E2668">
            <v>128</v>
          </cell>
          <cell r="F2668">
            <v>50</v>
          </cell>
          <cell r="G2668">
            <v>0</v>
          </cell>
          <cell r="H2668">
            <v>0</v>
          </cell>
          <cell r="I2668">
            <v>0</v>
          </cell>
          <cell r="J2668">
            <v>0</v>
          </cell>
          <cell r="K2668">
            <v>-50</v>
          </cell>
          <cell r="L2668">
            <v>0</v>
          </cell>
          <cell r="M2668">
            <v>6400</v>
          </cell>
          <cell r="N2668">
            <v>6400</v>
          </cell>
          <cell r="O2668">
            <v>6400</v>
          </cell>
          <cell r="P2668">
            <v>0</v>
          </cell>
          <cell r="Q2668">
            <v>0</v>
          </cell>
          <cell r="R2668">
            <v>0</v>
          </cell>
          <cell r="S2668">
            <v>0</v>
          </cell>
          <cell r="T2668">
            <v>0</v>
          </cell>
          <cell r="U2668">
            <v>0</v>
          </cell>
          <cell r="V2668">
            <v>0</v>
          </cell>
          <cell r="W2668">
            <v>50</v>
          </cell>
          <cell r="X2668">
            <v>6400</v>
          </cell>
          <cell r="Y2668">
            <v>50</v>
          </cell>
          <cell r="Z2668">
            <v>6400</v>
          </cell>
          <cell r="AA2668">
            <v>50</v>
          </cell>
        </row>
        <row r="2669">
          <cell r="B2669">
            <v>270002275</v>
          </cell>
          <cell r="C2669" t="str">
            <v>Журнал регистрации А4</v>
          </cell>
          <cell r="D2669" t="str">
            <v>ШТ</v>
          </cell>
          <cell r="E2669">
            <v>609</v>
          </cell>
          <cell r="F2669">
            <v>1175</v>
          </cell>
          <cell r="G2669">
            <v>0</v>
          </cell>
          <cell r="H2669">
            <v>0</v>
          </cell>
          <cell r="I2669">
            <v>0</v>
          </cell>
          <cell r="J2669">
            <v>0</v>
          </cell>
          <cell r="K2669">
            <v>-1175</v>
          </cell>
          <cell r="L2669">
            <v>0</v>
          </cell>
          <cell r="M2669">
            <v>715575</v>
          </cell>
          <cell r="N2669">
            <v>715575</v>
          </cell>
          <cell r="O2669">
            <v>715575</v>
          </cell>
          <cell r="P2669">
            <v>0</v>
          </cell>
          <cell r="Q2669">
            <v>0</v>
          </cell>
          <cell r="R2669">
            <v>0</v>
          </cell>
          <cell r="S2669">
            <v>0</v>
          </cell>
          <cell r="T2669">
            <v>0</v>
          </cell>
          <cell r="U2669">
            <v>0</v>
          </cell>
          <cell r="V2669">
            <v>0</v>
          </cell>
          <cell r="W2669">
            <v>1175</v>
          </cell>
          <cell r="X2669">
            <v>715575</v>
          </cell>
          <cell r="Y2669">
            <v>1175</v>
          </cell>
          <cell r="Z2669">
            <v>715575</v>
          </cell>
          <cell r="AA2669">
            <v>1175</v>
          </cell>
        </row>
        <row r="2670">
          <cell r="B2670">
            <v>270002277</v>
          </cell>
          <cell r="C2670" t="str">
            <v>Покрывало 1,5 спальное 150х220см</v>
          </cell>
          <cell r="D2670" t="str">
            <v>ШТ</v>
          </cell>
          <cell r="E2670">
            <v>4650</v>
          </cell>
          <cell r="F2670">
            <v>650</v>
          </cell>
          <cell r="G2670">
            <v>0</v>
          </cell>
          <cell r="H2670">
            <v>0</v>
          </cell>
          <cell r="I2670">
            <v>0</v>
          </cell>
          <cell r="J2670">
            <v>0</v>
          </cell>
          <cell r="K2670">
            <v>-650</v>
          </cell>
          <cell r="L2670">
            <v>0</v>
          </cell>
          <cell r="M2670">
            <v>3022500</v>
          </cell>
          <cell r="N2670">
            <v>3022500</v>
          </cell>
          <cell r="O2670">
            <v>3022500</v>
          </cell>
          <cell r="P2670">
            <v>0</v>
          </cell>
          <cell r="Q2670">
            <v>0</v>
          </cell>
          <cell r="R2670">
            <v>0</v>
          </cell>
          <cell r="S2670">
            <v>0</v>
          </cell>
          <cell r="T2670">
            <v>0</v>
          </cell>
          <cell r="U2670">
            <v>0</v>
          </cell>
          <cell r="V2670">
            <v>0</v>
          </cell>
          <cell r="W2670">
            <v>650</v>
          </cell>
          <cell r="X2670">
            <v>3022500</v>
          </cell>
          <cell r="Y2670">
            <v>650</v>
          </cell>
          <cell r="Z2670">
            <v>3022500</v>
          </cell>
          <cell r="AA2670">
            <v>650</v>
          </cell>
        </row>
        <row r="2671">
          <cell r="B2671">
            <v>270002278</v>
          </cell>
          <cell r="C2671" t="str">
            <v>Скотч 12х33мм канцелярский прозрачный</v>
          </cell>
          <cell r="D2671" t="str">
            <v>ШТ</v>
          </cell>
          <cell r="E2671">
            <v>92.4</v>
          </cell>
          <cell r="F2671">
            <v>835</v>
          </cell>
          <cell r="G2671">
            <v>0</v>
          </cell>
          <cell r="H2671">
            <v>0</v>
          </cell>
          <cell r="I2671">
            <v>0</v>
          </cell>
          <cell r="J2671">
            <v>0</v>
          </cell>
          <cell r="K2671">
            <v>-835</v>
          </cell>
          <cell r="L2671">
            <v>0</v>
          </cell>
          <cell r="M2671">
            <v>77154</v>
          </cell>
          <cell r="N2671">
            <v>77154</v>
          </cell>
          <cell r="O2671">
            <v>77154</v>
          </cell>
          <cell r="P2671">
            <v>0</v>
          </cell>
          <cell r="Q2671">
            <v>0</v>
          </cell>
          <cell r="R2671">
            <v>0</v>
          </cell>
          <cell r="S2671">
            <v>0</v>
          </cell>
          <cell r="T2671">
            <v>0</v>
          </cell>
          <cell r="U2671">
            <v>0</v>
          </cell>
          <cell r="V2671">
            <v>0</v>
          </cell>
          <cell r="W2671">
            <v>835</v>
          </cell>
          <cell r="X2671">
            <v>77154</v>
          </cell>
          <cell r="Y2671">
            <v>835</v>
          </cell>
          <cell r="Z2671">
            <v>77154</v>
          </cell>
          <cell r="AA2671">
            <v>835</v>
          </cell>
        </row>
        <row r="2672">
          <cell r="B2672">
            <v>270002279</v>
          </cell>
          <cell r="C2672" t="str">
            <v>Скотч 48х66мм канцелярский прозрачный</v>
          </cell>
          <cell r="D2672" t="str">
            <v>ШТ</v>
          </cell>
          <cell r="E2672">
            <v>613.5</v>
          </cell>
          <cell r="F2672">
            <v>843</v>
          </cell>
          <cell r="G2672">
            <v>0</v>
          </cell>
          <cell r="H2672">
            <v>0</v>
          </cell>
          <cell r="I2672">
            <v>0</v>
          </cell>
          <cell r="J2672">
            <v>0</v>
          </cell>
          <cell r="K2672">
            <v>-843</v>
          </cell>
          <cell r="L2672">
            <v>65</v>
          </cell>
          <cell r="M2672">
            <v>517180.5</v>
          </cell>
          <cell r="N2672">
            <v>517180.5</v>
          </cell>
          <cell r="O2672">
            <v>517180.5</v>
          </cell>
          <cell r="P2672">
            <v>0</v>
          </cell>
          <cell r="Q2672">
            <v>0</v>
          </cell>
          <cell r="R2672">
            <v>0</v>
          </cell>
          <cell r="S2672">
            <v>0</v>
          </cell>
          <cell r="T2672">
            <v>0</v>
          </cell>
          <cell r="U2672">
            <v>0</v>
          </cell>
          <cell r="V2672">
            <v>0</v>
          </cell>
          <cell r="W2672">
            <v>843</v>
          </cell>
          <cell r="X2672">
            <v>517180.5</v>
          </cell>
          <cell r="Y2672">
            <v>843</v>
          </cell>
          <cell r="Z2672">
            <v>517180.5</v>
          </cell>
          <cell r="AA2672">
            <v>843</v>
          </cell>
        </row>
        <row r="2673">
          <cell r="B2673">
            <v>270002290</v>
          </cell>
          <cell r="C2673" t="str">
            <v>Ножницы из нержавеющей стали 200мм</v>
          </cell>
          <cell r="D2673" t="str">
            <v>ШТ</v>
          </cell>
          <cell r="E2673">
            <v>730</v>
          </cell>
          <cell r="F2673">
            <v>50</v>
          </cell>
          <cell r="G2673">
            <v>0</v>
          </cell>
          <cell r="H2673">
            <v>0</v>
          </cell>
          <cell r="I2673">
            <v>0</v>
          </cell>
          <cell r="J2673">
            <v>0</v>
          </cell>
          <cell r="K2673">
            <v>-50</v>
          </cell>
          <cell r="L2673">
            <v>0</v>
          </cell>
          <cell r="M2673">
            <v>36500</v>
          </cell>
          <cell r="N2673">
            <v>36500</v>
          </cell>
          <cell r="O2673">
            <v>36500</v>
          </cell>
          <cell r="P2673">
            <v>0</v>
          </cell>
          <cell r="Q2673">
            <v>0</v>
          </cell>
          <cell r="R2673">
            <v>0</v>
          </cell>
          <cell r="S2673">
            <v>0</v>
          </cell>
          <cell r="T2673">
            <v>0</v>
          </cell>
          <cell r="U2673">
            <v>0</v>
          </cell>
          <cell r="V2673">
            <v>0</v>
          </cell>
          <cell r="W2673">
            <v>50</v>
          </cell>
          <cell r="X2673">
            <v>36500</v>
          </cell>
          <cell r="Y2673">
            <v>50</v>
          </cell>
          <cell r="Z2673">
            <v>36500</v>
          </cell>
          <cell r="AA2673">
            <v>50</v>
          </cell>
        </row>
        <row r="2674">
          <cell r="B2674">
            <v>270002295</v>
          </cell>
          <cell r="C2674" t="str">
            <v>Зажим металлический, 25мм-100листов</v>
          </cell>
          <cell r="D2674" t="str">
            <v>ШТ</v>
          </cell>
          <cell r="E2674">
            <v>16</v>
          </cell>
          <cell r="F2674">
            <v>4360</v>
          </cell>
          <cell r="G2674">
            <v>1934</v>
          </cell>
          <cell r="H2674">
            <v>0</v>
          </cell>
          <cell r="I2674">
            <v>0</v>
          </cell>
          <cell r="J2674">
            <v>0</v>
          </cell>
          <cell r="K2674">
            <v>-2426</v>
          </cell>
          <cell r="L2674">
            <v>0</v>
          </cell>
          <cell r="M2674">
            <v>69760</v>
          </cell>
          <cell r="N2674">
            <v>67826</v>
          </cell>
          <cell r="O2674">
            <v>67826</v>
          </cell>
          <cell r="P2674">
            <v>0</v>
          </cell>
          <cell r="Q2674">
            <v>0</v>
          </cell>
          <cell r="R2674">
            <v>0</v>
          </cell>
          <cell r="S2674">
            <v>29010</v>
          </cell>
          <cell r="T2674">
            <v>0</v>
          </cell>
          <cell r="U2674">
            <v>1934</v>
          </cell>
          <cell r="V2674">
            <v>29010</v>
          </cell>
          <cell r="W2674">
            <v>2426</v>
          </cell>
          <cell r="X2674">
            <v>38816</v>
          </cell>
          <cell r="Y2674">
            <v>4360</v>
          </cell>
          <cell r="Z2674">
            <v>67826</v>
          </cell>
          <cell r="AA2674">
            <v>2426</v>
          </cell>
        </row>
        <row r="2675">
          <cell r="B2675">
            <v>270002298</v>
          </cell>
          <cell r="C2675" t="str">
            <v>Клей жидкий силикатный 110г</v>
          </cell>
          <cell r="D2675" t="str">
            <v>ШТ</v>
          </cell>
          <cell r="E2675">
            <v>173.33</v>
          </cell>
          <cell r="F2675">
            <v>160</v>
          </cell>
          <cell r="G2675">
            <v>0</v>
          </cell>
          <cell r="H2675">
            <v>0</v>
          </cell>
          <cell r="I2675">
            <v>0</v>
          </cell>
          <cell r="J2675">
            <v>0</v>
          </cell>
          <cell r="K2675">
            <v>-160</v>
          </cell>
          <cell r="L2675">
            <v>0</v>
          </cell>
          <cell r="M2675">
            <v>27732.799999999999</v>
          </cell>
          <cell r="N2675">
            <v>27732.799999999999</v>
          </cell>
          <cell r="O2675">
            <v>27732.799999999999</v>
          </cell>
          <cell r="P2675">
            <v>0</v>
          </cell>
          <cell r="Q2675">
            <v>0</v>
          </cell>
          <cell r="R2675">
            <v>0</v>
          </cell>
          <cell r="S2675">
            <v>0</v>
          </cell>
          <cell r="T2675">
            <v>0</v>
          </cell>
          <cell r="U2675">
            <v>0</v>
          </cell>
          <cell r="V2675">
            <v>0</v>
          </cell>
          <cell r="W2675">
            <v>160</v>
          </cell>
          <cell r="X2675">
            <v>27732.799999999999</v>
          </cell>
          <cell r="Y2675">
            <v>160</v>
          </cell>
          <cell r="Z2675">
            <v>27732.799999999999</v>
          </cell>
          <cell r="AA2675">
            <v>160</v>
          </cell>
        </row>
        <row r="2676">
          <cell r="B2676">
            <v>270002301</v>
          </cell>
          <cell r="C2676" t="str">
            <v>Скрепки канцелярские 20мм</v>
          </cell>
          <cell r="D2676" t="str">
            <v>УПК</v>
          </cell>
          <cell r="E2676">
            <v>50</v>
          </cell>
          <cell r="F2676">
            <v>3285</v>
          </cell>
          <cell r="G2676">
            <v>0</v>
          </cell>
          <cell r="H2676">
            <v>0</v>
          </cell>
          <cell r="I2676">
            <v>0</v>
          </cell>
          <cell r="J2676">
            <v>0</v>
          </cell>
          <cell r="K2676">
            <v>-3285</v>
          </cell>
          <cell r="L2676">
            <v>0</v>
          </cell>
          <cell r="M2676">
            <v>164250</v>
          </cell>
          <cell r="N2676">
            <v>164250</v>
          </cell>
          <cell r="O2676">
            <v>164250</v>
          </cell>
          <cell r="P2676">
            <v>0</v>
          </cell>
          <cell r="Q2676">
            <v>0</v>
          </cell>
          <cell r="R2676">
            <v>0</v>
          </cell>
          <cell r="S2676">
            <v>0</v>
          </cell>
          <cell r="T2676">
            <v>0</v>
          </cell>
          <cell r="U2676">
            <v>0</v>
          </cell>
          <cell r="V2676">
            <v>0</v>
          </cell>
          <cell r="W2676">
            <v>3285</v>
          </cell>
          <cell r="X2676">
            <v>164250</v>
          </cell>
          <cell r="Y2676">
            <v>3285</v>
          </cell>
          <cell r="Z2676">
            <v>164250</v>
          </cell>
          <cell r="AA2676">
            <v>3285</v>
          </cell>
        </row>
        <row r="2677">
          <cell r="B2677">
            <v>270002303</v>
          </cell>
          <cell r="C2677" t="str">
            <v>Файл А4 прозрачный</v>
          </cell>
          <cell r="D2677" t="str">
            <v>ШТ</v>
          </cell>
          <cell r="E2677">
            <v>14.9</v>
          </cell>
          <cell r="F2677">
            <v>9075</v>
          </cell>
          <cell r="G2677">
            <v>0</v>
          </cell>
          <cell r="H2677">
            <v>0</v>
          </cell>
          <cell r="I2677">
            <v>0</v>
          </cell>
          <cell r="J2677">
            <v>0</v>
          </cell>
          <cell r="K2677">
            <v>-9075</v>
          </cell>
          <cell r="L2677">
            <v>0</v>
          </cell>
          <cell r="M2677">
            <v>135217.5</v>
          </cell>
          <cell r="N2677">
            <v>135217.5</v>
          </cell>
          <cell r="O2677">
            <v>135217.5</v>
          </cell>
          <cell r="P2677">
            <v>0</v>
          </cell>
          <cell r="Q2677">
            <v>0</v>
          </cell>
          <cell r="R2677">
            <v>0</v>
          </cell>
          <cell r="S2677">
            <v>0</v>
          </cell>
          <cell r="T2677">
            <v>0</v>
          </cell>
          <cell r="U2677">
            <v>0</v>
          </cell>
          <cell r="V2677">
            <v>0</v>
          </cell>
          <cell r="W2677">
            <v>9075</v>
          </cell>
          <cell r="X2677">
            <v>135217.5</v>
          </cell>
          <cell r="Y2677">
            <v>9075</v>
          </cell>
          <cell r="Z2677">
            <v>135217.5</v>
          </cell>
          <cell r="AA2677">
            <v>9075</v>
          </cell>
        </row>
        <row r="2678">
          <cell r="B2678">
            <v>270002322</v>
          </cell>
          <cell r="C2678" t="str">
            <v>Пружина для переплета круг 10мм</v>
          </cell>
          <cell r="D2678" t="str">
            <v>ШТ</v>
          </cell>
          <cell r="E2678">
            <v>69.8</v>
          </cell>
          <cell r="F2678">
            <v>2865</v>
          </cell>
          <cell r="G2678">
            <v>0</v>
          </cell>
          <cell r="H2678">
            <v>0</v>
          </cell>
          <cell r="I2678">
            <v>0</v>
          </cell>
          <cell r="J2678">
            <v>0</v>
          </cell>
          <cell r="K2678">
            <v>-2865</v>
          </cell>
          <cell r="L2678">
            <v>0</v>
          </cell>
          <cell r="M2678">
            <v>199977</v>
          </cell>
          <cell r="N2678">
            <v>199977</v>
          </cell>
          <cell r="O2678">
            <v>199977</v>
          </cell>
          <cell r="P2678">
            <v>0</v>
          </cell>
          <cell r="Q2678">
            <v>0</v>
          </cell>
          <cell r="R2678">
            <v>0</v>
          </cell>
          <cell r="S2678">
            <v>0</v>
          </cell>
          <cell r="T2678">
            <v>0</v>
          </cell>
          <cell r="U2678">
            <v>0</v>
          </cell>
          <cell r="V2678">
            <v>0</v>
          </cell>
          <cell r="W2678">
            <v>2865</v>
          </cell>
          <cell r="X2678">
            <v>199977</v>
          </cell>
          <cell r="Y2678">
            <v>2865</v>
          </cell>
          <cell r="Z2678">
            <v>199977</v>
          </cell>
          <cell r="AA2678">
            <v>2865</v>
          </cell>
        </row>
        <row r="2679">
          <cell r="B2679">
            <v>270002323</v>
          </cell>
          <cell r="C2679" t="str">
            <v>Ручка шариковая 0,5мм</v>
          </cell>
          <cell r="D2679" t="str">
            <v>ШТ</v>
          </cell>
          <cell r="E2679">
            <v>150</v>
          </cell>
          <cell r="F2679">
            <v>4455</v>
          </cell>
          <cell r="G2679">
            <v>0</v>
          </cell>
          <cell r="H2679">
            <v>0</v>
          </cell>
          <cell r="I2679">
            <v>0</v>
          </cell>
          <cell r="J2679">
            <v>0</v>
          </cell>
          <cell r="K2679">
            <v>-4455</v>
          </cell>
          <cell r="L2679">
            <v>0</v>
          </cell>
          <cell r="M2679">
            <v>668250</v>
          </cell>
          <cell r="N2679">
            <v>668250</v>
          </cell>
          <cell r="O2679">
            <v>668250</v>
          </cell>
          <cell r="P2679">
            <v>0</v>
          </cell>
          <cell r="Q2679">
            <v>0</v>
          </cell>
          <cell r="R2679">
            <v>0</v>
          </cell>
          <cell r="S2679">
            <v>0</v>
          </cell>
          <cell r="T2679">
            <v>0</v>
          </cell>
          <cell r="U2679">
            <v>0</v>
          </cell>
          <cell r="V2679">
            <v>0</v>
          </cell>
          <cell r="W2679">
            <v>4455</v>
          </cell>
          <cell r="X2679">
            <v>668250</v>
          </cell>
          <cell r="Y2679">
            <v>4455</v>
          </cell>
          <cell r="Z2679">
            <v>668250</v>
          </cell>
          <cell r="AA2679">
            <v>4455</v>
          </cell>
        </row>
        <row r="2680">
          <cell r="B2680">
            <v>270002349</v>
          </cell>
          <cell r="C2680" t="str">
            <v>Обогреватель электрический 2,5кВт</v>
          </cell>
          <cell r="D2680" t="str">
            <v>ШТ</v>
          </cell>
          <cell r="E2680">
            <v>27600</v>
          </cell>
          <cell r="F2680">
            <v>30</v>
          </cell>
          <cell r="G2680">
            <v>0</v>
          </cell>
          <cell r="H2680">
            <v>0</v>
          </cell>
          <cell r="I2680">
            <v>0</v>
          </cell>
          <cell r="J2680">
            <v>0</v>
          </cell>
          <cell r="K2680">
            <v>-30</v>
          </cell>
          <cell r="L2680">
            <v>30</v>
          </cell>
          <cell r="M2680">
            <v>828000</v>
          </cell>
          <cell r="N2680">
            <v>828000</v>
          </cell>
          <cell r="O2680">
            <v>828000</v>
          </cell>
          <cell r="P2680">
            <v>0</v>
          </cell>
          <cell r="Q2680">
            <v>0</v>
          </cell>
          <cell r="R2680">
            <v>0</v>
          </cell>
          <cell r="S2680">
            <v>0</v>
          </cell>
          <cell r="T2680">
            <v>0</v>
          </cell>
          <cell r="U2680">
            <v>0</v>
          </cell>
          <cell r="V2680">
            <v>0</v>
          </cell>
          <cell r="W2680">
            <v>30</v>
          </cell>
          <cell r="X2680">
            <v>828000</v>
          </cell>
          <cell r="Y2680">
            <v>30</v>
          </cell>
          <cell r="Z2680">
            <v>828000</v>
          </cell>
          <cell r="AA2680">
            <v>30</v>
          </cell>
        </row>
        <row r="2681">
          <cell r="B2681">
            <v>270002453</v>
          </cell>
          <cell r="C2681" t="str">
            <v>Обогреватель электрический масляный 2кВт</v>
          </cell>
          <cell r="D2681" t="str">
            <v>ШТ</v>
          </cell>
          <cell r="E2681">
            <v>13125</v>
          </cell>
          <cell r="F2681">
            <v>143</v>
          </cell>
          <cell r="G2681">
            <v>0</v>
          </cell>
          <cell r="H2681">
            <v>0</v>
          </cell>
          <cell r="I2681">
            <v>0</v>
          </cell>
          <cell r="J2681">
            <v>0</v>
          </cell>
          <cell r="K2681">
            <v>-143</v>
          </cell>
          <cell r="L2681">
            <v>0</v>
          </cell>
          <cell r="M2681">
            <v>1876875</v>
          </cell>
          <cell r="N2681">
            <v>1876875</v>
          </cell>
          <cell r="O2681">
            <v>1876875</v>
          </cell>
          <cell r="P2681">
            <v>0</v>
          </cell>
          <cell r="Q2681">
            <v>0</v>
          </cell>
          <cell r="R2681">
            <v>0</v>
          </cell>
          <cell r="S2681">
            <v>0</v>
          </cell>
          <cell r="T2681">
            <v>0</v>
          </cell>
          <cell r="U2681">
            <v>0</v>
          </cell>
          <cell r="V2681">
            <v>0</v>
          </cell>
          <cell r="W2681">
            <v>143</v>
          </cell>
          <cell r="X2681">
            <v>1876875</v>
          </cell>
          <cell r="Y2681">
            <v>143</v>
          </cell>
          <cell r="Z2681">
            <v>1876875</v>
          </cell>
          <cell r="AA2681">
            <v>143</v>
          </cell>
        </row>
        <row r="2682">
          <cell r="B2682">
            <v>270002502</v>
          </cell>
          <cell r="C2682" t="str">
            <v>Степлер профессиональный №23/10</v>
          </cell>
          <cell r="D2682" t="str">
            <v>ШТ</v>
          </cell>
          <cell r="E2682">
            <v>12140</v>
          </cell>
          <cell r="F2682">
            <v>51</v>
          </cell>
          <cell r="G2682">
            <v>0</v>
          </cell>
          <cell r="H2682">
            <v>0</v>
          </cell>
          <cell r="I2682">
            <v>0</v>
          </cell>
          <cell r="J2682">
            <v>0</v>
          </cell>
          <cell r="K2682">
            <v>-51</v>
          </cell>
          <cell r="L2682">
            <v>0</v>
          </cell>
          <cell r="M2682">
            <v>619140</v>
          </cell>
          <cell r="N2682">
            <v>619140</v>
          </cell>
          <cell r="O2682">
            <v>619140</v>
          </cell>
          <cell r="P2682">
            <v>0</v>
          </cell>
          <cell r="Q2682">
            <v>0</v>
          </cell>
          <cell r="R2682">
            <v>0</v>
          </cell>
          <cell r="S2682">
            <v>0</v>
          </cell>
          <cell r="T2682">
            <v>0</v>
          </cell>
          <cell r="U2682">
            <v>0</v>
          </cell>
          <cell r="V2682">
            <v>0</v>
          </cell>
          <cell r="W2682">
            <v>51</v>
          </cell>
          <cell r="X2682">
            <v>619140</v>
          </cell>
          <cell r="Y2682">
            <v>51</v>
          </cell>
          <cell r="Z2682">
            <v>619140</v>
          </cell>
          <cell r="AA2682">
            <v>51</v>
          </cell>
        </row>
        <row r="2683">
          <cell r="B2683">
            <v>270002517</v>
          </cell>
          <cell r="C2683" t="str">
            <v>Сетка волейбольная 2мм</v>
          </cell>
          <cell r="D2683" t="str">
            <v>ШТ</v>
          </cell>
          <cell r="E2683">
            <v>17010</v>
          </cell>
          <cell r="F2683">
            <v>14</v>
          </cell>
          <cell r="G2683">
            <v>0</v>
          </cell>
          <cell r="H2683">
            <v>0</v>
          </cell>
          <cell r="I2683">
            <v>0</v>
          </cell>
          <cell r="J2683">
            <v>0</v>
          </cell>
          <cell r="K2683">
            <v>-14</v>
          </cell>
          <cell r="L2683">
            <v>0</v>
          </cell>
          <cell r="M2683">
            <v>238140</v>
          </cell>
          <cell r="N2683">
            <v>238140</v>
          </cell>
          <cell r="O2683">
            <v>238140</v>
          </cell>
          <cell r="P2683">
            <v>0</v>
          </cell>
          <cell r="Q2683">
            <v>0</v>
          </cell>
          <cell r="R2683">
            <v>0</v>
          </cell>
          <cell r="S2683">
            <v>0</v>
          </cell>
          <cell r="T2683">
            <v>0</v>
          </cell>
          <cell r="U2683">
            <v>0</v>
          </cell>
          <cell r="V2683">
            <v>0</v>
          </cell>
          <cell r="W2683">
            <v>14</v>
          </cell>
          <cell r="X2683">
            <v>238140</v>
          </cell>
          <cell r="Y2683">
            <v>14</v>
          </cell>
          <cell r="Z2683">
            <v>238140</v>
          </cell>
          <cell r="AA2683">
            <v>14</v>
          </cell>
        </row>
        <row r="2684">
          <cell r="B2684">
            <v>270002543</v>
          </cell>
          <cell r="C2684" t="str">
            <v>Ежедневник А5 недатированный, кожзам.</v>
          </cell>
          <cell r="D2684" t="str">
            <v>ШТ</v>
          </cell>
          <cell r="E2684">
            <v>2099.9</v>
          </cell>
          <cell r="F2684">
            <v>1129</v>
          </cell>
          <cell r="G2684">
            <v>0</v>
          </cell>
          <cell r="H2684">
            <v>0</v>
          </cell>
          <cell r="I2684">
            <v>0</v>
          </cell>
          <cell r="J2684">
            <v>0</v>
          </cell>
          <cell r="K2684">
            <v>-1129</v>
          </cell>
          <cell r="L2684">
            <v>146</v>
          </cell>
          <cell r="M2684">
            <v>2370787.1</v>
          </cell>
          <cell r="N2684">
            <v>2370787.1</v>
          </cell>
          <cell r="O2684">
            <v>2370787.1</v>
          </cell>
          <cell r="P2684">
            <v>0</v>
          </cell>
          <cell r="Q2684">
            <v>0</v>
          </cell>
          <cell r="R2684">
            <v>0</v>
          </cell>
          <cell r="S2684">
            <v>0</v>
          </cell>
          <cell r="T2684">
            <v>0</v>
          </cell>
          <cell r="U2684">
            <v>0</v>
          </cell>
          <cell r="V2684">
            <v>0</v>
          </cell>
          <cell r="W2684">
            <v>1129</v>
          </cell>
          <cell r="X2684">
            <v>2370787.1</v>
          </cell>
          <cell r="Y2684">
            <v>1129</v>
          </cell>
          <cell r="Z2684">
            <v>2370787.1</v>
          </cell>
          <cell r="AA2684">
            <v>1129</v>
          </cell>
        </row>
        <row r="2685">
          <cell r="B2685">
            <v>270002752</v>
          </cell>
          <cell r="C2685" t="str">
            <v>Клей карандаш сухой 20г</v>
          </cell>
          <cell r="D2685" t="str">
            <v>ШТ</v>
          </cell>
          <cell r="E2685">
            <v>72.45</v>
          </cell>
          <cell r="F2685">
            <v>1214</v>
          </cell>
          <cell r="G2685">
            <v>0</v>
          </cell>
          <cell r="H2685">
            <v>0</v>
          </cell>
          <cell r="I2685">
            <v>0</v>
          </cell>
          <cell r="J2685">
            <v>0</v>
          </cell>
          <cell r="K2685">
            <v>-1214</v>
          </cell>
          <cell r="L2685">
            <v>0</v>
          </cell>
          <cell r="M2685">
            <v>87954.3</v>
          </cell>
          <cell r="N2685">
            <v>87954.3</v>
          </cell>
          <cell r="O2685">
            <v>87954.3</v>
          </cell>
          <cell r="P2685">
            <v>0</v>
          </cell>
          <cell r="Q2685">
            <v>0</v>
          </cell>
          <cell r="R2685">
            <v>0</v>
          </cell>
          <cell r="S2685">
            <v>0</v>
          </cell>
          <cell r="T2685">
            <v>0</v>
          </cell>
          <cell r="U2685">
            <v>0</v>
          </cell>
          <cell r="V2685">
            <v>0</v>
          </cell>
          <cell r="W2685">
            <v>1214</v>
          </cell>
          <cell r="X2685">
            <v>87954.3</v>
          </cell>
          <cell r="Y2685">
            <v>1214</v>
          </cell>
          <cell r="Z2685">
            <v>87954.3</v>
          </cell>
          <cell r="AA2685">
            <v>1214</v>
          </cell>
        </row>
        <row r="2686">
          <cell r="B2686">
            <v>270002756</v>
          </cell>
          <cell r="C2686" t="str">
            <v>Ткань обтирочная 1400ммх100м хлопок</v>
          </cell>
          <cell r="D2686" t="str">
            <v>М</v>
          </cell>
          <cell r="E2686">
            <v>280</v>
          </cell>
          <cell r="F2686">
            <v>46388.33</v>
          </cell>
          <cell r="G2686">
            <v>48988.33</v>
          </cell>
          <cell r="H2686">
            <v>1395</v>
          </cell>
          <cell r="I2686">
            <v>0</v>
          </cell>
          <cell r="J2686">
            <v>4405.2</v>
          </cell>
          <cell r="K2686">
            <v>3995</v>
          </cell>
          <cell r="L2686">
            <v>-45618.13</v>
          </cell>
          <cell r="M2686">
            <v>12988732.4</v>
          </cell>
          <cell r="N2686">
            <v>12352597.550000001</v>
          </cell>
          <cell r="O2686">
            <v>12352597.550000001</v>
          </cell>
          <cell r="P2686">
            <v>0</v>
          </cell>
          <cell r="Q2686">
            <v>186832.35</v>
          </cell>
          <cell r="R2686">
            <v>5120</v>
          </cell>
          <cell r="S2686">
            <v>13284365.199999999</v>
          </cell>
          <cell r="T2686">
            <v>1001234.6</v>
          </cell>
          <cell r="U2686">
            <v>43868.33</v>
          </cell>
          <cell r="V2686">
            <v>12283132.4</v>
          </cell>
          <cell r="W2686">
            <v>410.2</v>
          </cell>
          <cell r="X2686">
            <v>114856</v>
          </cell>
          <cell r="Y2686">
            <v>44993.33</v>
          </cell>
          <cell r="Z2686">
            <v>12165765.199999999</v>
          </cell>
          <cell r="AA2686">
            <v>410.2</v>
          </cell>
        </row>
        <row r="2687">
          <cell r="B2687">
            <v>270002764</v>
          </cell>
          <cell r="C2687" t="str">
            <v>Обложка для переплета, картонная, А4</v>
          </cell>
          <cell r="D2687" t="str">
            <v>КМП</v>
          </cell>
          <cell r="E2687">
            <v>3156</v>
          </cell>
          <cell r="F2687">
            <v>38</v>
          </cell>
          <cell r="G2687">
            <v>23</v>
          </cell>
          <cell r="H2687">
            <v>0</v>
          </cell>
          <cell r="I2687">
            <v>0</v>
          </cell>
          <cell r="J2687">
            <v>0</v>
          </cell>
          <cell r="K2687">
            <v>-15</v>
          </cell>
          <cell r="L2687">
            <v>-23</v>
          </cell>
          <cell r="M2687">
            <v>119928</v>
          </cell>
          <cell r="N2687">
            <v>93110</v>
          </cell>
          <cell r="O2687">
            <v>93110</v>
          </cell>
          <cell r="P2687">
            <v>0</v>
          </cell>
          <cell r="Q2687">
            <v>0</v>
          </cell>
          <cell r="R2687">
            <v>0</v>
          </cell>
          <cell r="S2687">
            <v>45770</v>
          </cell>
          <cell r="T2687">
            <v>0</v>
          </cell>
          <cell r="U2687">
            <v>23</v>
          </cell>
          <cell r="V2687">
            <v>45770</v>
          </cell>
          <cell r="W2687">
            <v>15</v>
          </cell>
          <cell r="X2687">
            <v>47340</v>
          </cell>
          <cell r="Y2687">
            <v>38</v>
          </cell>
          <cell r="Z2687">
            <v>93110</v>
          </cell>
          <cell r="AA2687">
            <v>15</v>
          </cell>
        </row>
        <row r="2688">
          <cell r="B2688">
            <v>270002948</v>
          </cell>
          <cell r="C2688" t="str">
            <v>Марля отбеленная, техническая 35г/м2</v>
          </cell>
          <cell r="D2688" t="str">
            <v>М2</v>
          </cell>
          <cell r="E2688">
            <v>139</v>
          </cell>
          <cell r="F2688">
            <v>1900</v>
          </cell>
          <cell r="G2688">
            <v>700</v>
          </cell>
          <cell r="H2688">
            <v>0</v>
          </cell>
          <cell r="I2688">
            <v>0</v>
          </cell>
          <cell r="J2688">
            <v>700</v>
          </cell>
          <cell r="K2688">
            <v>-1200</v>
          </cell>
          <cell r="L2688">
            <v>0</v>
          </cell>
          <cell r="M2688">
            <v>264100</v>
          </cell>
          <cell r="N2688">
            <v>250800</v>
          </cell>
          <cell r="O2688">
            <v>250800</v>
          </cell>
          <cell r="P2688">
            <v>0</v>
          </cell>
          <cell r="Q2688">
            <v>0</v>
          </cell>
          <cell r="R2688">
            <v>250</v>
          </cell>
          <cell r="S2688">
            <v>84000</v>
          </cell>
          <cell r="T2688">
            <v>30000</v>
          </cell>
          <cell r="U2688">
            <v>450</v>
          </cell>
          <cell r="V2688">
            <v>54000</v>
          </cell>
          <cell r="W2688">
            <v>1900</v>
          </cell>
          <cell r="X2688">
            <v>264100</v>
          </cell>
          <cell r="Y2688">
            <v>1900</v>
          </cell>
          <cell r="Z2688">
            <v>250800</v>
          </cell>
          <cell r="AA2688">
            <v>1900</v>
          </cell>
        </row>
        <row r="2689">
          <cell r="B2689">
            <v>270002988</v>
          </cell>
          <cell r="C2689" t="str">
            <v>Бумага A4, 80г/м2 500л</v>
          </cell>
          <cell r="D2689" t="str">
            <v>ПАЧ</v>
          </cell>
          <cell r="E2689">
            <v>1500</v>
          </cell>
          <cell r="F2689">
            <v>11606</v>
          </cell>
          <cell r="G2689">
            <v>3713</v>
          </cell>
          <cell r="H2689">
            <v>456</v>
          </cell>
          <cell r="I2689">
            <v>0</v>
          </cell>
          <cell r="J2689">
            <v>2495</v>
          </cell>
          <cell r="K2689">
            <v>-7437</v>
          </cell>
          <cell r="L2689">
            <v>-1674</v>
          </cell>
          <cell r="M2689">
            <v>17409000</v>
          </cell>
          <cell r="N2689">
            <v>16580786.460000001</v>
          </cell>
          <cell r="O2689">
            <v>16580786.460000001</v>
          </cell>
          <cell r="P2689">
            <v>0</v>
          </cell>
          <cell r="Q2689">
            <v>593411.04</v>
          </cell>
          <cell r="R2689">
            <v>1153</v>
          </cell>
          <cell r="S2689">
            <v>4831875.42</v>
          </cell>
          <cell r="T2689">
            <v>1500445.02</v>
          </cell>
          <cell r="U2689">
            <v>2560</v>
          </cell>
          <cell r="V2689">
            <v>3331430.3999999999</v>
          </cell>
          <cell r="W2689">
            <v>9932</v>
          </cell>
          <cell r="X2689">
            <v>14898000</v>
          </cell>
          <cell r="Y2689">
            <v>11150</v>
          </cell>
          <cell r="Z2689">
            <v>15987375.42</v>
          </cell>
          <cell r="AA2689">
            <v>9932</v>
          </cell>
        </row>
        <row r="2690">
          <cell r="B2690">
            <v>270002989</v>
          </cell>
          <cell r="C2690" t="str">
            <v>Бумага A3, 80г/м2 500л</v>
          </cell>
          <cell r="D2690" t="str">
            <v>ПАЧ</v>
          </cell>
          <cell r="E2690">
            <v>2544.64</v>
          </cell>
          <cell r="F2690">
            <v>778</v>
          </cell>
          <cell r="G2690">
            <v>175</v>
          </cell>
          <cell r="H2690">
            <v>0</v>
          </cell>
          <cell r="I2690">
            <v>0</v>
          </cell>
          <cell r="J2690">
            <v>220</v>
          </cell>
          <cell r="K2690">
            <v>-603</v>
          </cell>
          <cell r="L2690">
            <v>183</v>
          </cell>
          <cell r="M2690">
            <v>1979729.9199999999</v>
          </cell>
          <cell r="N2690">
            <v>2004992.92</v>
          </cell>
          <cell r="O2690">
            <v>2004992.92</v>
          </cell>
          <cell r="P2690">
            <v>0</v>
          </cell>
          <cell r="Q2690">
            <v>0</v>
          </cell>
          <cell r="R2690">
            <v>20</v>
          </cell>
          <cell r="S2690">
            <v>470575</v>
          </cell>
          <cell r="T2690">
            <v>53780</v>
          </cell>
          <cell r="U2690">
            <v>155</v>
          </cell>
          <cell r="V2690">
            <v>416795</v>
          </cell>
          <cell r="W2690">
            <v>823</v>
          </cell>
          <cell r="X2690">
            <v>2094238.72</v>
          </cell>
          <cell r="Y2690">
            <v>778</v>
          </cell>
          <cell r="Z2690">
            <v>2004992.92</v>
          </cell>
          <cell r="AA2690">
            <v>823</v>
          </cell>
        </row>
        <row r="2691">
          <cell r="B2691">
            <v>270003049</v>
          </cell>
          <cell r="C2691" t="str">
            <v>Дырокол металлический 65 листов</v>
          </cell>
          <cell r="D2691" t="str">
            <v>ШТ</v>
          </cell>
          <cell r="E2691">
            <v>1774.5</v>
          </cell>
          <cell r="F2691">
            <v>207</v>
          </cell>
          <cell r="G2691">
            <v>0</v>
          </cell>
          <cell r="H2691">
            <v>0</v>
          </cell>
          <cell r="I2691">
            <v>0</v>
          </cell>
          <cell r="J2691">
            <v>0</v>
          </cell>
          <cell r="K2691">
            <v>-207</v>
          </cell>
          <cell r="L2691">
            <v>27</v>
          </cell>
          <cell r="M2691">
            <v>367321.5</v>
          </cell>
          <cell r="N2691">
            <v>367321.5</v>
          </cell>
          <cell r="O2691">
            <v>367321.5</v>
          </cell>
          <cell r="P2691">
            <v>0</v>
          </cell>
          <cell r="Q2691">
            <v>0</v>
          </cell>
          <cell r="R2691">
            <v>0</v>
          </cell>
          <cell r="S2691">
            <v>0</v>
          </cell>
          <cell r="T2691">
            <v>0</v>
          </cell>
          <cell r="U2691">
            <v>0</v>
          </cell>
          <cell r="V2691">
            <v>0</v>
          </cell>
          <cell r="W2691">
            <v>207</v>
          </cell>
          <cell r="X2691">
            <v>367321.5</v>
          </cell>
          <cell r="Y2691">
            <v>207</v>
          </cell>
          <cell r="Z2691">
            <v>367321.5</v>
          </cell>
          <cell r="AA2691">
            <v>207</v>
          </cell>
        </row>
        <row r="2692">
          <cell r="B2692">
            <v>270003051</v>
          </cell>
          <cell r="C2692" t="str">
            <v>Зажим металлический, 51 мм</v>
          </cell>
          <cell r="D2692" t="str">
            <v>ШТ</v>
          </cell>
          <cell r="E2692">
            <v>66.5</v>
          </cell>
          <cell r="F2692">
            <v>115</v>
          </cell>
          <cell r="G2692">
            <v>0</v>
          </cell>
          <cell r="H2692">
            <v>0</v>
          </cell>
          <cell r="I2692">
            <v>0</v>
          </cell>
          <cell r="J2692">
            <v>0</v>
          </cell>
          <cell r="K2692">
            <v>-115</v>
          </cell>
          <cell r="L2692">
            <v>0</v>
          </cell>
          <cell r="M2692">
            <v>7647.5</v>
          </cell>
          <cell r="N2692">
            <v>7647.5</v>
          </cell>
          <cell r="O2692">
            <v>7647.5</v>
          </cell>
          <cell r="P2692">
            <v>0</v>
          </cell>
          <cell r="Q2692">
            <v>0</v>
          </cell>
          <cell r="R2692">
            <v>0</v>
          </cell>
          <cell r="S2692">
            <v>0</v>
          </cell>
          <cell r="T2692">
            <v>0</v>
          </cell>
          <cell r="U2692">
            <v>0</v>
          </cell>
          <cell r="V2692">
            <v>0</v>
          </cell>
          <cell r="W2692">
            <v>115</v>
          </cell>
          <cell r="X2692">
            <v>7647.5</v>
          </cell>
          <cell r="Y2692">
            <v>115</v>
          </cell>
          <cell r="Z2692">
            <v>7647.5</v>
          </cell>
          <cell r="AA2692">
            <v>115</v>
          </cell>
        </row>
        <row r="2693">
          <cell r="B2693">
            <v>270003088</v>
          </cell>
          <cell r="C2693" t="str">
            <v>Папка с файлами А4 обложка пластик 40л</v>
          </cell>
          <cell r="D2693" t="str">
            <v>ШТ</v>
          </cell>
          <cell r="E2693">
            <v>456.75</v>
          </cell>
          <cell r="F2693">
            <v>501</v>
          </cell>
          <cell r="G2693">
            <v>0</v>
          </cell>
          <cell r="H2693">
            <v>0</v>
          </cell>
          <cell r="I2693">
            <v>0</v>
          </cell>
          <cell r="J2693">
            <v>0</v>
          </cell>
          <cell r="K2693">
            <v>-501</v>
          </cell>
          <cell r="L2693">
            <v>0</v>
          </cell>
          <cell r="M2693">
            <v>228831.75</v>
          </cell>
          <cell r="N2693">
            <v>228831.75</v>
          </cell>
          <cell r="O2693">
            <v>228831.75</v>
          </cell>
          <cell r="P2693">
            <v>0</v>
          </cell>
          <cell r="Q2693">
            <v>0</v>
          </cell>
          <cell r="R2693">
            <v>0</v>
          </cell>
          <cell r="S2693">
            <v>0</v>
          </cell>
          <cell r="T2693">
            <v>0</v>
          </cell>
          <cell r="U2693">
            <v>0</v>
          </cell>
          <cell r="V2693">
            <v>0</v>
          </cell>
          <cell r="W2693">
            <v>501</v>
          </cell>
          <cell r="X2693">
            <v>228831.75</v>
          </cell>
          <cell r="Y2693">
            <v>501</v>
          </cell>
          <cell r="Z2693">
            <v>228831.75</v>
          </cell>
          <cell r="AA2693">
            <v>501</v>
          </cell>
        </row>
        <row r="2694">
          <cell r="B2694">
            <v>270003118</v>
          </cell>
          <cell r="C2694" t="str">
            <v>Скобы для степлера №23/8</v>
          </cell>
          <cell r="D2694" t="str">
            <v>ПАЧ</v>
          </cell>
          <cell r="E2694">
            <v>207.9</v>
          </cell>
          <cell r="F2694">
            <v>850</v>
          </cell>
          <cell r="G2694">
            <v>0</v>
          </cell>
          <cell r="H2694">
            <v>0</v>
          </cell>
          <cell r="I2694">
            <v>0</v>
          </cell>
          <cell r="J2694">
            <v>0</v>
          </cell>
          <cell r="K2694">
            <v>-850</v>
          </cell>
          <cell r="L2694">
            <v>0</v>
          </cell>
          <cell r="M2694">
            <v>176715</v>
          </cell>
          <cell r="N2694">
            <v>176715</v>
          </cell>
          <cell r="O2694">
            <v>176715</v>
          </cell>
          <cell r="P2694">
            <v>0</v>
          </cell>
          <cell r="Q2694">
            <v>0</v>
          </cell>
          <cell r="R2694">
            <v>0</v>
          </cell>
          <cell r="S2694">
            <v>0</v>
          </cell>
          <cell r="T2694">
            <v>0</v>
          </cell>
          <cell r="U2694">
            <v>0</v>
          </cell>
          <cell r="V2694">
            <v>0</v>
          </cell>
          <cell r="W2694">
            <v>850</v>
          </cell>
          <cell r="X2694">
            <v>176715</v>
          </cell>
          <cell r="Y2694">
            <v>850</v>
          </cell>
          <cell r="Z2694">
            <v>176715</v>
          </cell>
          <cell r="AA2694">
            <v>850</v>
          </cell>
        </row>
        <row r="2695">
          <cell r="B2695">
            <v>270003119</v>
          </cell>
          <cell r="C2695" t="str">
            <v>Скрепки канцелярские 28мм</v>
          </cell>
          <cell r="D2695" t="str">
            <v>ПАЧ</v>
          </cell>
          <cell r="E2695">
            <v>62.48</v>
          </cell>
          <cell r="F2695">
            <v>1130</v>
          </cell>
          <cell r="G2695">
            <v>0</v>
          </cell>
          <cell r="H2695">
            <v>0</v>
          </cell>
          <cell r="I2695">
            <v>0</v>
          </cell>
          <cell r="J2695">
            <v>0</v>
          </cell>
          <cell r="K2695">
            <v>-1130</v>
          </cell>
          <cell r="L2695">
            <v>0</v>
          </cell>
          <cell r="M2695">
            <v>70602.399999999994</v>
          </cell>
          <cell r="N2695">
            <v>70602.399999999994</v>
          </cell>
          <cell r="O2695">
            <v>70602.399999999994</v>
          </cell>
          <cell r="P2695">
            <v>0</v>
          </cell>
          <cell r="Q2695">
            <v>0</v>
          </cell>
          <cell r="R2695">
            <v>0</v>
          </cell>
          <cell r="S2695">
            <v>0</v>
          </cell>
          <cell r="T2695">
            <v>0</v>
          </cell>
          <cell r="U2695">
            <v>0</v>
          </cell>
          <cell r="V2695">
            <v>0</v>
          </cell>
          <cell r="W2695">
            <v>1130</v>
          </cell>
          <cell r="X2695">
            <v>70602.399999999994</v>
          </cell>
          <cell r="Y2695">
            <v>1130</v>
          </cell>
          <cell r="Z2695">
            <v>70602.399999999994</v>
          </cell>
          <cell r="AA2695">
            <v>1130</v>
          </cell>
        </row>
        <row r="2696">
          <cell r="B2696">
            <v>270003300</v>
          </cell>
          <cell r="C2696" t="str">
            <v>Шары бильярдные 68 мм</v>
          </cell>
          <cell r="D2696" t="str">
            <v>КМП</v>
          </cell>
          <cell r="E2696">
            <v>37600</v>
          </cell>
          <cell r="F2696">
            <v>8</v>
          </cell>
          <cell r="G2696">
            <v>0</v>
          </cell>
          <cell r="H2696">
            <v>0</v>
          </cell>
          <cell r="I2696">
            <v>0</v>
          </cell>
          <cell r="J2696">
            <v>0</v>
          </cell>
          <cell r="K2696">
            <v>-8</v>
          </cell>
          <cell r="L2696">
            <v>0</v>
          </cell>
          <cell r="M2696">
            <v>300800</v>
          </cell>
          <cell r="N2696">
            <v>300800</v>
          </cell>
          <cell r="O2696">
            <v>300800</v>
          </cell>
          <cell r="P2696">
            <v>0</v>
          </cell>
          <cell r="Q2696">
            <v>0</v>
          </cell>
          <cell r="R2696">
            <v>0</v>
          </cell>
          <cell r="S2696">
            <v>0</v>
          </cell>
          <cell r="T2696">
            <v>0</v>
          </cell>
          <cell r="U2696">
            <v>0</v>
          </cell>
          <cell r="V2696">
            <v>0</v>
          </cell>
          <cell r="W2696">
            <v>8</v>
          </cell>
          <cell r="X2696">
            <v>300800</v>
          </cell>
          <cell r="Y2696">
            <v>8</v>
          </cell>
          <cell r="Z2696">
            <v>300800</v>
          </cell>
          <cell r="AA2696">
            <v>8</v>
          </cell>
        </row>
        <row r="2697">
          <cell r="B2697">
            <v>270003345</v>
          </cell>
          <cell r="C2697" t="str">
            <v>Пружина для переплета круг 19мм</v>
          </cell>
          <cell r="D2697" t="str">
            <v>ШТ</v>
          </cell>
          <cell r="E2697">
            <v>34.4</v>
          </cell>
          <cell r="F2697">
            <v>1925</v>
          </cell>
          <cell r="G2697">
            <v>0</v>
          </cell>
          <cell r="H2697">
            <v>0</v>
          </cell>
          <cell r="I2697">
            <v>0</v>
          </cell>
          <cell r="J2697">
            <v>0</v>
          </cell>
          <cell r="K2697">
            <v>-1925</v>
          </cell>
          <cell r="L2697">
            <v>0</v>
          </cell>
          <cell r="M2697">
            <v>66220</v>
          </cell>
          <cell r="N2697">
            <v>66220</v>
          </cell>
          <cell r="O2697">
            <v>66220</v>
          </cell>
          <cell r="P2697">
            <v>0</v>
          </cell>
          <cell r="Q2697">
            <v>0</v>
          </cell>
          <cell r="R2697">
            <v>0</v>
          </cell>
          <cell r="S2697">
            <v>0</v>
          </cell>
          <cell r="T2697">
            <v>0</v>
          </cell>
          <cell r="U2697">
            <v>0</v>
          </cell>
          <cell r="V2697">
            <v>0</v>
          </cell>
          <cell r="W2697">
            <v>1925</v>
          </cell>
          <cell r="X2697">
            <v>66220</v>
          </cell>
          <cell r="Y2697">
            <v>1925</v>
          </cell>
          <cell r="Z2697">
            <v>66220</v>
          </cell>
          <cell r="AA2697">
            <v>1925</v>
          </cell>
        </row>
        <row r="2698">
          <cell r="B2698">
            <v>270003347</v>
          </cell>
          <cell r="C2698" t="str">
            <v>Пружина для переплета круг 28мм</v>
          </cell>
          <cell r="D2698" t="str">
            <v>ШТ</v>
          </cell>
          <cell r="E2698">
            <v>54.6</v>
          </cell>
          <cell r="F2698">
            <v>1000</v>
          </cell>
          <cell r="G2698">
            <v>0</v>
          </cell>
          <cell r="H2698">
            <v>0</v>
          </cell>
          <cell r="I2698">
            <v>0</v>
          </cell>
          <cell r="J2698">
            <v>0</v>
          </cell>
          <cell r="K2698">
            <v>-1000</v>
          </cell>
          <cell r="L2698">
            <v>0</v>
          </cell>
          <cell r="M2698">
            <v>54600</v>
          </cell>
          <cell r="N2698">
            <v>54600</v>
          </cell>
          <cell r="O2698">
            <v>54600</v>
          </cell>
          <cell r="P2698">
            <v>0</v>
          </cell>
          <cell r="Q2698">
            <v>0</v>
          </cell>
          <cell r="R2698">
            <v>0</v>
          </cell>
          <cell r="S2698">
            <v>0</v>
          </cell>
          <cell r="T2698">
            <v>0</v>
          </cell>
          <cell r="U2698">
            <v>0</v>
          </cell>
          <cell r="V2698">
            <v>0</v>
          </cell>
          <cell r="W2698">
            <v>1000</v>
          </cell>
          <cell r="X2698">
            <v>54600</v>
          </cell>
          <cell r="Y2698">
            <v>1000</v>
          </cell>
          <cell r="Z2698">
            <v>54600</v>
          </cell>
          <cell r="AA2698">
            <v>1000</v>
          </cell>
        </row>
        <row r="2699">
          <cell r="B2699">
            <v>270003349</v>
          </cell>
          <cell r="C2699" t="str">
            <v>Пружина для переплета круг 51мм</v>
          </cell>
          <cell r="D2699" t="str">
            <v>ШТ</v>
          </cell>
          <cell r="E2699">
            <v>86.1</v>
          </cell>
          <cell r="F2699">
            <v>300</v>
          </cell>
          <cell r="G2699">
            <v>0</v>
          </cell>
          <cell r="H2699">
            <v>0</v>
          </cell>
          <cell r="I2699">
            <v>0</v>
          </cell>
          <cell r="J2699">
            <v>0</v>
          </cell>
          <cell r="K2699">
            <v>-300</v>
          </cell>
          <cell r="L2699">
            <v>0</v>
          </cell>
          <cell r="M2699">
            <v>25830</v>
          </cell>
          <cell r="N2699">
            <v>25830</v>
          </cell>
          <cell r="O2699">
            <v>25830</v>
          </cell>
          <cell r="P2699">
            <v>0</v>
          </cell>
          <cell r="Q2699">
            <v>0</v>
          </cell>
          <cell r="R2699">
            <v>0</v>
          </cell>
          <cell r="S2699">
            <v>0</v>
          </cell>
          <cell r="T2699">
            <v>0</v>
          </cell>
          <cell r="U2699">
            <v>0</v>
          </cell>
          <cell r="V2699">
            <v>0</v>
          </cell>
          <cell r="W2699">
            <v>300</v>
          </cell>
          <cell r="X2699">
            <v>25830</v>
          </cell>
          <cell r="Y2699">
            <v>300</v>
          </cell>
          <cell r="Z2699">
            <v>25830</v>
          </cell>
          <cell r="AA2699">
            <v>300</v>
          </cell>
        </row>
        <row r="2700">
          <cell r="B2700">
            <v>270003350</v>
          </cell>
          <cell r="C2700" t="str">
            <v>Пружина для переплета круг 8мм</v>
          </cell>
          <cell r="D2700" t="str">
            <v>ШТ</v>
          </cell>
          <cell r="E2700">
            <v>12.73</v>
          </cell>
          <cell r="F2700">
            <v>1950</v>
          </cell>
          <cell r="G2700">
            <v>0</v>
          </cell>
          <cell r="H2700">
            <v>0</v>
          </cell>
          <cell r="I2700">
            <v>0</v>
          </cell>
          <cell r="J2700">
            <v>0</v>
          </cell>
          <cell r="K2700">
            <v>-1950</v>
          </cell>
          <cell r="L2700">
            <v>0</v>
          </cell>
          <cell r="M2700">
            <v>24823.5</v>
          </cell>
          <cell r="N2700">
            <v>24823.5</v>
          </cell>
          <cell r="O2700">
            <v>24823.5</v>
          </cell>
          <cell r="P2700">
            <v>0</v>
          </cell>
          <cell r="Q2700">
            <v>0</v>
          </cell>
          <cell r="R2700">
            <v>0</v>
          </cell>
          <cell r="S2700">
            <v>0</v>
          </cell>
          <cell r="T2700">
            <v>0</v>
          </cell>
          <cell r="U2700">
            <v>0</v>
          </cell>
          <cell r="V2700">
            <v>0</v>
          </cell>
          <cell r="W2700">
            <v>1950</v>
          </cell>
          <cell r="X2700">
            <v>24823.5</v>
          </cell>
          <cell r="Y2700">
            <v>1950</v>
          </cell>
          <cell r="Z2700">
            <v>24823.5</v>
          </cell>
          <cell r="AA2700">
            <v>1950</v>
          </cell>
        </row>
        <row r="2701">
          <cell r="B2701">
            <v>270003907</v>
          </cell>
          <cell r="C2701" t="str">
            <v>Бумага А4, 200г/м2 250л</v>
          </cell>
          <cell r="D2701" t="str">
            <v>ПАЧ</v>
          </cell>
          <cell r="E2701">
            <v>4470</v>
          </cell>
          <cell r="F2701">
            <v>150</v>
          </cell>
          <cell r="G2701">
            <v>0</v>
          </cell>
          <cell r="H2701">
            <v>0</v>
          </cell>
          <cell r="I2701">
            <v>0</v>
          </cell>
          <cell r="J2701">
            <v>2</v>
          </cell>
          <cell r="K2701">
            <v>-150</v>
          </cell>
          <cell r="L2701">
            <v>2</v>
          </cell>
          <cell r="M2701">
            <v>670500</v>
          </cell>
          <cell r="N2701">
            <v>670500</v>
          </cell>
          <cell r="O2701">
            <v>670500</v>
          </cell>
          <cell r="P2701">
            <v>0</v>
          </cell>
          <cell r="Q2701">
            <v>0</v>
          </cell>
          <cell r="R2701">
            <v>0</v>
          </cell>
          <cell r="S2701">
            <v>0</v>
          </cell>
          <cell r="T2701">
            <v>0</v>
          </cell>
          <cell r="U2701">
            <v>0</v>
          </cell>
          <cell r="V2701">
            <v>0</v>
          </cell>
          <cell r="W2701">
            <v>152</v>
          </cell>
          <cell r="X2701">
            <v>679440</v>
          </cell>
          <cell r="Y2701">
            <v>150</v>
          </cell>
          <cell r="Z2701">
            <v>670500</v>
          </cell>
          <cell r="AA2701">
            <v>152</v>
          </cell>
        </row>
        <row r="2702">
          <cell r="B2702">
            <v>270003921</v>
          </cell>
          <cell r="C2702" t="str">
            <v>Мыло хозяйственное 250гр, 72%</v>
          </cell>
          <cell r="D2702" t="str">
            <v>ШТ</v>
          </cell>
          <cell r="E2702">
            <v>53.33</v>
          </cell>
          <cell r="F2702">
            <v>93152</v>
          </cell>
          <cell r="G2702">
            <v>26983</v>
          </cell>
          <cell r="H2702">
            <v>6141</v>
          </cell>
          <cell r="I2702">
            <v>0</v>
          </cell>
          <cell r="J2702">
            <v>35000</v>
          </cell>
          <cell r="K2702">
            <v>-60028</v>
          </cell>
          <cell r="L2702">
            <v>1752</v>
          </cell>
          <cell r="M2702">
            <v>4967796.16</v>
          </cell>
          <cell r="N2702">
            <v>4857173.24</v>
          </cell>
          <cell r="O2702">
            <v>4857173.24</v>
          </cell>
          <cell r="P2702">
            <v>0</v>
          </cell>
          <cell r="Q2702">
            <v>306730</v>
          </cell>
          <cell r="R2702">
            <v>9426</v>
          </cell>
          <cell r="S2702">
            <v>1349150</v>
          </cell>
          <cell r="T2702">
            <v>471300</v>
          </cell>
          <cell r="U2702">
            <v>17557</v>
          </cell>
          <cell r="V2702">
            <v>877850</v>
          </cell>
          <cell r="W2702">
            <v>95028</v>
          </cell>
          <cell r="X2702">
            <v>5067843.24</v>
          </cell>
          <cell r="Y2702">
            <v>87011</v>
          </cell>
          <cell r="Z2702">
            <v>4550443.24</v>
          </cell>
          <cell r="AA2702">
            <v>95028</v>
          </cell>
        </row>
        <row r="2703">
          <cell r="B2703">
            <v>270004655</v>
          </cell>
          <cell r="C2703" t="str">
            <v>Степлер механический №24/6</v>
          </cell>
          <cell r="D2703" t="str">
            <v>ШТ</v>
          </cell>
          <cell r="E2703">
            <v>409.5</v>
          </cell>
          <cell r="F2703">
            <v>404</v>
          </cell>
          <cell r="G2703">
            <v>0</v>
          </cell>
          <cell r="H2703">
            <v>0</v>
          </cell>
          <cell r="I2703">
            <v>0</v>
          </cell>
          <cell r="J2703">
            <v>0</v>
          </cell>
          <cell r="K2703">
            <v>-404</v>
          </cell>
          <cell r="L2703">
            <v>0</v>
          </cell>
          <cell r="M2703">
            <v>165438</v>
          </cell>
          <cell r="N2703">
            <v>165438</v>
          </cell>
          <cell r="O2703">
            <v>165438</v>
          </cell>
          <cell r="P2703">
            <v>0</v>
          </cell>
          <cell r="Q2703">
            <v>0</v>
          </cell>
          <cell r="R2703">
            <v>0</v>
          </cell>
          <cell r="S2703">
            <v>0</v>
          </cell>
          <cell r="T2703">
            <v>0</v>
          </cell>
          <cell r="U2703">
            <v>0</v>
          </cell>
          <cell r="V2703">
            <v>0</v>
          </cell>
          <cell r="W2703">
            <v>404</v>
          </cell>
          <cell r="X2703">
            <v>165438</v>
          </cell>
          <cell r="Y2703">
            <v>404</v>
          </cell>
          <cell r="Z2703">
            <v>165438</v>
          </cell>
          <cell r="AA2703">
            <v>404</v>
          </cell>
        </row>
        <row r="2704">
          <cell r="B2704">
            <v>270004656</v>
          </cell>
          <cell r="C2704" t="str">
            <v>Папка скор А4 с мет скобками обл пластик</v>
          </cell>
          <cell r="D2704" t="str">
            <v>ШТ</v>
          </cell>
          <cell r="E2704">
            <v>75.33</v>
          </cell>
          <cell r="F2704">
            <v>1170</v>
          </cell>
          <cell r="G2704">
            <v>0</v>
          </cell>
          <cell r="H2704">
            <v>0</v>
          </cell>
          <cell r="I2704">
            <v>0</v>
          </cell>
          <cell r="J2704">
            <v>0</v>
          </cell>
          <cell r="K2704">
            <v>-1170</v>
          </cell>
          <cell r="L2704">
            <v>0</v>
          </cell>
          <cell r="M2704">
            <v>88136.1</v>
          </cell>
          <cell r="N2704">
            <v>88136.1</v>
          </cell>
          <cell r="O2704">
            <v>88136.1</v>
          </cell>
          <cell r="P2704">
            <v>0</v>
          </cell>
          <cell r="Q2704">
            <v>0</v>
          </cell>
          <cell r="R2704">
            <v>0</v>
          </cell>
          <cell r="S2704">
            <v>0</v>
          </cell>
          <cell r="T2704">
            <v>0</v>
          </cell>
          <cell r="U2704">
            <v>0</v>
          </cell>
          <cell r="V2704">
            <v>0</v>
          </cell>
          <cell r="W2704">
            <v>1170</v>
          </cell>
          <cell r="X2704">
            <v>88136.1</v>
          </cell>
          <cell r="Y2704">
            <v>1170</v>
          </cell>
          <cell r="Z2704">
            <v>88136.1</v>
          </cell>
          <cell r="AA2704">
            <v>1170</v>
          </cell>
        </row>
        <row r="2705">
          <cell r="B2705">
            <v>270004657</v>
          </cell>
          <cell r="C2705" t="str">
            <v>Бумага для заметок бел цвета, 90х90х50мм</v>
          </cell>
          <cell r="D2705" t="str">
            <v>ПАЧ</v>
          </cell>
          <cell r="E2705">
            <v>560</v>
          </cell>
          <cell r="F2705">
            <v>1354</v>
          </cell>
          <cell r="G2705">
            <v>0</v>
          </cell>
          <cell r="H2705">
            <v>0</v>
          </cell>
          <cell r="I2705">
            <v>0</v>
          </cell>
          <cell r="J2705">
            <v>188</v>
          </cell>
          <cell r="K2705">
            <v>-1354</v>
          </cell>
          <cell r="L2705">
            <v>1542</v>
          </cell>
          <cell r="M2705">
            <v>758240</v>
          </cell>
          <cell r="N2705">
            <v>758240</v>
          </cell>
          <cell r="O2705">
            <v>758240</v>
          </cell>
          <cell r="P2705">
            <v>0</v>
          </cell>
          <cell r="Q2705">
            <v>0</v>
          </cell>
          <cell r="R2705">
            <v>0</v>
          </cell>
          <cell r="S2705">
            <v>0</v>
          </cell>
          <cell r="T2705">
            <v>0</v>
          </cell>
          <cell r="U2705">
            <v>0</v>
          </cell>
          <cell r="V2705">
            <v>0</v>
          </cell>
          <cell r="W2705">
            <v>1542</v>
          </cell>
          <cell r="X2705">
            <v>863520</v>
          </cell>
          <cell r="Y2705">
            <v>1354</v>
          </cell>
          <cell r="Z2705">
            <v>758240</v>
          </cell>
          <cell r="AA2705">
            <v>1542</v>
          </cell>
        </row>
        <row r="2706">
          <cell r="B2706">
            <v>270004965</v>
          </cell>
          <cell r="C2706" t="str">
            <v>Ластик 55х20х7мм красно-синий</v>
          </cell>
          <cell r="D2706" t="str">
            <v>ШТ</v>
          </cell>
          <cell r="E2706">
            <v>49.5</v>
          </cell>
          <cell r="F2706">
            <v>120</v>
          </cell>
          <cell r="G2706">
            <v>0</v>
          </cell>
          <cell r="H2706">
            <v>0</v>
          </cell>
          <cell r="I2706">
            <v>0</v>
          </cell>
          <cell r="J2706">
            <v>0</v>
          </cell>
          <cell r="K2706">
            <v>-120</v>
          </cell>
          <cell r="L2706">
            <v>0</v>
          </cell>
          <cell r="M2706">
            <v>5940</v>
          </cell>
          <cell r="N2706">
            <v>5940</v>
          </cell>
          <cell r="O2706">
            <v>5940</v>
          </cell>
          <cell r="P2706">
            <v>0</v>
          </cell>
          <cell r="Q2706">
            <v>0</v>
          </cell>
          <cell r="R2706">
            <v>0</v>
          </cell>
          <cell r="S2706">
            <v>0</v>
          </cell>
          <cell r="T2706">
            <v>0</v>
          </cell>
          <cell r="U2706">
            <v>0</v>
          </cell>
          <cell r="V2706">
            <v>0</v>
          </cell>
          <cell r="W2706">
            <v>120</v>
          </cell>
          <cell r="X2706">
            <v>5940</v>
          </cell>
          <cell r="Y2706">
            <v>120</v>
          </cell>
          <cell r="Z2706">
            <v>5940</v>
          </cell>
          <cell r="AA2706">
            <v>120</v>
          </cell>
        </row>
        <row r="2707">
          <cell r="B2707">
            <v>270005121</v>
          </cell>
          <cell r="C2707" t="str">
            <v>Ручка указка с лазером 47см</v>
          </cell>
          <cell r="D2707" t="str">
            <v>ШТ</v>
          </cell>
          <cell r="E2707">
            <v>970</v>
          </cell>
          <cell r="F2707">
            <v>36</v>
          </cell>
          <cell r="G2707">
            <v>5</v>
          </cell>
          <cell r="H2707">
            <v>0</v>
          </cell>
          <cell r="I2707">
            <v>0</v>
          </cell>
          <cell r="J2707">
            <v>0</v>
          </cell>
          <cell r="K2707">
            <v>-31</v>
          </cell>
          <cell r="L2707">
            <v>31</v>
          </cell>
          <cell r="M2707">
            <v>34920</v>
          </cell>
          <cell r="N2707">
            <v>44170</v>
          </cell>
          <cell r="O2707">
            <v>44170</v>
          </cell>
          <cell r="P2707">
            <v>0</v>
          </cell>
          <cell r="Q2707">
            <v>0</v>
          </cell>
          <cell r="R2707">
            <v>5</v>
          </cell>
          <cell r="S2707">
            <v>14100</v>
          </cell>
          <cell r="T2707">
            <v>14100</v>
          </cell>
          <cell r="U2707">
            <v>0</v>
          </cell>
          <cell r="V2707">
            <v>0</v>
          </cell>
          <cell r="W2707">
            <v>31</v>
          </cell>
          <cell r="X2707">
            <v>30070</v>
          </cell>
          <cell r="Y2707">
            <v>36</v>
          </cell>
          <cell r="Z2707">
            <v>44170</v>
          </cell>
          <cell r="AA2707">
            <v>31</v>
          </cell>
        </row>
        <row r="2708">
          <cell r="B2708">
            <v>270005145</v>
          </cell>
          <cell r="C2708" t="str">
            <v>Набор клеевых закладок(индексы) неоновые</v>
          </cell>
          <cell r="D2708" t="str">
            <v>ПАЧ</v>
          </cell>
          <cell r="E2708">
            <v>142</v>
          </cell>
          <cell r="F2708">
            <v>1270</v>
          </cell>
          <cell r="G2708">
            <v>0</v>
          </cell>
          <cell r="H2708">
            <v>0</v>
          </cell>
          <cell r="I2708">
            <v>0</v>
          </cell>
          <cell r="J2708">
            <v>0</v>
          </cell>
          <cell r="K2708">
            <v>-1270</v>
          </cell>
          <cell r="L2708">
            <v>1270</v>
          </cell>
          <cell r="M2708">
            <v>180340</v>
          </cell>
          <cell r="N2708">
            <v>180340</v>
          </cell>
          <cell r="O2708">
            <v>180340</v>
          </cell>
          <cell r="P2708">
            <v>0</v>
          </cell>
          <cell r="Q2708">
            <v>0</v>
          </cell>
          <cell r="R2708">
            <v>0</v>
          </cell>
          <cell r="S2708">
            <v>0</v>
          </cell>
          <cell r="T2708">
            <v>0</v>
          </cell>
          <cell r="U2708">
            <v>0</v>
          </cell>
          <cell r="V2708">
            <v>0</v>
          </cell>
          <cell r="W2708">
            <v>1270</v>
          </cell>
          <cell r="X2708">
            <v>180340</v>
          </cell>
          <cell r="Y2708">
            <v>1270</v>
          </cell>
          <cell r="Z2708">
            <v>180340</v>
          </cell>
          <cell r="AA2708">
            <v>1270</v>
          </cell>
        </row>
        <row r="2709">
          <cell r="B2709">
            <v>270005177</v>
          </cell>
          <cell r="C2709" t="str">
            <v>Средство от комаров и клещей 100мл</v>
          </cell>
          <cell r="D2709" t="str">
            <v>УПК</v>
          </cell>
          <cell r="E2709">
            <v>918.47</v>
          </cell>
          <cell r="F2709">
            <v>1288</v>
          </cell>
          <cell r="G2709">
            <v>0</v>
          </cell>
          <cell r="H2709">
            <v>0</v>
          </cell>
          <cell r="I2709">
            <v>0</v>
          </cell>
          <cell r="J2709">
            <v>459.42</v>
          </cell>
          <cell r="K2709">
            <v>-1288</v>
          </cell>
          <cell r="L2709">
            <v>1747.42</v>
          </cell>
          <cell r="M2709">
            <v>1182989.3600000001</v>
          </cell>
          <cell r="N2709">
            <v>1182989.3600000001</v>
          </cell>
          <cell r="O2709">
            <v>1182989.3600000001</v>
          </cell>
          <cell r="P2709">
            <v>0</v>
          </cell>
          <cell r="Q2709">
            <v>0</v>
          </cell>
          <cell r="R2709">
            <v>0</v>
          </cell>
          <cell r="S2709">
            <v>0</v>
          </cell>
          <cell r="T2709">
            <v>0</v>
          </cell>
          <cell r="U2709">
            <v>0</v>
          </cell>
          <cell r="V2709">
            <v>0</v>
          </cell>
          <cell r="W2709">
            <v>1747.42</v>
          </cell>
          <cell r="X2709">
            <v>1604952.85</v>
          </cell>
          <cell r="Y2709">
            <v>1288</v>
          </cell>
          <cell r="Z2709">
            <v>1182989.3600000001</v>
          </cell>
          <cell r="AA2709">
            <v>1747.42</v>
          </cell>
        </row>
        <row r="2710">
          <cell r="B2710">
            <v>270005306</v>
          </cell>
          <cell r="C2710" t="str">
            <v>Конверт маркированный простой 220х110мм</v>
          </cell>
          <cell r="D2710" t="str">
            <v>ШТ</v>
          </cell>
          <cell r="E2710">
            <v>40.31</v>
          </cell>
          <cell r="F2710">
            <v>800</v>
          </cell>
          <cell r="G2710">
            <v>0</v>
          </cell>
          <cell r="H2710">
            <v>0</v>
          </cell>
          <cell r="I2710">
            <v>0</v>
          </cell>
          <cell r="J2710">
            <v>0</v>
          </cell>
          <cell r="K2710">
            <v>-800</v>
          </cell>
          <cell r="L2710">
            <v>800</v>
          </cell>
          <cell r="M2710">
            <v>32248</v>
          </cell>
          <cell r="N2710">
            <v>32248</v>
          </cell>
          <cell r="O2710">
            <v>32248</v>
          </cell>
          <cell r="P2710">
            <v>0</v>
          </cell>
          <cell r="Q2710">
            <v>0</v>
          </cell>
          <cell r="R2710">
            <v>0</v>
          </cell>
          <cell r="S2710">
            <v>0</v>
          </cell>
          <cell r="T2710">
            <v>0</v>
          </cell>
          <cell r="U2710">
            <v>0</v>
          </cell>
          <cell r="V2710">
            <v>0</v>
          </cell>
          <cell r="W2710">
            <v>800</v>
          </cell>
          <cell r="X2710">
            <v>32248</v>
          </cell>
          <cell r="Y2710">
            <v>800</v>
          </cell>
          <cell r="Z2710">
            <v>32248</v>
          </cell>
          <cell r="AA2710">
            <v>800</v>
          </cell>
        </row>
        <row r="2711">
          <cell r="B2711">
            <v>270005307</v>
          </cell>
          <cell r="C2711" t="str">
            <v>Конверт маркированный простой 230х160мм</v>
          </cell>
          <cell r="D2711" t="str">
            <v>ШТ</v>
          </cell>
          <cell r="E2711">
            <v>78.75</v>
          </cell>
          <cell r="F2711">
            <v>840</v>
          </cell>
          <cell r="G2711">
            <v>0</v>
          </cell>
          <cell r="H2711">
            <v>0</v>
          </cell>
          <cell r="I2711">
            <v>0</v>
          </cell>
          <cell r="J2711">
            <v>0</v>
          </cell>
          <cell r="K2711">
            <v>-840</v>
          </cell>
          <cell r="L2711">
            <v>840</v>
          </cell>
          <cell r="M2711">
            <v>66150</v>
          </cell>
          <cell r="N2711">
            <v>66150</v>
          </cell>
          <cell r="O2711">
            <v>66150</v>
          </cell>
          <cell r="P2711">
            <v>0</v>
          </cell>
          <cell r="Q2711">
            <v>0</v>
          </cell>
          <cell r="R2711">
            <v>0</v>
          </cell>
          <cell r="S2711">
            <v>0</v>
          </cell>
          <cell r="T2711">
            <v>0</v>
          </cell>
          <cell r="U2711">
            <v>0</v>
          </cell>
          <cell r="V2711">
            <v>0</v>
          </cell>
          <cell r="W2711">
            <v>840</v>
          </cell>
          <cell r="X2711">
            <v>66150</v>
          </cell>
          <cell r="Y2711">
            <v>840</v>
          </cell>
          <cell r="Z2711">
            <v>66150</v>
          </cell>
          <cell r="AA2711">
            <v>840</v>
          </cell>
        </row>
        <row r="2712">
          <cell r="B2712">
            <v>270005308</v>
          </cell>
          <cell r="C2712" t="str">
            <v>Конверт маркированный простой 230х320мм</v>
          </cell>
          <cell r="D2712" t="str">
            <v>ШТ</v>
          </cell>
          <cell r="E2712">
            <v>78.75</v>
          </cell>
          <cell r="F2712">
            <v>1570</v>
          </cell>
          <cell r="G2712">
            <v>0</v>
          </cell>
          <cell r="H2712">
            <v>0</v>
          </cell>
          <cell r="I2712">
            <v>0</v>
          </cell>
          <cell r="J2712">
            <v>0</v>
          </cell>
          <cell r="K2712">
            <v>-1570</v>
          </cell>
          <cell r="L2712">
            <v>1570</v>
          </cell>
          <cell r="M2712">
            <v>123637.5</v>
          </cell>
          <cell r="N2712">
            <v>123637.5</v>
          </cell>
          <cell r="O2712">
            <v>123637.5</v>
          </cell>
          <cell r="P2712">
            <v>0</v>
          </cell>
          <cell r="Q2712">
            <v>0</v>
          </cell>
          <cell r="R2712">
            <v>0</v>
          </cell>
          <cell r="S2712">
            <v>0</v>
          </cell>
          <cell r="T2712">
            <v>0</v>
          </cell>
          <cell r="U2712">
            <v>0</v>
          </cell>
          <cell r="V2712">
            <v>0</v>
          </cell>
          <cell r="W2712">
            <v>1570</v>
          </cell>
          <cell r="X2712">
            <v>123637.5</v>
          </cell>
          <cell r="Y2712">
            <v>1570</v>
          </cell>
          <cell r="Z2712">
            <v>123637.5</v>
          </cell>
          <cell r="AA2712">
            <v>1570</v>
          </cell>
        </row>
        <row r="2713">
          <cell r="B2713">
            <v>270005309</v>
          </cell>
          <cell r="C2713" t="str">
            <v>Стикер разные цвета 75х75мм</v>
          </cell>
          <cell r="D2713" t="str">
            <v>ШТ</v>
          </cell>
          <cell r="E2713">
            <v>166.67</v>
          </cell>
          <cell r="F2713">
            <v>1543</v>
          </cell>
          <cell r="G2713">
            <v>0</v>
          </cell>
          <cell r="H2713">
            <v>0</v>
          </cell>
          <cell r="I2713">
            <v>0</v>
          </cell>
          <cell r="J2713">
            <v>0</v>
          </cell>
          <cell r="K2713">
            <v>-1543</v>
          </cell>
          <cell r="L2713">
            <v>1543</v>
          </cell>
          <cell r="M2713">
            <v>257171.81</v>
          </cell>
          <cell r="N2713">
            <v>257171.81</v>
          </cell>
          <cell r="O2713">
            <v>257171.81</v>
          </cell>
          <cell r="P2713">
            <v>0</v>
          </cell>
          <cell r="Q2713">
            <v>0</v>
          </cell>
          <cell r="R2713">
            <v>0</v>
          </cell>
          <cell r="S2713">
            <v>0</v>
          </cell>
          <cell r="T2713">
            <v>0</v>
          </cell>
          <cell r="U2713">
            <v>0</v>
          </cell>
          <cell r="V2713">
            <v>0</v>
          </cell>
          <cell r="W2713">
            <v>1543</v>
          </cell>
          <cell r="X2713">
            <v>257171.81</v>
          </cell>
          <cell r="Y2713">
            <v>1543</v>
          </cell>
          <cell r="Z2713">
            <v>257171.81</v>
          </cell>
          <cell r="AA2713">
            <v>1543</v>
          </cell>
        </row>
        <row r="2714">
          <cell r="B2714">
            <v>270005310</v>
          </cell>
          <cell r="C2714" t="str">
            <v>Набор настольный 10 предметный</v>
          </cell>
          <cell r="D2714" t="str">
            <v>ШТ</v>
          </cell>
          <cell r="E2714">
            <v>48292</v>
          </cell>
          <cell r="F2714">
            <v>122</v>
          </cell>
          <cell r="G2714">
            <v>0</v>
          </cell>
          <cell r="H2714">
            <v>0</v>
          </cell>
          <cell r="I2714">
            <v>0</v>
          </cell>
          <cell r="J2714">
            <v>0</v>
          </cell>
          <cell r="K2714">
            <v>-122</v>
          </cell>
          <cell r="L2714">
            <v>16</v>
          </cell>
          <cell r="M2714">
            <v>5891624</v>
          </cell>
          <cell r="N2714">
            <v>5891624</v>
          </cell>
          <cell r="O2714">
            <v>5891624</v>
          </cell>
          <cell r="P2714">
            <v>0</v>
          </cell>
          <cell r="Q2714">
            <v>0</v>
          </cell>
          <cell r="R2714">
            <v>0</v>
          </cell>
          <cell r="S2714">
            <v>0</v>
          </cell>
          <cell r="T2714">
            <v>0</v>
          </cell>
          <cell r="U2714">
            <v>0</v>
          </cell>
          <cell r="V2714">
            <v>0</v>
          </cell>
          <cell r="W2714">
            <v>122</v>
          </cell>
          <cell r="X2714">
            <v>5891624</v>
          </cell>
          <cell r="Y2714">
            <v>122</v>
          </cell>
          <cell r="Z2714">
            <v>5891624</v>
          </cell>
          <cell r="AA2714">
            <v>122</v>
          </cell>
        </row>
        <row r="2715">
          <cell r="B2715">
            <v>270005362</v>
          </cell>
          <cell r="C2715" t="str">
            <v>Лоток для бумаг вертикальный, полистерол</v>
          </cell>
          <cell r="D2715" t="str">
            <v>ШТ</v>
          </cell>
          <cell r="E2715">
            <v>3063</v>
          </cell>
          <cell r="F2715">
            <v>510</v>
          </cell>
          <cell r="G2715">
            <v>0</v>
          </cell>
          <cell r="H2715">
            <v>0</v>
          </cell>
          <cell r="I2715">
            <v>0</v>
          </cell>
          <cell r="J2715">
            <v>0</v>
          </cell>
          <cell r="K2715">
            <v>-510</v>
          </cell>
          <cell r="L2715">
            <v>0</v>
          </cell>
          <cell r="M2715">
            <v>1562130</v>
          </cell>
          <cell r="N2715">
            <v>1562130</v>
          </cell>
          <cell r="O2715">
            <v>1562130</v>
          </cell>
          <cell r="P2715">
            <v>0</v>
          </cell>
          <cell r="Q2715">
            <v>0</v>
          </cell>
          <cell r="R2715">
            <v>0</v>
          </cell>
          <cell r="S2715">
            <v>0</v>
          </cell>
          <cell r="T2715">
            <v>0</v>
          </cell>
          <cell r="U2715">
            <v>0</v>
          </cell>
          <cell r="V2715">
            <v>0</v>
          </cell>
          <cell r="W2715">
            <v>510</v>
          </cell>
          <cell r="X2715">
            <v>1562130</v>
          </cell>
          <cell r="Y2715">
            <v>510</v>
          </cell>
          <cell r="Z2715">
            <v>1562130</v>
          </cell>
          <cell r="AA2715">
            <v>510</v>
          </cell>
        </row>
        <row r="2716">
          <cell r="B2716">
            <v>270005442</v>
          </cell>
          <cell r="C2716" t="str">
            <v>Одеяло стеганное ватное 205х140мм</v>
          </cell>
          <cell r="D2716" t="str">
            <v>ШТ</v>
          </cell>
          <cell r="E2716">
            <v>3800</v>
          </cell>
          <cell r="F2716">
            <v>200</v>
          </cell>
          <cell r="G2716">
            <v>0</v>
          </cell>
          <cell r="H2716">
            <v>0</v>
          </cell>
          <cell r="I2716">
            <v>0</v>
          </cell>
          <cell r="J2716">
            <v>0</v>
          </cell>
          <cell r="K2716">
            <v>-200</v>
          </cell>
          <cell r="L2716">
            <v>0</v>
          </cell>
          <cell r="M2716">
            <v>760000</v>
          </cell>
          <cell r="N2716">
            <v>760000</v>
          </cell>
          <cell r="O2716">
            <v>760000</v>
          </cell>
          <cell r="P2716">
            <v>0</v>
          </cell>
          <cell r="Q2716">
            <v>0</v>
          </cell>
          <cell r="R2716">
            <v>0</v>
          </cell>
          <cell r="S2716">
            <v>0</v>
          </cell>
          <cell r="T2716">
            <v>0</v>
          </cell>
          <cell r="U2716">
            <v>0</v>
          </cell>
          <cell r="V2716">
            <v>0</v>
          </cell>
          <cell r="W2716">
            <v>200</v>
          </cell>
          <cell r="X2716">
            <v>760000</v>
          </cell>
          <cell r="Y2716">
            <v>200</v>
          </cell>
          <cell r="Z2716">
            <v>760000</v>
          </cell>
          <cell r="AA2716">
            <v>200</v>
          </cell>
        </row>
        <row r="2717">
          <cell r="B2717">
            <v>270005970</v>
          </cell>
          <cell r="C2717" t="str">
            <v>Дырокол металлический 150листов</v>
          </cell>
          <cell r="D2717" t="str">
            <v>ШТ</v>
          </cell>
          <cell r="E2717">
            <v>45320</v>
          </cell>
          <cell r="F2717">
            <v>15</v>
          </cell>
          <cell r="G2717">
            <v>0</v>
          </cell>
          <cell r="H2717">
            <v>0</v>
          </cell>
          <cell r="I2717">
            <v>0</v>
          </cell>
          <cell r="J2717">
            <v>0</v>
          </cell>
          <cell r="K2717">
            <v>-15</v>
          </cell>
          <cell r="L2717">
            <v>-15</v>
          </cell>
          <cell r="M2717">
            <v>679800</v>
          </cell>
          <cell r="N2717">
            <v>679800</v>
          </cell>
          <cell r="O2717">
            <v>679800</v>
          </cell>
          <cell r="P2717">
            <v>0</v>
          </cell>
          <cell r="Q2717">
            <v>0</v>
          </cell>
          <cell r="R2717">
            <v>0</v>
          </cell>
          <cell r="S2717">
            <v>0</v>
          </cell>
          <cell r="T2717">
            <v>0</v>
          </cell>
          <cell r="U2717">
            <v>0</v>
          </cell>
          <cell r="V2717">
            <v>0</v>
          </cell>
          <cell r="W2717">
            <v>15</v>
          </cell>
          <cell r="X2717">
            <v>679800</v>
          </cell>
          <cell r="Y2717">
            <v>15</v>
          </cell>
          <cell r="Z2717">
            <v>679800</v>
          </cell>
          <cell r="AA2717">
            <v>15</v>
          </cell>
        </row>
        <row r="2718">
          <cell r="B2718">
            <v>270006013</v>
          </cell>
          <cell r="C2718" t="str">
            <v>Набор маркеров текстовых 4 цвета</v>
          </cell>
          <cell r="D2718" t="str">
            <v>ШТ</v>
          </cell>
          <cell r="E2718">
            <v>216.5</v>
          </cell>
          <cell r="F2718">
            <v>360</v>
          </cell>
          <cell r="G2718">
            <v>0</v>
          </cell>
          <cell r="H2718">
            <v>0</v>
          </cell>
          <cell r="I2718">
            <v>0</v>
          </cell>
          <cell r="J2718">
            <v>0</v>
          </cell>
          <cell r="K2718">
            <v>-360</v>
          </cell>
          <cell r="L2718">
            <v>360</v>
          </cell>
          <cell r="M2718">
            <v>77940</v>
          </cell>
          <cell r="N2718">
            <v>77940</v>
          </cell>
          <cell r="O2718">
            <v>77940</v>
          </cell>
          <cell r="P2718">
            <v>0</v>
          </cell>
          <cell r="Q2718">
            <v>0</v>
          </cell>
          <cell r="R2718">
            <v>0</v>
          </cell>
          <cell r="S2718">
            <v>0</v>
          </cell>
          <cell r="T2718">
            <v>0</v>
          </cell>
          <cell r="U2718">
            <v>0</v>
          </cell>
          <cell r="V2718">
            <v>0</v>
          </cell>
          <cell r="W2718">
            <v>360</v>
          </cell>
          <cell r="X2718">
            <v>77940</v>
          </cell>
          <cell r="Y2718">
            <v>360</v>
          </cell>
          <cell r="Z2718">
            <v>77940</v>
          </cell>
          <cell r="AA2718">
            <v>360</v>
          </cell>
        </row>
        <row r="2719">
          <cell r="B2719">
            <v>270006044</v>
          </cell>
          <cell r="C2719" t="str">
            <v>Скобы для степлера №23/10</v>
          </cell>
          <cell r="D2719" t="str">
            <v>ПАЧ</v>
          </cell>
          <cell r="E2719">
            <v>567</v>
          </cell>
          <cell r="F2719">
            <v>43</v>
          </cell>
          <cell r="G2719">
            <v>0</v>
          </cell>
          <cell r="H2719">
            <v>0</v>
          </cell>
          <cell r="I2719">
            <v>0</v>
          </cell>
          <cell r="J2719">
            <v>0</v>
          </cell>
          <cell r="K2719">
            <v>-43</v>
          </cell>
          <cell r="L2719">
            <v>43</v>
          </cell>
          <cell r="M2719">
            <v>24381</v>
          </cell>
          <cell r="N2719">
            <v>24381</v>
          </cell>
          <cell r="O2719">
            <v>24381</v>
          </cell>
          <cell r="P2719">
            <v>0</v>
          </cell>
          <cell r="Q2719">
            <v>0</v>
          </cell>
          <cell r="R2719">
            <v>0</v>
          </cell>
          <cell r="S2719">
            <v>0</v>
          </cell>
          <cell r="T2719">
            <v>0</v>
          </cell>
          <cell r="U2719">
            <v>0</v>
          </cell>
          <cell r="V2719">
            <v>0</v>
          </cell>
          <cell r="W2719">
            <v>43</v>
          </cell>
          <cell r="X2719">
            <v>24381</v>
          </cell>
          <cell r="Y2719">
            <v>43</v>
          </cell>
          <cell r="Z2719">
            <v>24381</v>
          </cell>
          <cell r="AA2719">
            <v>43</v>
          </cell>
        </row>
        <row r="2720">
          <cell r="B2720">
            <v>270006296</v>
          </cell>
          <cell r="C2720" t="str">
            <v>Перчатки для уборки резиновые</v>
          </cell>
          <cell r="D2720" t="str">
            <v>ПАР</v>
          </cell>
          <cell r="E2720">
            <v>255</v>
          </cell>
          <cell r="F2720">
            <v>1850</v>
          </cell>
          <cell r="G2720">
            <v>0</v>
          </cell>
          <cell r="H2720">
            <v>0</v>
          </cell>
          <cell r="I2720">
            <v>0</v>
          </cell>
          <cell r="J2720">
            <v>589</v>
          </cell>
          <cell r="K2720">
            <v>-1850</v>
          </cell>
          <cell r="L2720">
            <v>2439</v>
          </cell>
          <cell r="M2720">
            <v>471750</v>
          </cell>
          <cell r="N2720">
            <v>471750</v>
          </cell>
          <cell r="O2720">
            <v>471750</v>
          </cell>
          <cell r="P2720">
            <v>0</v>
          </cell>
          <cell r="Q2720">
            <v>0</v>
          </cell>
          <cell r="R2720">
            <v>0</v>
          </cell>
          <cell r="S2720">
            <v>0</v>
          </cell>
          <cell r="T2720">
            <v>0</v>
          </cell>
          <cell r="U2720">
            <v>0</v>
          </cell>
          <cell r="V2720">
            <v>0</v>
          </cell>
          <cell r="W2720">
            <v>2439</v>
          </cell>
          <cell r="X2720">
            <v>621945</v>
          </cell>
          <cell r="Y2720">
            <v>1850</v>
          </cell>
          <cell r="Z2720">
            <v>471750</v>
          </cell>
          <cell r="AA2720">
            <v>2439</v>
          </cell>
        </row>
        <row r="2721">
          <cell r="B2721">
            <v>270006670</v>
          </cell>
          <cell r="C2721" t="str">
            <v>Книга учета А4 клетка 96л</v>
          </cell>
          <cell r="D2721" t="str">
            <v>ШТ</v>
          </cell>
          <cell r="E2721">
            <v>724.5</v>
          </cell>
          <cell r="F2721">
            <v>1030</v>
          </cell>
          <cell r="G2721">
            <v>0</v>
          </cell>
          <cell r="H2721">
            <v>0</v>
          </cell>
          <cell r="I2721">
            <v>0</v>
          </cell>
          <cell r="J2721">
            <v>0</v>
          </cell>
          <cell r="K2721">
            <v>-1030</v>
          </cell>
          <cell r="L2721">
            <v>-1030</v>
          </cell>
          <cell r="M2721">
            <v>746235</v>
          </cell>
          <cell r="N2721">
            <v>746235</v>
          </cell>
          <cell r="O2721">
            <v>746235</v>
          </cell>
          <cell r="P2721">
            <v>0</v>
          </cell>
          <cell r="Q2721">
            <v>0</v>
          </cell>
          <cell r="R2721">
            <v>0</v>
          </cell>
          <cell r="S2721">
            <v>0</v>
          </cell>
          <cell r="T2721">
            <v>0</v>
          </cell>
          <cell r="U2721">
            <v>0</v>
          </cell>
          <cell r="V2721">
            <v>0</v>
          </cell>
          <cell r="W2721">
            <v>1030</v>
          </cell>
          <cell r="X2721">
            <v>746235</v>
          </cell>
          <cell r="Y2721">
            <v>1030</v>
          </cell>
          <cell r="Z2721">
            <v>746235</v>
          </cell>
          <cell r="AA2721">
            <v>1030</v>
          </cell>
        </row>
        <row r="2722">
          <cell r="B2722">
            <v>270006672</v>
          </cell>
          <cell r="C2722" t="str">
            <v>Набор настольный 17 предметный</v>
          </cell>
          <cell r="D2722" t="str">
            <v>ШТ</v>
          </cell>
          <cell r="E2722">
            <v>3145</v>
          </cell>
          <cell r="F2722">
            <v>417</v>
          </cell>
          <cell r="G2722">
            <v>0</v>
          </cell>
          <cell r="H2722">
            <v>0</v>
          </cell>
          <cell r="I2722">
            <v>0</v>
          </cell>
          <cell r="J2722">
            <v>0</v>
          </cell>
          <cell r="K2722">
            <v>-417</v>
          </cell>
          <cell r="L2722">
            <v>88</v>
          </cell>
          <cell r="M2722">
            <v>1311465</v>
          </cell>
          <cell r="N2722">
            <v>1311465</v>
          </cell>
          <cell r="O2722">
            <v>1311465</v>
          </cell>
          <cell r="P2722">
            <v>0</v>
          </cell>
          <cell r="Q2722">
            <v>0</v>
          </cell>
          <cell r="R2722">
            <v>0</v>
          </cell>
          <cell r="S2722">
            <v>0</v>
          </cell>
          <cell r="T2722">
            <v>0</v>
          </cell>
          <cell r="U2722">
            <v>0</v>
          </cell>
          <cell r="V2722">
            <v>0</v>
          </cell>
          <cell r="W2722">
            <v>417</v>
          </cell>
          <cell r="X2722">
            <v>1311465</v>
          </cell>
          <cell r="Y2722">
            <v>417</v>
          </cell>
          <cell r="Z2722">
            <v>1311465</v>
          </cell>
          <cell r="AA2722">
            <v>417</v>
          </cell>
        </row>
        <row r="2723">
          <cell r="B2723">
            <v>270006675</v>
          </cell>
          <cell r="C2723" t="str">
            <v>Средство для прочистки труб 500г</v>
          </cell>
          <cell r="D2723" t="str">
            <v>ШТ</v>
          </cell>
          <cell r="E2723">
            <v>1785</v>
          </cell>
          <cell r="F2723">
            <v>545</v>
          </cell>
          <cell r="G2723">
            <v>0</v>
          </cell>
          <cell r="H2723">
            <v>0</v>
          </cell>
          <cell r="I2723">
            <v>0</v>
          </cell>
          <cell r="J2723">
            <v>254</v>
          </cell>
          <cell r="K2723">
            <v>-545</v>
          </cell>
          <cell r="L2723">
            <v>799</v>
          </cell>
          <cell r="M2723">
            <v>972825</v>
          </cell>
          <cell r="N2723">
            <v>972825</v>
          </cell>
          <cell r="O2723">
            <v>972825</v>
          </cell>
          <cell r="P2723">
            <v>0</v>
          </cell>
          <cell r="Q2723">
            <v>0</v>
          </cell>
          <cell r="R2723">
            <v>0</v>
          </cell>
          <cell r="S2723">
            <v>0</v>
          </cell>
          <cell r="T2723">
            <v>0</v>
          </cell>
          <cell r="U2723">
            <v>0</v>
          </cell>
          <cell r="V2723">
            <v>0</v>
          </cell>
          <cell r="W2723">
            <v>799</v>
          </cell>
          <cell r="X2723">
            <v>1426215</v>
          </cell>
          <cell r="Y2723">
            <v>545</v>
          </cell>
          <cell r="Z2723">
            <v>972825</v>
          </cell>
          <cell r="AA2723">
            <v>799</v>
          </cell>
        </row>
        <row r="2724">
          <cell r="B2724">
            <v>270006676</v>
          </cell>
          <cell r="C2724" t="str">
            <v>Пакеты для бытового мусора 35л</v>
          </cell>
          <cell r="D2724" t="str">
            <v>РУЛ</v>
          </cell>
          <cell r="E2724">
            <v>560</v>
          </cell>
          <cell r="F2724">
            <v>1870</v>
          </cell>
          <cell r="G2724">
            <v>0</v>
          </cell>
          <cell r="H2724">
            <v>0</v>
          </cell>
          <cell r="I2724">
            <v>0</v>
          </cell>
          <cell r="J2724">
            <v>848</v>
          </cell>
          <cell r="K2724">
            <v>-1870</v>
          </cell>
          <cell r="L2724">
            <v>2718</v>
          </cell>
          <cell r="M2724">
            <v>1047200</v>
          </cell>
          <cell r="N2724">
            <v>1047200</v>
          </cell>
          <cell r="O2724">
            <v>1047200</v>
          </cell>
          <cell r="P2724">
            <v>0</v>
          </cell>
          <cell r="Q2724">
            <v>0</v>
          </cell>
          <cell r="R2724">
            <v>0</v>
          </cell>
          <cell r="S2724">
            <v>0</v>
          </cell>
          <cell r="T2724">
            <v>0</v>
          </cell>
          <cell r="U2724">
            <v>0</v>
          </cell>
          <cell r="V2724">
            <v>0</v>
          </cell>
          <cell r="W2724">
            <v>2718</v>
          </cell>
          <cell r="X2724">
            <v>1522080</v>
          </cell>
          <cell r="Y2724">
            <v>1870</v>
          </cell>
          <cell r="Z2724">
            <v>1047200</v>
          </cell>
          <cell r="AA2724">
            <v>2718</v>
          </cell>
        </row>
        <row r="2725">
          <cell r="B2725">
            <v>270006677</v>
          </cell>
          <cell r="C2725" t="str">
            <v>Пакеты для бытового мусора 120л</v>
          </cell>
          <cell r="D2725" t="str">
            <v>РУЛ</v>
          </cell>
          <cell r="E2725">
            <v>1450</v>
          </cell>
          <cell r="F2725">
            <v>1300</v>
          </cell>
          <cell r="G2725">
            <v>0</v>
          </cell>
          <cell r="H2725">
            <v>0</v>
          </cell>
          <cell r="I2725">
            <v>0</v>
          </cell>
          <cell r="J2725">
            <v>328</v>
          </cell>
          <cell r="K2725">
            <v>-1300</v>
          </cell>
          <cell r="L2725">
            <v>1548</v>
          </cell>
          <cell r="M2725">
            <v>1885000</v>
          </cell>
          <cell r="N2725">
            <v>1885000</v>
          </cell>
          <cell r="O2725">
            <v>1885000</v>
          </cell>
          <cell r="P2725">
            <v>0</v>
          </cell>
          <cell r="Q2725">
            <v>0</v>
          </cell>
          <cell r="R2725">
            <v>0</v>
          </cell>
          <cell r="S2725">
            <v>0</v>
          </cell>
          <cell r="T2725">
            <v>0</v>
          </cell>
          <cell r="U2725">
            <v>0</v>
          </cell>
          <cell r="V2725">
            <v>0</v>
          </cell>
          <cell r="W2725">
            <v>1628</v>
          </cell>
          <cell r="X2725">
            <v>2360600</v>
          </cell>
          <cell r="Y2725">
            <v>1300</v>
          </cell>
          <cell r="Z2725">
            <v>1885000</v>
          </cell>
          <cell r="AA2725">
            <v>1628</v>
          </cell>
        </row>
        <row r="2726">
          <cell r="B2726">
            <v>270006678</v>
          </cell>
          <cell r="C2726" t="str">
            <v>Порошок для стирки автомат 3кг</v>
          </cell>
          <cell r="D2726" t="str">
            <v>ШТ</v>
          </cell>
          <cell r="E2726">
            <v>2404</v>
          </cell>
          <cell r="F2726">
            <v>700</v>
          </cell>
          <cell r="G2726">
            <v>0</v>
          </cell>
          <cell r="H2726">
            <v>0</v>
          </cell>
          <cell r="I2726">
            <v>0</v>
          </cell>
          <cell r="J2726">
            <v>420</v>
          </cell>
          <cell r="K2726">
            <v>-700</v>
          </cell>
          <cell r="L2726">
            <v>1120</v>
          </cell>
          <cell r="M2726">
            <v>1682800</v>
          </cell>
          <cell r="N2726">
            <v>1682800</v>
          </cell>
          <cell r="O2726">
            <v>1682800</v>
          </cell>
          <cell r="P2726">
            <v>0</v>
          </cell>
          <cell r="Q2726">
            <v>0</v>
          </cell>
          <cell r="R2726">
            <v>0</v>
          </cell>
          <cell r="S2726">
            <v>0</v>
          </cell>
          <cell r="T2726">
            <v>0</v>
          </cell>
          <cell r="U2726">
            <v>0</v>
          </cell>
          <cell r="V2726">
            <v>0</v>
          </cell>
          <cell r="W2726">
            <v>1120</v>
          </cell>
          <cell r="X2726">
            <v>2692480</v>
          </cell>
          <cell r="Y2726">
            <v>700</v>
          </cell>
          <cell r="Z2726">
            <v>1682800</v>
          </cell>
          <cell r="AA2726">
            <v>1120</v>
          </cell>
        </row>
        <row r="2727">
          <cell r="B2727">
            <v>270006684</v>
          </cell>
          <cell r="C2727" t="str">
            <v>Мыло туалетное, жидкое 5л</v>
          </cell>
          <cell r="D2727" t="str">
            <v>УПК</v>
          </cell>
          <cell r="E2727">
            <v>880</v>
          </cell>
          <cell r="F2727">
            <v>117</v>
          </cell>
          <cell r="G2727">
            <v>0</v>
          </cell>
          <cell r="H2727">
            <v>0</v>
          </cell>
          <cell r="I2727">
            <v>0</v>
          </cell>
          <cell r="J2727">
            <v>22</v>
          </cell>
          <cell r="K2727">
            <v>-117</v>
          </cell>
          <cell r="L2727">
            <v>139</v>
          </cell>
          <cell r="M2727">
            <v>102960</v>
          </cell>
          <cell r="N2727">
            <v>102960</v>
          </cell>
          <cell r="O2727">
            <v>102960</v>
          </cell>
          <cell r="P2727">
            <v>0</v>
          </cell>
          <cell r="Q2727">
            <v>0</v>
          </cell>
          <cell r="R2727">
            <v>0</v>
          </cell>
          <cell r="S2727">
            <v>0</v>
          </cell>
          <cell r="T2727">
            <v>0</v>
          </cell>
          <cell r="U2727">
            <v>0</v>
          </cell>
          <cell r="V2727">
            <v>0</v>
          </cell>
          <cell r="W2727">
            <v>139</v>
          </cell>
          <cell r="X2727">
            <v>122320</v>
          </cell>
          <cell r="Y2727">
            <v>117</v>
          </cell>
          <cell r="Z2727">
            <v>102960</v>
          </cell>
          <cell r="AA2727">
            <v>139</v>
          </cell>
        </row>
        <row r="2728">
          <cell r="B2728">
            <v>270006742</v>
          </cell>
          <cell r="C2728" t="str">
            <v>Штрих корректор лента (роллер)</v>
          </cell>
          <cell r="D2728" t="str">
            <v>ШТ</v>
          </cell>
          <cell r="E2728">
            <v>472.5</v>
          </cell>
          <cell r="F2728">
            <v>217</v>
          </cell>
          <cell r="G2728">
            <v>0</v>
          </cell>
          <cell r="H2728">
            <v>0</v>
          </cell>
          <cell r="I2728">
            <v>0</v>
          </cell>
          <cell r="J2728">
            <v>0</v>
          </cell>
          <cell r="K2728">
            <v>-217</v>
          </cell>
          <cell r="L2728">
            <v>217</v>
          </cell>
          <cell r="M2728">
            <v>102532.5</v>
          </cell>
          <cell r="N2728">
            <v>102532.5</v>
          </cell>
          <cell r="O2728">
            <v>102532.5</v>
          </cell>
          <cell r="P2728">
            <v>0</v>
          </cell>
          <cell r="Q2728">
            <v>0</v>
          </cell>
          <cell r="R2728">
            <v>0</v>
          </cell>
          <cell r="S2728">
            <v>0</v>
          </cell>
          <cell r="T2728">
            <v>0</v>
          </cell>
          <cell r="U2728">
            <v>0</v>
          </cell>
          <cell r="V2728">
            <v>0</v>
          </cell>
          <cell r="W2728">
            <v>217</v>
          </cell>
          <cell r="X2728">
            <v>102532.5</v>
          </cell>
          <cell r="Y2728">
            <v>217</v>
          </cell>
          <cell r="Z2728">
            <v>102532.5</v>
          </cell>
          <cell r="AA2728">
            <v>217</v>
          </cell>
        </row>
        <row r="2729">
          <cell r="B2729">
            <v>270006745</v>
          </cell>
          <cell r="C2729" t="str">
            <v>Ручка шариковая автоматическая 0,7мм</v>
          </cell>
          <cell r="D2729" t="str">
            <v>ШТ</v>
          </cell>
          <cell r="E2729">
            <v>110.87</v>
          </cell>
          <cell r="F2729">
            <v>2110</v>
          </cell>
          <cell r="G2729">
            <v>0</v>
          </cell>
          <cell r="H2729">
            <v>0</v>
          </cell>
          <cell r="I2729">
            <v>0</v>
          </cell>
          <cell r="J2729">
            <v>0</v>
          </cell>
          <cell r="K2729">
            <v>-2110</v>
          </cell>
          <cell r="L2729">
            <v>0</v>
          </cell>
          <cell r="M2729">
            <v>233935.7</v>
          </cell>
          <cell r="N2729">
            <v>233935.7</v>
          </cell>
          <cell r="O2729">
            <v>233935.7</v>
          </cell>
          <cell r="P2729">
            <v>0</v>
          </cell>
          <cell r="Q2729">
            <v>0</v>
          </cell>
          <cell r="R2729">
            <v>0</v>
          </cell>
          <cell r="S2729">
            <v>0</v>
          </cell>
          <cell r="T2729">
            <v>0</v>
          </cell>
          <cell r="U2729">
            <v>0</v>
          </cell>
          <cell r="V2729">
            <v>0</v>
          </cell>
          <cell r="W2729">
            <v>2110</v>
          </cell>
          <cell r="X2729">
            <v>233935.7</v>
          </cell>
          <cell r="Y2729">
            <v>2110</v>
          </cell>
          <cell r="Z2729">
            <v>233935.7</v>
          </cell>
          <cell r="AA2729">
            <v>2110</v>
          </cell>
        </row>
        <row r="2730">
          <cell r="B2730">
            <v>270007101</v>
          </cell>
          <cell r="C2730" t="str">
            <v>Средство для чистки стекол 500мл</v>
          </cell>
          <cell r="D2730" t="str">
            <v>ШТ</v>
          </cell>
          <cell r="E2730">
            <v>1055</v>
          </cell>
          <cell r="F2730">
            <v>1145</v>
          </cell>
          <cell r="G2730">
            <v>0</v>
          </cell>
          <cell r="H2730">
            <v>0</v>
          </cell>
          <cell r="I2730">
            <v>0</v>
          </cell>
          <cell r="J2730">
            <v>491</v>
          </cell>
          <cell r="K2730">
            <v>-1145</v>
          </cell>
          <cell r="L2730">
            <v>1636</v>
          </cell>
          <cell r="M2730">
            <v>1207975</v>
          </cell>
          <cell r="N2730">
            <v>1207975</v>
          </cell>
          <cell r="O2730">
            <v>1207975</v>
          </cell>
          <cell r="P2730">
            <v>0</v>
          </cell>
          <cell r="Q2730">
            <v>0</v>
          </cell>
          <cell r="R2730">
            <v>0</v>
          </cell>
          <cell r="S2730">
            <v>0</v>
          </cell>
          <cell r="T2730">
            <v>0</v>
          </cell>
          <cell r="U2730">
            <v>0</v>
          </cell>
          <cell r="V2730">
            <v>0</v>
          </cell>
          <cell r="W2730">
            <v>1636</v>
          </cell>
          <cell r="X2730">
            <v>1725980</v>
          </cell>
          <cell r="Y2730">
            <v>1145</v>
          </cell>
          <cell r="Z2730">
            <v>1207975</v>
          </cell>
          <cell r="AA2730">
            <v>1636</v>
          </cell>
        </row>
        <row r="2731">
          <cell r="B2731">
            <v>270007103</v>
          </cell>
          <cell r="C2731" t="str">
            <v>Средство для чистки унитаза 500мл</v>
          </cell>
          <cell r="D2731" t="str">
            <v>ШТ</v>
          </cell>
          <cell r="E2731">
            <v>685</v>
          </cell>
          <cell r="F2731">
            <v>1345</v>
          </cell>
          <cell r="G2731">
            <v>0</v>
          </cell>
          <cell r="H2731">
            <v>0</v>
          </cell>
          <cell r="I2731">
            <v>0</v>
          </cell>
          <cell r="J2731">
            <v>419</v>
          </cell>
          <cell r="K2731">
            <v>-1345</v>
          </cell>
          <cell r="L2731">
            <v>1764</v>
          </cell>
          <cell r="M2731">
            <v>921325</v>
          </cell>
          <cell r="N2731">
            <v>921325</v>
          </cell>
          <cell r="O2731">
            <v>921325</v>
          </cell>
          <cell r="P2731">
            <v>0</v>
          </cell>
          <cell r="Q2731">
            <v>0</v>
          </cell>
          <cell r="R2731">
            <v>0</v>
          </cell>
          <cell r="S2731">
            <v>0</v>
          </cell>
          <cell r="T2731">
            <v>0</v>
          </cell>
          <cell r="U2731">
            <v>0</v>
          </cell>
          <cell r="V2731">
            <v>0</v>
          </cell>
          <cell r="W2731">
            <v>1764</v>
          </cell>
          <cell r="X2731">
            <v>1208340</v>
          </cell>
          <cell r="Y2731">
            <v>1345</v>
          </cell>
          <cell r="Z2731">
            <v>921325</v>
          </cell>
          <cell r="AA2731">
            <v>1764</v>
          </cell>
        </row>
        <row r="2732">
          <cell r="B2732">
            <v>270007104</v>
          </cell>
          <cell r="C2732" t="str">
            <v>Порошок для стирки ручной 450г</v>
          </cell>
          <cell r="D2732" t="str">
            <v>ШТ</v>
          </cell>
          <cell r="E2732">
            <v>502.5</v>
          </cell>
          <cell r="F2732">
            <v>525</v>
          </cell>
          <cell r="G2732">
            <v>0</v>
          </cell>
          <cell r="H2732">
            <v>0</v>
          </cell>
          <cell r="I2732">
            <v>0</v>
          </cell>
          <cell r="J2732">
            <v>349</v>
          </cell>
          <cell r="K2732">
            <v>-525</v>
          </cell>
          <cell r="L2732">
            <v>874</v>
          </cell>
          <cell r="M2732">
            <v>263812.5</v>
          </cell>
          <cell r="N2732">
            <v>263812.5</v>
          </cell>
          <cell r="O2732">
            <v>263812.5</v>
          </cell>
          <cell r="P2732">
            <v>0</v>
          </cell>
          <cell r="Q2732">
            <v>0</v>
          </cell>
          <cell r="R2732">
            <v>0</v>
          </cell>
          <cell r="S2732">
            <v>0</v>
          </cell>
          <cell r="T2732">
            <v>0</v>
          </cell>
          <cell r="U2732">
            <v>0</v>
          </cell>
          <cell r="V2732">
            <v>0</v>
          </cell>
          <cell r="W2732">
            <v>874</v>
          </cell>
          <cell r="X2732">
            <v>439185</v>
          </cell>
          <cell r="Y2732">
            <v>525</v>
          </cell>
          <cell r="Z2732">
            <v>263812.5</v>
          </cell>
          <cell r="AA2732">
            <v>874</v>
          </cell>
        </row>
        <row r="2733">
          <cell r="B2733">
            <v>270007106</v>
          </cell>
          <cell r="C2733" t="str">
            <v>Биопрепарат для чистки канализаций 400г</v>
          </cell>
          <cell r="D2733" t="str">
            <v>ШТ</v>
          </cell>
          <cell r="E2733">
            <v>3697.5</v>
          </cell>
          <cell r="F2733">
            <v>490</v>
          </cell>
          <cell r="G2733">
            <v>0</v>
          </cell>
          <cell r="H2733">
            <v>0</v>
          </cell>
          <cell r="I2733">
            <v>0</v>
          </cell>
          <cell r="J2733">
            <v>200</v>
          </cell>
          <cell r="K2733">
            <v>-490</v>
          </cell>
          <cell r="L2733">
            <v>690</v>
          </cell>
          <cell r="M2733">
            <v>1811775</v>
          </cell>
          <cell r="N2733">
            <v>1811775</v>
          </cell>
          <cell r="O2733">
            <v>1811775</v>
          </cell>
          <cell r="P2733">
            <v>0</v>
          </cell>
          <cell r="Q2733">
            <v>0</v>
          </cell>
          <cell r="R2733">
            <v>0</v>
          </cell>
          <cell r="S2733">
            <v>0</v>
          </cell>
          <cell r="T2733">
            <v>0</v>
          </cell>
          <cell r="U2733">
            <v>0</v>
          </cell>
          <cell r="V2733">
            <v>0</v>
          </cell>
          <cell r="W2733">
            <v>690</v>
          </cell>
          <cell r="X2733">
            <v>2551275</v>
          </cell>
          <cell r="Y2733">
            <v>490</v>
          </cell>
          <cell r="Z2733">
            <v>1811775</v>
          </cell>
          <cell r="AA2733">
            <v>690</v>
          </cell>
        </row>
        <row r="2734">
          <cell r="B2734">
            <v>270007460</v>
          </cell>
          <cell r="C2734" t="str">
            <v>Чапан мужской</v>
          </cell>
          <cell r="D2734" t="str">
            <v>КМП</v>
          </cell>
          <cell r="E2734">
            <v>0</v>
          </cell>
          <cell r="F2734">
            <v>0</v>
          </cell>
          <cell r="G2734">
            <v>4</v>
          </cell>
          <cell r="H2734">
            <v>0</v>
          </cell>
          <cell r="I2734">
            <v>0</v>
          </cell>
          <cell r="J2734">
            <v>0</v>
          </cell>
          <cell r="K2734">
            <v>4</v>
          </cell>
          <cell r="L2734">
            <v>0</v>
          </cell>
          <cell r="M2734">
            <v>0</v>
          </cell>
          <cell r="N2734">
            <v>0</v>
          </cell>
          <cell r="O2734">
            <v>0</v>
          </cell>
          <cell r="P2734">
            <v>0</v>
          </cell>
          <cell r="Q2734">
            <v>0</v>
          </cell>
          <cell r="R2734">
            <v>0</v>
          </cell>
          <cell r="S2734">
            <v>439988</v>
          </cell>
          <cell r="T2734">
            <v>0</v>
          </cell>
          <cell r="U2734">
            <v>0</v>
          </cell>
          <cell r="V2734">
            <v>0</v>
          </cell>
          <cell r="W2734">
            <v>0</v>
          </cell>
          <cell r="X2734">
            <v>0</v>
          </cell>
          <cell r="Y2734">
            <v>0</v>
          </cell>
          <cell r="Z2734">
            <v>0</v>
          </cell>
          <cell r="AA2734">
            <v>0</v>
          </cell>
        </row>
        <row r="2735">
          <cell r="B2735">
            <v>270008121</v>
          </cell>
          <cell r="C2735" t="str">
            <v>Книга "Обычаи и трад. казах-го народа"</v>
          </cell>
          <cell r="D2735" t="str">
            <v>ШТ</v>
          </cell>
          <cell r="E2735">
            <v>0</v>
          </cell>
          <cell r="F2735">
            <v>0</v>
          </cell>
          <cell r="G2735">
            <v>20</v>
          </cell>
          <cell r="H2735">
            <v>0</v>
          </cell>
          <cell r="I2735">
            <v>0</v>
          </cell>
          <cell r="J2735">
            <v>0</v>
          </cell>
          <cell r="K2735">
            <v>20</v>
          </cell>
          <cell r="L2735">
            <v>0</v>
          </cell>
          <cell r="M2735">
            <v>0</v>
          </cell>
          <cell r="N2735">
            <v>0</v>
          </cell>
          <cell r="O2735">
            <v>0</v>
          </cell>
          <cell r="P2735">
            <v>0</v>
          </cell>
          <cell r="Q2735">
            <v>0</v>
          </cell>
          <cell r="R2735">
            <v>0</v>
          </cell>
          <cell r="S2735">
            <v>249999.8</v>
          </cell>
          <cell r="T2735">
            <v>0</v>
          </cell>
          <cell r="U2735">
            <v>0</v>
          </cell>
          <cell r="V2735">
            <v>0</v>
          </cell>
          <cell r="W2735">
            <v>0</v>
          </cell>
          <cell r="X2735">
            <v>0</v>
          </cell>
          <cell r="Y2735">
            <v>0</v>
          </cell>
          <cell r="Z2735">
            <v>0</v>
          </cell>
          <cell r="AA2735">
            <v>0</v>
          </cell>
        </row>
        <row r="2736">
          <cell r="B2736">
            <v>270008372</v>
          </cell>
          <cell r="C2736" t="str">
            <v>Сервиз кофейный на 12 персон</v>
          </cell>
          <cell r="D2736" t="str">
            <v>ШТ</v>
          </cell>
          <cell r="E2736">
            <v>0</v>
          </cell>
          <cell r="F2736">
            <v>0</v>
          </cell>
          <cell r="G2736">
            <v>0</v>
          </cell>
          <cell r="H2736">
            <v>0</v>
          </cell>
          <cell r="I2736">
            <v>1</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row>
        <row r="2737">
          <cell r="B2737">
            <v>270008438</v>
          </cell>
          <cell r="C2737" t="str">
            <v>Сервиз чайный на 4 персоны</v>
          </cell>
          <cell r="D2737" t="str">
            <v>ШТ</v>
          </cell>
          <cell r="E2737">
            <v>0</v>
          </cell>
          <cell r="F2737">
            <v>0</v>
          </cell>
          <cell r="G2737">
            <v>0</v>
          </cell>
          <cell r="H2737">
            <v>0</v>
          </cell>
          <cell r="I2737">
            <v>1</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row>
        <row r="2738">
          <cell r="B2738">
            <v>270008984</v>
          </cell>
          <cell r="C2738" t="str">
            <v>Набор штрих корректор+разбавитель жидкий</v>
          </cell>
          <cell r="D2738" t="str">
            <v>ШТ</v>
          </cell>
          <cell r="E2738">
            <v>470</v>
          </cell>
          <cell r="F2738">
            <v>100</v>
          </cell>
          <cell r="G2738">
            <v>0</v>
          </cell>
          <cell r="H2738">
            <v>0</v>
          </cell>
          <cell r="I2738">
            <v>0</v>
          </cell>
          <cell r="J2738">
            <v>0</v>
          </cell>
          <cell r="K2738">
            <v>-100</v>
          </cell>
          <cell r="L2738">
            <v>0</v>
          </cell>
          <cell r="M2738">
            <v>47000</v>
          </cell>
          <cell r="N2738">
            <v>47000</v>
          </cell>
          <cell r="O2738">
            <v>47000</v>
          </cell>
          <cell r="P2738">
            <v>0</v>
          </cell>
          <cell r="Q2738">
            <v>0</v>
          </cell>
          <cell r="R2738">
            <v>0</v>
          </cell>
          <cell r="S2738">
            <v>0</v>
          </cell>
          <cell r="T2738">
            <v>0</v>
          </cell>
          <cell r="U2738">
            <v>0</v>
          </cell>
          <cell r="V2738">
            <v>0</v>
          </cell>
          <cell r="W2738">
            <v>100</v>
          </cell>
          <cell r="X2738">
            <v>47000</v>
          </cell>
          <cell r="Y2738">
            <v>100</v>
          </cell>
          <cell r="Z2738">
            <v>47000</v>
          </cell>
          <cell r="AA2738">
            <v>100</v>
          </cell>
        </row>
        <row r="2739">
          <cell r="B2739">
            <v>270009022</v>
          </cell>
          <cell r="C2739" t="str">
            <v>Скобы для степлера №23/6</v>
          </cell>
          <cell r="D2739" t="str">
            <v>ПАЧ</v>
          </cell>
          <cell r="E2739">
            <v>162.28</v>
          </cell>
          <cell r="F2739">
            <v>102</v>
          </cell>
          <cell r="G2739">
            <v>0</v>
          </cell>
          <cell r="H2739">
            <v>0</v>
          </cell>
          <cell r="I2739">
            <v>0</v>
          </cell>
          <cell r="J2739">
            <v>0</v>
          </cell>
          <cell r="K2739">
            <v>-102</v>
          </cell>
          <cell r="L2739">
            <v>-102</v>
          </cell>
          <cell r="M2739">
            <v>16552.560000000001</v>
          </cell>
          <cell r="N2739">
            <v>16552.560000000001</v>
          </cell>
          <cell r="O2739">
            <v>16552.560000000001</v>
          </cell>
          <cell r="P2739">
            <v>0</v>
          </cell>
          <cell r="Q2739">
            <v>0</v>
          </cell>
          <cell r="R2739">
            <v>0</v>
          </cell>
          <cell r="S2739">
            <v>0</v>
          </cell>
          <cell r="T2739">
            <v>0</v>
          </cell>
          <cell r="U2739">
            <v>0</v>
          </cell>
          <cell r="V2739">
            <v>0</v>
          </cell>
          <cell r="W2739">
            <v>102</v>
          </cell>
          <cell r="X2739">
            <v>16552.560000000001</v>
          </cell>
          <cell r="Y2739">
            <v>102</v>
          </cell>
          <cell r="Z2739">
            <v>16552.560000000001</v>
          </cell>
          <cell r="AA2739">
            <v>102</v>
          </cell>
        </row>
        <row r="2740">
          <cell r="B2740">
            <v>270009090</v>
          </cell>
          <cell r="C2740" t="str">
            <v>Газон для спортивных площадок 40мм</v>
          </cell>
          <cell r="D2740" t="str">
            <v>КМП</v>
          </cell>
          <cell r="E2740">
            <v>1916250</v>
          </cell>
          <cell r="F2740">
            <v>2</v>
          </cell>
          <cell r="G2740">
            <v>0</v>
          </cell>
          <cell r="H2740">
            <v>0</v>
          </cell>
          <cell r="I2740">
            <v>0</v>
          </cell>
          <cell r="J2740">
            <v>0</v>
          </cell>
          <cell r="K2740">
            <v>-2</v>
          </cell>
          <cell r="L2740">
            <v>1</v>
          </cell>
          <cell r="M2740">
            <v>3832500</v>
          </cell>
          <cell r="N2740">
            <v>3832500</v>
          </cell>
          <cell r="O2740">
            <v>3832500</v>
          </cell>
          <cell r="P2740">
            <v>0</v>
          </cell>
          <cell r="Q2740">
            <v>0</v>
          </cell>
          <cell r="R2740">
            <v>0</v>
          </cell>
          <cell r="S2740">
            <v>0</v>
          </cell>
          <cell r="T2740">
            <v>0</v>
          </cell>
          <cell r="U2740">
            <v>0</v>
          </cell>
          <cell r="V2740">
            <v>0</v>
          </cell>
          <cell r="W2740">
            <v>2</v>
          </cell>
          <cell r="X2740">
            <v>3832500</v>
          </cell>
          <cell r="Y2740">
            <v>2</v>
          </cell>
          <cell r="Z2740">
            <v>3832500</v>
          </cell>
          <cell r="AA2740">
            <v>2</v>
          </cell>
        </row>
        <row r="2741">
          <cell r="B2741">
            <v>270009231</v>
          </cell>
          <cell r="C2741" t="str">
            <v>Соль поваренная пищевая выварочная</v>
          </cell>
          <cell r="D2741" t="str">
            <v>Т</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row>
        <row r="2742">
          <cell r="B2742">
            <v>270009468</v>
          </cell>
          <cell r="C2742" t="str">
            <v>Панно 1000х350мм металл, дерево</v>
          </cell>
          <cell r="D2742" t="str">
            <v>ШТ</v>
          </cell>
          <cell r="E2742">
            <v>0</v>
          </cell>
          <cell r="F2742">
            <v>0</v>
          </cell>
          <cell r="G2742">
            <v>6</v>
          </cell>
          <cell r="H2742">
            <v>0</v>
          </cell>
          <cell r="I2742">
            <v>1</v>
          </cell>
          <cell r="J2742">
            <v>0</v>
          </cell>
          <cell r="K2742">
            <v>6</v>
          </cell>
          <cell r="L2742">
            <v>0</v>
          </cell>
          <cell r="M2742">
            <v>0</v>
          </cell>
          <cell r="N2742">
            <v>0</v>
          </cell>
          <cell r="O2742">
            <v>0</v>
          </cell>
          <cell r="P2742">
            <v>0</v>
          </cell>
          <cell r="Q2742">
            <v>0</v>
          </cell>
          <cell r="R2742">
            <v>0</v>
          </cell>
          <cell r="S2742">
            <v>298200</v>
          </cell>
          <cell r="T2742">
            <v>0</v>
          </cell>
          <cell r="U2742">
            <v>0</v>
          </cell>
          <cell r="V2742">
            <v>0</v>
          </cell>
          <cell r="W2742">
            <v>0</v>
          </cell>
          <cell r="X2742">
            <v>0</v>
          </cell>
          <cell r="Y2742">
            <v>0</v>
          </cell>
          <cell r="Z2742">
            <v>0</v>
          </cell>
          <cell r="AA2742">
            <v>0</v>
          </cell>
        </row>
        <row r="2743">
          <cell r="B2743">
            <v>270009476</v>
          </cell>
          <cell r="C2743" t="str">
            <v>Вода питьевая, негазированная 19л</v>
          </cell>
          <cell r="D2743" t="str">
            <v>БТ</v>
          </cell>
          <cell r="E2743">
            <v>719.78</v>
          </cell>
          <cell r="F2743">
            <v>16088</v>
          </cell>
          <cell r="G2743">
            <v>313</v>
          </cell>
          <cell r="H2743">
            <v>267</v>
          </cell>
          <cell r="I2743">
            <v>0</v>
          </cell>
          <cell r="J2743">
            <v>4500</v>
          </cell>
          <cell r="K2743">
            <v>-15508</v>
          </cell>
          <cell r="L2743">
            <v>-648</v>
          </cell>
          <cell r="M2743">
            <v>11579820.640000001</v>
          </cell>
          <cell r="N2743">
            <v>11567653.82</v>
          </cell>
          <cell r="O2743">
            <v>11567653.82</v>
          </cell>
          <cell r="P2743">
            <v>0</v>
          </cell>
          <cell r="Q2743">
            <v>184720.03</v>
          </cell>
          <cell r="R2743">
            <v>313</v>
          </cell>
          <cell r="S2743">
            <v>220585.55</v>
          </cell>
          <cell r="T2743">
            <v>220585.96</v>
          </cell>
          <cell r="U2743">
            <v>0</v>
          </cell>
          <cell r="V2743">
            <v>0</v>
          </cell>
          <cell r="W2743">
            <v>20008</v>
          </cell>
          <cell r="X2743">
            <v>14401358.24</v>
          </cell>
          <cell r="Y2743">
            <v>15821</v>
          </cell>
          <cell r="Z2743">
            <v>11382933.789999999</v>
          </cell>
          <cell r="AA2743">
            <v>20508</v>
          </cell>
        </row>
        <row r="2744">
          <cell r="B2744">
            <v>270009576</v>
          </cell>
          <cell r="C2744" t="str">
            <v>Средство для поломоечных машин 10л</v>
          </cell>
          <cell r="D2744" t="str">
            <v>КАН</v>
          </cell>
          <cell r="E2744">
            <v>23500</v>
          </cell>
          <cell r="F2744">
            <v>2</v>
          </cell>
          <cell r="G2744">
            <v>0</v>
          </cell>
          <cell r="H2744">
            <v>0</v>
          </cell>
          <cell r="I2744">
            <v>0</v>
          </cell>
          <cell r="J2744">
            <v>0</v>
          </cell>
          <cell r="K2744">
            <v>-2</v>
          </cell>
          <cell r="L2744">
            <v>0</v>
          </cell>
          <cell r="M2744">
            <v>47000</v>
          </cell>
          <cell r="N2744">
            <v>47000</v>
          </cell>
          <cell r="O2744">
            <v>47000</v>
          </cell>
          <cell r="P2744">
            <v>0</v>
          </cell>
          <cell r="Q2744">
            <v>0</v>
          </cell>
          <cell r="R2744">
            <v>0</v>
          </cell>
          <cell r="S2744">
            <v>0</v>
          </cell>
          <cell r="T2744">
            <v>0</v>
          </cell>
          <cell r="U2744">
            <v>0</v>
          </cell>
          <cell r="V2744">
            <v>0</v>
          </cell>
          <cell r="W2744">
            <v>2</v>
          </cell>
          <cell r="X2744">
            <v>47000</v>
          </cell>
          <cell r="Y2744">
            <v>2</v>
          </cell>
          <cell r="Z2744">
            <v>47000</v>
          </cell>
          <cell r="AA2744">
            <v>2</v>
          </cell>
        </row>
        <row r="2745">
          <cell r="B2745">
            <v>270010742</v>
          </cell>
          <cell r="C2745" t="str">
            <v>Конвертер 10,7-12,75ГГц</v>
          </cell>
          <cell r="D2745" t="str">
            <v>ШТ</v>
          </cell>
          <cell r="E2745">
            <v>4200</v>
          </cell>
          <cell r="F2745">
            <v>13</v>
          </cell>
          <cell r="G2745">
            <v>0</v>
          </cell>
          <cell r="H2745">
            <v>0</v>
          </cell>
          <cell r="I2745">
            <v>0</v>
          </cell>
          <cell r="J2745">
            <v>0</v>
          </cell>
          <cell r="K2745">
            <v>-13</v>
          </cell>
          <cell r="L2745">
            <v>0</v>
          </cell>
          <cell r="M2745">
            <v>54600</v>
          </cell>
          <cell r="N2745">
            <v>54600</v>
          </cell>
          <cell r="O2745">
            <v>54600</v>
          </cell>
          <cell r="P2745">
            <v>0</v>
          </cell>
          <cell r="Q2745">
            <v>0</v>
          </cell>
          <cell r="R2745">
            <v>0</v>
          </cell>
          <cell r="S2745">
            <v>0</v>
          </cell>
          <cell r="T2745">
            <v>0</v>
          </cell>
          <cell r="U2745">
            <v>0</v>
          </cell>
          <cell r="V2745">
            <v>0</v>
          </cell>
          <cell r="W2745">
            <v>13</v>
          </cell>
          <cell r="X2745">
            <v>54600</v>
          </cell>
          <cell r="Y2745">
            <v>13</v>
          </cell>
          <cell r="Z2745">
            <v>54600</v>
          </cell>
          <cell r="AA2745">
            <v>13</v>
          </cell>
        </row>
        <row r="2746">
          <cell r="B2746">
            <v>270011177</v>
          </cell>
          <cell r="C2746" t="str">
            <v>Мяч баскетбольный универсальный</v>
          </cell>
          <cell r="D2746" t="str">
            <v>ШТ</v>
          </cell>
          <cell r="E2746">
            <v>6090</v>
          </cell>
          <cell r="F2746">
            <v>29</v>
          </cell>
          <cell r="G2746">
            <v>0</v>
          </cell>
          <cell r="H2746">
            <v>0</v>
          </cell>
          <cell r="I2746">
            <v>0</v>
          </cell>
          <cell r="J2746">
            <v>0</v>
          </cell>
          <cell r="K2746">
            <v>-29</v>
          </cell>
          <cell r="L2746">
            <v>0</v>
          </cell>
          <cell r="M2746">
            <v>176610</v>
          </cell>
          <cell r="N2746">
            <v>176610</v>
          </cell>
          <cell r="O2746">
            <v>176610</v>
          </cell>
          <cell r="P2746">
            <v>0</v>
          </cell>
          <cell r="Q2746">
            <v>0</v>
          </cell>
          <cell r="R2746">
            <v>0</v>
          </cell>
          <cell r="S2746">
            <v>0</v>
          </cell>
          <cell r="T2746">
            <v>0</v>
          </cell>
          <cell r="U2746">
            <v>0</v>
          </cell>
          <cell r="V2746">
            <v>0</v>
          </cell>
          <cell r="W2746">
            <v>29</v>
          </cell>
          <cell r="X2746">
            <v>176610</v>
          </cell>
          <cell r="Y2746">
            <v>29</v>
          </cell>
          <cell r="Z2746">
            <v>176610</v>
          </cell>
          <cell r="AA2746">
            <v>29</v>
          </cell>
        </row>
        <row r="2747">
          <cell r="B2747">
            <v>270011178</v>
          </cell>
          <cell r="C2747" t="str">
            <v>Игра настольная шахматы 200х400 мм</v>
          </cell>
          <cell r="D2747" t="str">
            <v>ШТ</v>
          </cell>
          <cell r="E2747">
            <v>5132.3999999999996</v>
          </cell>
          <cell r="F2747">
            <v>37</v>
          </cell>
          <cell r="G2747">
            <v>0</v>
          </cell>
          <cell r="H2747">
            <v>0</v>
          </cell>
          <cell r="I2747">
            <v>0</v>
          </cell>
          <cell r="J2747">
            <v>0</v>
          </cell>
          <cell r="K2747">
            <v>-37</v>
          </cell>
          <cell r="L2747">
            <v>0</v>
          </cell>
          <cell r="M2747">
            <v>189898.8</v>
          </cell>
          <cell r="N2747">
            <v>189898.8</v>
          </cell>
          <cell r="O2747">
            <v>189898.8</v>
          </cell>
          <cell r="P2747">
            <v>0</v>
          </cell>
          <cell r="Q2747">
            <v>0</v>
          </cell>
          <cell r="R2747">
            <v>0</v>
          </cell>
          <cell r="S2747">
            <v>0</v>
          </cell>
          <cell r="T2747">
            <v>0</v>
          </cell>
          <cell r="U2747">
            <v>0</v>
          </cell>
          <cell r="V2747">
            <v>0</v>
          </cell>
          <cell r="W2747">
            <v>37</v>
          </cell>
          <cell r="X2747">
            <v>189898.8</v>
          </cell>
          <cell r="Y2747">
            <v>37</v>
          </cell>
          <cell r="Z2747">
            <v>189898.8</v>
          </cell>
          <cell r="AA2747">
            <v>37</v>
          </cell>
        </row>
        <row r="2748">
          <cell r="B2748">
            <v>270011179</v>
          </cell>
          <cell r="C2748" t="str">
            <v>Игра настольная шашки 400х200х40 мм</v>
          </cell>
          <cell r="D2748" t="str">
            <v>ШТ</v>
          </cell>
          <cell r="E2748">
            <v>17564</v>
          </cell>
          <cell r="F2748">
            <v>37</v>
          </cell>
          <cell r="G2748">
            <v>0</v>
          </cell>
          <cell r="H2748">
            <v>0</v>
          </cell>
          <cell r="I2748">
            <v>0</v>
          </cell>
          <cell r="J2748">
            <v>0</v>
          </cell>
          <cell r="K2748">
            <v>-37</v>
          </cell>
          <cell r="L2748">
            <v>0</v>
          </cell>
          <cell r="M2748">
            <v>649868</v>
          </cell>
          <cell r="N2748">
            <v>649868</v>
          </cell>
          <cell r="O2748">
            <v>649868</v>
          </cell>
          <cell r="P2748">
            <v>0</v>
          </cell>
          <cell r="Q2748">
            <v>0</v>
          </cell>
          <cell r="R2748">
            <v>0</v>
          </cell>
          <cell r="S2748">
            <v>0</v>
          </cell>
          <cell r="T2748">
            <v>0</v>
          </cell>
          <cell r="U2748">
            <v>0</v>
          </cell>
          <cell r="V2748">
            <v>0</v>
          </cell>
          <cell r="W2748">
            <v>37</v>
          </cell>
          <cell r="X2748">
            <v>649868</v>
          </cell>
          <cell r="Y2748">
            <v>37</v>
          </cell>
          <cell r="Z2748">
            <v>649868</v>
          </cell>
          <cell r="AA2748">
            <v>37</v>
          </cell>
        </row>
        <row r="2749">
          <cell r="B2749">
            <v>270011180</v>
          </cell>
          <cell r="C2749" t="str">
            <v>Игра настольная нарды 600х300 мм</v>
          </cell>
          <cell r="D2749" t="str">
            <v>ШТ</v>
          </cell>
          <cell r="E2749">
            <v>5176.5</v>
          </cell>
          <cell r="F2749">
            <v>39</v>
          </cell>
          <cell r="G2749">
            <v>0</v>
          </cell>
          <cell r="H2749">
            <v>0</v>
          </cell>
          <cell r="I2749">
            <v>0</v>
          </cell>
          <cell r="J2749">
            <v>0</v>
          </cell>
          <cell r="K2749">
            <v>-39</v>
          </cell>
          <cell r="L2749">
            <v>0</v>
          </cell>
          <cell r="M2749">
            <v>201883.5</v>
          </cell>
          <cell r="N2749">
            <v>201883.5</v>
          </cell>
          <cell r="O2749">
            <v>201883.5</v>
          </cell>
          <cell r="P2749">
            <v>0</v>
          </cell>
          <cell r="Q2749">
            <v>0</v>
          </cell>
          <cell r="R2749">
            <v>0</v>
          </cell>
          <cell r="S2749">
            <v>0</v>
          </cell>
          <cell r="T2749">
            <v>0</v>
          </cell>
          <cell r="U2749">
            <v>0</v>
          </cell>
          <cell r="V2749">
            <v>0</v>
          </cell>
          <cell r="W2749">
            <v>39</v>
          </cell>
          <cell r="X2749">
            <v>201883.5</v>
          </cell>
          <cell r="Y2749">
            <v>39</v>
          </cell>
          <cell r="Z2749">
            <v>201883.5</v>
          </cell>
          <cell r="AA2749">
            <v>39</v>
          </cell>
        </row>
        <row r="2750">
          <cell r="B2750">
            <v>270011242</v>
          </cell>
          <cell r="C2750" t="str">
            <v>Х-конструкция 180х80см</v>
          </cell>
          <cell r="D2750" t="str">
            <v>ШТ</v>
          </cell>
          <cell r="E2750">
            <v>29820</v>
          </cell>
          <cell r="F2750">
            <v>30</v>
          </cell>
          <cell r="G2750">
            <v>8</v>
          </cell>
          <cell r="H2750">
            <v>0</v>
          </cell>
          <cell r="I2750">
            <v>0</v>
          </cell>
          <cell r="J2750">
            <v>0</v>
          </cell>
          <cell r="K2750">
            <v>-22</v>
          </cell>
          <cell r="L2750">
            <v>0</v>
          </cell>
          <cell r="M2750">
            <v>894600</v>
          </cell>
          <cell r="N2750">
            <v>656040.07999999996</v>
          </cell>
          <cell r="O2750">
            <v>656040.07999999996</v>
          </cell>
          <cell r="P2750">
            <v>0</v>
          </cell>
          <cell r="Q2750">
            <v>0</v>
          </cell>
          <cell r="R2750">
            <v>0</v>
          </cell>
          <cell r="S2750">
            <v>0.08</v>
          </cell>
          <cell r="T2750">
            <v>0</v>
          </cell>
          <cell r="U2750">
            <v>8</v>
          </cell>
          <cell r="V2750">
            <v>0.08</v>
          </cell>
          <cell r="W2750">
            <v>22</v>
          </cell>
          <cell r="X2750">
            <v>656040</v>
          </cell>
          <cell r="Y2750">
            <v>30</v>
          </cell>
          <cell r="Z2750">
            <v>656040.07999999996</v>
          </cell>
          <cell r="AA2750">
            <v>22</v>
          </cell>
        </row>
        <row r="2751">
          <cell r="B2751">
            <v>270011264</v>
          </cell>
          <cell r="C2751" t="str">
            <v>Печать крвадратная резиновая 40х40мм</v>
          </cell>
          <cell r="D2751" t="str">
            <v>ШТ</v>
          </cell>
          <cell r="E2751">
            <v>0</v>
          </cell>
          <cell r="F2751">
            <v>0</v>
          </cell>
          <cell r="G2751">
            <v>1</v>
          </cell>
          <cell r="H2751">
            <v>0</v>
          </cell>
          <cell r="I2751">
            <v>0</v>
          </cell>
          <cell r="J2751">
            <v>0</v>
          </cell>
          <cell r="K2751">
            <v>1</v>
          </cell>
          <cell r="L2751">
            <v>0</v>
          </cell>
          <cell r="M2751">
            <v>0</v>
          </cell>
          <cell r="N2751">
            <v>0</v>
          </cell>
          <cell r="O2751">
            <v>0</v>
          </cell>
          <cell r="P2751">
            <v>0</v>
          </cell>
          <cell r="Q2751">
            <v>0</v>
          </cell>
          <cell r="R2751">
            <v>0</v>
          </cell>
          <cell r="S2751">
            <v>7142.85</v>
          </cell>
          <cell r="T2751">
            <v>0</v>
          </cell>
          <cell r="U2751">
            <v>0</v>
          </cell>
          <cell r="V2751">
            <v>0</v>
          </cell>
          <cell r="W2751">
            <v>0</v>
          </cell>
          <cell r="X2751">
            <v>0</v>
          </cell>
          <cell r="Y2751">
            <v>0</v>
          </cell>
          <cell r="Z2751">
            <v>0</v>
          </cell>
          <cell r="AA2751">
            <v>0</v>
          </cell>
        </row>
        <row r="2752">
          <cell r="B2752">
            <v>270011294</v>
          </cell>
          <cell r="C2752" t="str">
            <v>Панно дек. "Абылай хан" 680х55х475мм</v>
          </cell>
          <cell r="D2752" t="str">
            <v>ШТ</v>
          </cell>
          <cell r="E2752">
            <v>0</v>
          </cell>
          <cell r="F2752">
            <v>0</v>
          </cell>
          <cell r="G2752">
            <v>1</v>
          </cell>
          <cell r="H2752">
            <v>0</v>
          </cell>
          <cell r="I2752">
            <v>1</v>
          </cell>
          <cell r="J2752">
            <v>0</v>
          </cell>
          <cell r="K2752">
            <v>1</v>
          </cell>
          <cell r="L2752">
            <v>0</v>
          </cell>
          <cell r="M2752">
            <v>0</v>
          </cell>
          <cell r="N2752">
            <v>0</v>
          </cell>
          <cell r="O2752">
            <v>0</v>
          </cell>
          <cell r="P2752">
            <v>0</v>
          </cell>
          <cell r="Q2752">
            <v>0</v>
          </cell>
          <cell r="R2752">
            <v>0</v>
          </cell>
          <cell r="S2752">
            <v>74999.990000000005</v>
          </cell>
          <cell r="T2752">
            <v>0</v>
          </cell>
          <cell r="U2752">
            <v>0</v>
          </cell>
          <cell r="V2752">
            <v>0</v>
          </cell>
          <cell r="W2752">
            <v>0</v>
          </cell>
          <cell r="X2752">
            <v>0</v>
          </cell>
          <cell r="Y2752">
            <v>0</v>
          </cell>
          <cell r="Z2752">
            <v>0</v>
          </cell>
          <cell r="AA2752">
            <v>0</v>
          </cell>
        </row>
        <row r="2753">
          <cell r="B2753">
            <v>270011295</v>
          </cell>
          <cell r="C2753" t="str">
            <v>Панно дек. "Бөгенбай батыр" 680х55х475мм</v>
          </cell>
          <cell r="D2753" t="str">
            <v>ШТ</v>
          </cell>
          <cell r="E2753">
            <v>0</v>
          </cell>
          <cell r="F2753">
            <v>0</v>
          </cell>
          <cell r="G2753">
            <v>2</v>
          </cell>
          <cell r="H2753">
            <v>0</v>
          </cell>
          <cell r="I2753">
            <v>0</v>
          </cell>
          <cell r="J2753">
            <v>0</v>
          </cell>
          <cell r="K2753">
            <v>2</v>
          </cell>
          <cell r="L2753">
            <v>0</v>
          </cell>
          <cell r="M2753">
            <v>0</v>
          </cell>
          <cell r="N2753">
            <v>0</v>
          </cell>
          <cell r="O2753">
            <v>0</v>
          </cell>
          <cell r="P2753">
            <v>0</v>
          </cell>
          <cell r="Q2753">
            <v>0</v>
          </cell>
          <cell r="R2753">
            <v>0</v>
          </cell>
          <cell r="S2753">
            <v>149999.98000000001</v>
          </cell>
          <cell r="T2753">
            <v>0</v>
          </cell>
          <cell r="U2753">
            <v>0</v>
          </cell>
          <cell r="V2753">
            <v>0</v>
          </cell>
          <cell r="W2753">
            <v>0</v>
          </cell>
          <cell r="X2753">
            <v>0</v>
          </cell>
          <cell r="Y2753">
            <v>0</v>
          </cell>
          <cell r="Z2753">
            <v>0</v>
          </cell>
          <cell r="AA2753">
            <v>0</v>
          </cell>
        </row>
        <row r="2754">
          <cell r="B2754">
            <v>270011296</v>
          </cell>
          <cell r="C2754" t="str">
            <v>Панно "Шашбау" 400х45х600мм</v>
          </cell>
          <cell r="D2754" t="str">
            <v>ШТ</v>
          </cell>
          <cell r="E2754">
            <v>0</v>
          </cell>
          <cell r="F2754">
            <v>0</v>
          </cell>
          <cell r="G2754">
            <v>1</v>
          </cell>
          <cell r="H2754">
            <v>0</v>
          </cell>
          <cell r="I2754">
            <v>0</v>
          </cell>
          <cell r="J2754">
            <v>0</v>
          </cell>
          <cell r="K2754">
            <v>1</v>
          </cell>
          <cell r="L2754">
            <v>0</v>
          </cell>
          <cell r="M2754">
            <v>0</v>
          </cell>
          <cell r="N2754">
            <v>0</v>
          </cell>
          <cell r="O2754">
            <v>0</v>
          </cell>
          <cell r="P2754">
            <v>0</v>
          </cell>
          <cell r="Q2754">
            <v>0</v>
          </cell>
          <cell r="R2754">
            <v>0</v>
          </cell>
          <cell r="S2754">
            <v>71999.990000000005</v>
          </cell>
          <cell r="T2754">
            <v>0</v>
          </cell>
          <cell r="U2754">
            <v>0</v>
          </cell>
          <cell r="V2754">
            <v>0</v>
          </cell>
          <cell r="W2754">
            <v>0</v>
          </cell>
          <cell r="X2754">
            <v>0</v>
          </cell>
          <cell r="Y2754">
            <v>0</v>
          </cell>
          <cell r="Z2754">
            <v>0</v>
          </cell>
          <cell r="AA2754">
            <v>0</v>
          </cell>
        </row>
        <row r="2755">
          <cell r="B2755">
            <v>270011297</v>
          </cell>
          <cell r="C2755" t="str">
            <v>Панно  "Тұмарша" 400х45х600мм</v>
          </cell>
          <cell r="D2755" t="str">
            <v>ШТ</v>
          </cell>
          <cell r="E2755">
            <v>0</v>
          </cell>
          <cell r="F2755">
            <v>0</v>
          </cell>
          <cell r="G2755">
            <v>2</v>
          </cell>
          <cell r="H2755">
            <v>0</v>
          </cell>
          <cell r="I2755">
            <v>0</v>
          </cell>
          <cell r="J2755">
            <v>0</v>
          </cell>
          <cell r="K2755">
            <v>2</v>
          </cell>
          <cell r="L2755">
            <v>0</v>
          </cell>
          <cell r="M2755">
            <v>0</v>
          </cell>
          <cell r="N2755">
            <v>0</v>
          </cell>
          <cell r="O2755">
            <v>0</v>
          </cell>
          <cell r="P2755">
            <v>0</v>
          </cell>
          <cell r="Q2755">
            <v>0</v>
          </cell>
          <cell r="R2755">
            <v>0</v>
          </cell>
          <cell r="S2755">
            <v>143999.98000000001</v>
          </cell>
          <cell r="T2755">
            <v>0</v>
          </cell>
          <cell r="U2755">
            <v>0</v>
          </cell>
          <cell r="V2755">
            <v>0</v>
          </cell>
          <cell r="W2755">
            <v>0</v>
          </cell>
          <cell r="X2755">
            <v>0</v>
          </cell>
          <cell r="Y2755">
            <v>0</v>
          </cell>
          <cell r="Z2755">
            <v>0</v>
          </cell>
          <cell r="AA2755">
            <v>0</v>
          </cell>
        </row>
        <row r="2756">
          <cell r="B2756">
            <v>270011298</v>
          </cell>
          <cell r="C2756" t="str">
            <v>Панно  "Байтерек" 320х30х220мм</v>
          </cell>
          <cell r="D2756" t="str">
            <v>ШТ</v>
          </cell>
          <cell r="E2756">
            <v>0</v>
          </cell>
          <cell r="F2756">
            <v>0</v>
          </cell>
          <cell r="G2756">
            <v>8</v>
          </cell>
          <cell r="H2756">
            <v>0</v>
          </cell>
          <cell r="I2756">
            <v>6</v>
          </cell>
          <cell r="J2756">
            <v>0</v>
          </cell>
          <cell r="K2756">
            <v>8</v>
          </cell>
          <cell r="L2756">
            <v>0</v>
          </cell>
          <cell r="M2756">
            <v>0</v>
          </cell>
          <cell r="N2756">
            <v>0</v>
          </cell>
          <cell r="O2756">
            <v>0</v>
          </cell>
          <cell r="P2756">
            <v>0</v>
          </cell>
          <cell r="Q2756">
            <v>0</v>
          </cell>
          <cell r="R2756">
            <v>0</v>
          </cell>
          <cell r="S2756">
            <v>99199.99</v>
          </cell>
          <cell r="T2756">
            <v>0</v>
          </cell>
          <cell r="U2756">
            <v>0</v>
          </cell>
          <cell r="V2756">
            <v>0</v>
          </cell>
          <cell r="W2756">
            <v>0</v>
          </cell>
          <cell r="X2756">
            <v>0</v>
          </cell>
          <cell r="Y2756">
            <v>0</v>
          </cell>
          <cell r="Z2756">
            <v>0</v>
          </cell>
          <cell r="AA2756">
            <v>0</v>
          </cell>
        </row>
        <row r="2757">
          <cell r="B2757">
            <v>270011299</v>
          </cell>
          <cell r="C2757" t="str">
            <v>Книжка записная с ручкой золото</v>
          </cell>
          <cell r="D2757" t="str">
            <v>КМП</v>
          </cell>
          <cell r="E2757">
            <v>0</v>
          </cell>
          <cell r="F2757">
            <v>0</v>
          </cell>
          <cell r="G2757">
            <v>40</v>
          </cell>
          <cell r="H2757">
            <v>0</v>
          </cell>
          <cell r="I2757">
            <v>0</v>
          </cell>
          <cell r="J2757">
            <v>0</v>
          </cell>
          <cell r="K2757">
            <v>40</v>
          </cell>
          <cell r="L2757">
            <v>0</v>
          </cell>
          <cell r="M2757">
            <v>0</v>
          </cell>
          <cell r="N2757">
            <v>0</v>
          </cell>
          <cell r="O2757">
            <v>0</v>
          </cell>
          <cell r="P2757">
            <v>0</v>
          </cell>
          <cell r="Q2757">
            <v>0</v>
          </cell>
          <cell r="R2757">
            <v>0</v>
          </cell>
          <cell r="S2757">
            <v>521999.2</v>
          </cell>
          <cell r="T2757">
            <v>0</v>
          </cell>
          <cell r="U2757">
            <v>0</v>
          </cell>
          <cell r="V2757">
            <v>0</v>
          </cell>
          <cell r="W2757">
            <v>0</v>
          </cell>
          <cell r="X2757">
            <v>0</v>
          </cell>
          <cell r="Y2757">
            <v>0</v>
          </cell>
          <cell r="Z2757">
            <v>0</v>
          </cell>
          <cell r="AA2757">
            <v>0</v>
          </cell>
        </row>
        <row r="2758">
          <cell r="B2758">
            <v>270011301</v>
          </cell>
          <cell r="C2758" t="str">
            <v>Набор аксессуаров для компьютера</v>
          </cell>
          <cell r="D2758" t="str">
            <v>КМП</v>
          </cell>
          <cell r="E2758">
            <v>0</v>
          </cell>
          <cell r="F2758">
            <v>0</v>
          </cell>
          <cell r="G2758">
            <v>20</v>
          </cell>
          <cell r="H2758">
            <v>0</v>
          </cell>
          <cell r="I2758">
            <v>0</v>
          </cell>
          <cell r="J2758">
            <v>0</v>
          </cell>
          <cell r="K2758">
            <v>20</v>
          </cell>
          <cell r="L2758">
            <v>0</v>
          </cell>
          <cell r="M2758">
            <v>0</v>
          </cell>
          <cell r="N2758">
            <v>0</v>
          </cell>
          <cell r="O2758">
            <v>0</v>
          </cell>
          <cell r="P2758">
            <v>0</v>
          </cell>
          <cell r="Q2758">
            <v>0</v>
          </cell>
          <cell r="R2758">
            <v>0</v>
          </cell>
          <cell r="S2758">
            <v>543599.80000000005</v>
          </cell>
          <cell r="T2758">
            <v>0</v>
          </cell>
          <cell r="U2758">
            <v>0</v>
          </cell>
          <cell r="V2758">
            <v>0</v>
          </cell>
          <cell r="W2758">
            <v>0</v>
          </cell>
          <cell r="X2758">
            <v>0</v>
          </cell>
          <cell r="Y2758">
            <v>0</v>
          </cell>
          <cell r="Z2758">
            <v>0</v>
          </cell>
          <cell r="AA2758">
            <v>0</v>
          </cell>
        </row>
        <row r="2759">
          <cell r="B2759">
            <v>270011302</v>
          </cell>
          <cell r="C2759" t="str">
            <v>Кружка сувенирная  320мл керамика</v>
          </cell>
          <cell r="D2759" t="str">
            <v>ШТ</v>
          </cell>
          <cell r="E2759">
            <v>0</v>
          </cell>
          <cell r="F2759">
            <v>0</v>
          </cell>
          <cell r="G2759">
            <v>100</v>
          </cell>
          <cell r="H2759">
            <v>0</v>
          </cell>
          <cell r="I2759">
            <v>0</v>
          </cell>
          <cell r="J2759">
            <v>0</v>
          </cell>
          <cell r="K2759">
            <v>100</v>
          </cell>
          <cell r="L2759">
            <v>0</v>
          </cell>
          <cell r="M2759">
            <v>0</v>
          </cell>
          <cell r="N2759">
            <v>0</v>
          </cell>
          <cell r="O2759">
            <v>0</v>
          </cell>
          <cell r="P2759">
            <v>0</v>
          </cell>
          <cell r="Q2759">
            <v>0</v>
          </cell>
          <cell r="R2759">
            <v>0</v>
          </cell>
          <cell r="S2759">
            <v>195750.99</v>
          </cell>
          <cell r="T2759">
            <v>0</v>
          </cell>
          <cell r="U2759">
            <v>0</v>
          </cell>
          <cell r="V2759">
            <v>0</v>
          </cell>
          <cell r="W2759">
            <v>0</v>
          </cell>
          <cell r="X2759">
            <v>0</v>
          </cell>
          <cell r="Y2759">
            <v>0</v>
          </cell>
          <cell r="Z2759">
            <v>0</v>
          </cell>
          <cell r="AA2759">
            <v>0</v>
          </cell>
        </row>
        <row r="2760">
          <cell r="B2760">
            <v>270011303</v>
          </cell>
          <cell r="C2760" t="str">
            <v>Бейсболка на липучке белая, хлопок</v>
          </cell>
          <cell r="D2760" t="str">
            <v>ШТ</v>
          </cell>
          <cell r="E2760">
            <v>0</v>
          </cell>
          <cell r="F2760">
            <v>0</v>
          </cell>
          <cell r="G2760">
            <v>100</v>
          </cell>
          <cell r="H2760">
            <v>0</v>
          </cell>
          <cell r="I2760">
            <v>0</v>
          </cell>
          <cell r="J2760">
            <v>0</v>
          </cell>
          <cell r="K2760">
            <v>100</v>
          </cell>
          <cell r="L2760">
            <v>0</v>
          </cell>
          <cell r="M2760">
            <v>0</v>
          </cell>
          <cell r="N2760">
            <v>0</v>
          </cell>
          <cell r="O2760">
            <v>0</v>
          </cell>
          <cell r="P2760">
            <v>0</v>
          </cell>
          <cell r="Q2760">
            <v>0</v>
          </cell>
          <cell r="R2760">
            <v>0</v>
          </cell>
          <cell r="S2760">
            <v>168000</v>
          </cell>
          <cell r="T2760">
            <v>0</v>
          </cell>
          <cell r="U2760">
            <v>0</v>
          </cell>
          <cell r="V2760">
            <v>0</v>
          </cell>
          <cell r="W2760">
            <v>0</v>
          </cell>
          <cell r="X2760">
            <v>0</v>
          </cell>
          <cell r="Y2760">
            <v>0</v>
          </cell>
          <cell r="Z2760">
            <v>0</v>
          </cell>
          <cell r="AA2760">
            <v>0</v>
          </cell>
        </row>
        <row r="2761">
          <cell r="B2761">
            <v>270011304</v>
          </cell>
          <cell r="C2761" t="str">
            <v>Ручка шариковая "Arles" от Balmain 140мм</v>
          </cell>
          <cell r="D2761" t="str">
            <v>ШТ</v>
          </cell>
          <cell r="E2761">
            <v>0</v>
          </cell>
          <cell r="F2761">
            <v>0</v>
          </cell>
          <cell r="G2761">
            <v>80</v>
          </cell>
          <cell r="H2761">
            <v>0</v>
          </cell>
          <cell r="I2761">
            <v>0</v>
          </cell>
          <cell r="J2761">
            <v>0</v>
          </cell>
          <cell r="K2761">
            <v>80</v>
          </cell>
          <cell r="L2761">
            <v>0</v>
          </cell>
          <cell r="M2761">
            <v>0</v>
          </cell>
          <cell r="N2761">
            <v>0</v>
          </cell>
          <cell r="O2761">
            <v>0</v>
          </cell>
          <cell r="P2761">
            <v>0</v>
          </cell>
          <cell r="Q2761">
            <v>0</v>
          </cell>
          <cell r="R2761">
            <v>0</v>
          </cell>
          <cell r="S2761">
            <v>112000</v>
          </cell>
          <cell r="T2761">
            <v>0</v>
          </cell>
          <cell r="U2761">
            <v>0</v>
          </cell>
          <cell r="V2761">
            <v>0</v>
          </cell>
          <cell r="W2761">
            <v>0</v>
          </cell>
          <cell r="X2761">
            <v>0</v>
          </cell>
          <cell r="Y2761">
            <v>0</v>
          </cell>
          <cell r="Z2761">
            <v>0</v>
          </cell>
          <cell r="AA2761">
            <v>0</v>
          </cell>
        </row>
        <row r="2762">
          <cell r="B2762">
            <v>270011305</v>
          </cell>
          <cell r="C2762" t="str">
            <v>Набор блокнот, ручка, флешка</v>
          </cell>
          <cell r="D2762" t="str">
            <v>КМП</v>
          </cell>
          <cell r="E2762">
            <v>0</v>
          </cell>
          <cell r="F2762">
            <v>0</v>
          </cell>
          <cell r="G2762">
            <v>15</v>
          </cell>
          <cell r="H2762">
            <v>0</v>
          </cell>
          <cell r="I2762">
            <v>0</v>
          </cell>
          <cell r="J2762">
            <v>0</v>
          </cell>
          <cell r="K2762">
            <v>15</v>
          </cell>
          <cell r="L2762">
            <v>0</v>
          </cell>
          <cell r="M2762">
            <v>0</v>
          </cell>
          <cell r="N2762">
            <v>0</v>
          </cell>
          <cell r="O2762">
            <v>0</v>
          </cell>
          <cell r="P2762">
            <v>0</v>
          </cell>
          <cell r="Q2762">
            <v>0</v>
          </cell>
          <cell r="R2762">
            <v>0</v>
          </cell>
          <cell r="S2762">
            <v>209595</v>
          </cell>
          <cell r="T2762">
            <v>0</v>
          </cell>
          <cell r="U2762">
            <v>0</v>
          </cell>
          <cell r="V2762">
            <v>0</v>
          </cell>
          <cell r="W2762">
            <v>0</v>
          </cell>
          <cell r="X2762">
            <v>0</v>
          </cell>
          <cell r="Y2762">
            <v>0</v>
          </cell>
          <cell r="Z2762">
            <v>0</v>
          </cell>
          <cell r="AA2762">
            <v>0</v>
          </cell>
        </row>
        <row r="2763">
          <cell r="B2763">
            <v>270011306</v>
          </cell>
          <cell r="C2763" t="str">
            <v>Набор настольный для офиса «Киіз үй» пол</v>
          </cell>
          <cell r="D2763" t="str">
            <v>ШТ</v>
          </cell>
          <cell r="E2763">
            <v>0</v>
          </cell>
          <cell r="F2763">
            <v>0</v>
          </cell>
          <cell r="G2763">
            <v>5</v>
          </cell>
          <cell r="H2763">
            <v>0</v>
          </cell>
          <cell r="I2763">
            <v>0</v>
          </cell>
          <cell r="J2763">
            <v>0</v>
          </cell>
          <cell r="K2763">
            <v>5</v>
          </cell>
          <cell r="L2763">
            <v>0</v>
          </cell>
          <cell r="M2763">
            <v>0</v>
          </cell>
          <cell r="N2763">
            <v>0</v>
          </cell>
          <cell r="O2763">
            <v>0</v>
          </cell>
          <cell r="P2763">
            <v>0</v>
          </cell>
          <cell r="Q2763">
            <v>0</v>
          </cell>
          <cell r="R2763">
            <v>0</v>
          </cell>
          <cell r="S2763">
            <v>210000</v>
          </cell>
          <cell r="T2763">
            <v>0</v>
          </cell>
          <cell r="U2763">
            <v>0</v>
          </cell>
          <cell r="V2763">
            <v>0</v>
          </cell>
          <cell r="W2763">
            <v>0</v>
          </cell>
          <cell r="X2763">
            <v>0</v>
          </cell>
          <cell r="Y2763">
            <v>0</v>
          </cell>
          <cell r="Z2763">
            <v>0</v>
          </cell>
          <cell r="AA2763">
            <v>0</v>
          </cell>
        </row>
        <row r="2764">
          <cell r="B2764">
            <v>270011307</v>
          </cell>
          <cell r="C2764" t="str">
            <v>Тарелка декоративная "Фариза"</v>
          </cell>
          <cell r="D2764" t="str">
            <v>ШТ</v>
          </cell>
          <cell r="E2764">
            <v>0</v>
          </cell>
          <cell r="F2764">
            <v>0</v>
          </cell>
          <cell r="G2764">
            <v>4</v>
          </cell>
          <cell r="H2764">
            <v>0</v>
          </cell>
          <cell r="I2764">
            <v>0</v>
          </cell>
          <cell r="J2764">
            <v>0</v>
          </cell>
          <cell r="K2764">
            <v>4</v>
          </cell>
          <cell r="L2764">
            <v>0</v>
          </cell>
          <cell r="M2764">
            <v>0</v>
          </cell>
          <cell r="N2764">
            <v>0</v>
          </cell>
          <cell r="O2764">
            <v>0</v>
          </cell>
          <cell r="P2764">
            <v>0</v>
          </cell>
          <cell r="Q2764">
            <v>0</v>
          </cell>
          <cell r="R2764">
            <v>0</v>
          </cell>
          <cell r="S2764">
            <v>112000</v>
          </cell>
          <cell r="T2764">
            <v>0</v>
          </cell>
          <cell r="U2764">
            <v>0</v>
          </cell>
          <cell r="V2764">
            <v>0</v>
          </cell>
          <cell r="W2764">
            <v>0</v>
          </cell>
          <cell r="X2764">
            <v>0</v>
          </cell>
          <cell r="Y2764">
            <v>0</v>
          </cell>
          <cell r="Z2764">
            <v>0</v>
          </cell>
          <cell r="AA2764">
            <v>0</v>
          </cell>
        </row>
        <row r="2765">
          <cell r="B2765">
            <v>270011308</v>
          </cell>
          <cell r="C2765" t="str">
            <v>Подставка для ручки "Крылатый Барс"</v>
          </cell>
          <cell r="D2765" t="str">
            <v>ШТ</v>
          </cell>
          <cell r="E2765">
            <v>0</v>
          </cell>
          <cell r="F2765">
            <v>0</v>
          </cell>
          <cell r="G2765">
            <v>4</v>
          </cell>
          <cell r="H2765">
            <v>0</v>
          </cell>
          <cell r="I2765">
            <v>1</v>
          </cell>
          <cell r="J2765">
            <v>0</v>
          </cell>
          <cell r="K2765">
            <v>4</v>
          </cell>
          <cell r="L2765">
            <v>0</v>
          </cell>
          <cell r="M2765">
            <v>0</v>
          </cell>
          <cell r="N2765">
            <v>0</v>
          </cell>
          <cell r="O2765">
            <v>0</v>
          </cell>
          <cell r="P2765">
            <v>0</v>
          </cell>
          <cell r="Q2765">
            <v>0</v>
          </cell>
          <cell r="R2765">
            <v>0</v>
          </cell>
          <cell r="S2765">
            <v>355999.96</v>
          </cell>
          <cell r="T2765">
            <v>0</v>
          </cell>
          <cell r="U2765">
            <v>0</v>
          </cell>
          <cell r="V2765">
            <v>0</v>
          </cell>
          <cell r="W2765">
            <v>0</v>
          </cell>
          <cell r="X2765">
            <v>0</v>
          </cell>
          <cell r="Y2765">
            <v>0</v>
          </cell>
          <cell r="Z2765">
            <v>0</v>
          </cell>
          <cell r="AA2765">
            <v>0</v>
          </cell>
        </row>
        <row r="2766">
          <cell r="B2766">
            <v>270011309</v>
          </cell>
          <cell r="C2766" t="str">
            <v>Статуетка "Книга исполнения желаний"</v>
          </cell>
          <cell r="D2766" t="str">
            <v>ШТ</v>
          </cell>
          <cell r="E2766">
            <v>0</v>
          </cell>
          <cell r="F2766">
            <v>0</v>
          </cell>
          <cell r="G2766">
            <v>10</v>
          </cell>
          <cell r="H2766">
            <v>0</v>
          </cell>
          <cell r="I2766">
            <v>0</v>
          </cell>
          <cell r="J2766">
            <v>0</v>
          </cell>
          <cell r="K2766">
            <v>10</v>
          </cell>
          <cell r="L2766">
            <v>0</v>
          </cell>
          <cell r="M2766">
            <v>0</v>
          </cell>
          <cell r="N2766">
            <v>0</v>
          </cell>
          <cell r="O2766">
            <v>0</v>
          </cell>
          <cell r="P2766">
            <v>0</v>
          </cell>
          <cell r="Q2766">
            <v>0</v>
          </cell>
          <cell r="R2766">
            <v>0</v>
          </cell>
          <cell r="S2766">
            <v>109999.98</v>
          </cell>
          <cell r="T2766">
            <v>0</v>
          </cell>
          <cell r="U2766">
            <v>0</v>
          </cell>
          <cell r="V2766">
            <v>0</v>
          </cell>
          <cell r="W2766">
            <v>0</v>
          </cell>
          <cell r="X2766">
            <v>0</v>
          </cell>
          <cell r="Y2766">
            <v>0</v>
          </cell>
          <cell r="Z2766">
            <v>0</v>
          </cell>
          <cell r="AA2766">
            <v>0</v>
          </cell>
        </row>
        <row r="2767">
          <cell r="B2767">
            <v>270011310</v>
          </cell>
          <cell r="C2767" t="str">
            <v>Статуетка в виде архара</v>
          </cell>
          <cell r="D2767" t="str">
            <v>ШТ</v>
          </cell>
          <cell r="E2767">
            <v>0</v>
          </cell>
          <cell r="F2767">
            <v>0</v>
          </cell>
          <cell r="G2767">
            <v>10</v>
          </cell>
          <cell r="H2767">
            <v>0</v>
          </cell>
          <cell r="I2767">
            <v>0</v>
          </cell>
          <cell r="J2767">
            <v>0</v>
          </cell>
          <cell r="K2767">
            <v>10</v>
          </cell>
          <cell r="L2767">
            <v>0</v>
          </cell>
          <cell r="M2767">
            <v>0</v>
          </cell>
          <cell r="N2767">
            <v>0</v>
          </cell>
          <cell r="O2767">
            <v>0</v>
          </cell>
          <cell r="P2767">
            <v>0</v>
          </cell>
          <cell r="Q2767">
            <v>0</v>
          </cell>
          <cell r="R2767">
            <v>0</v>
          </cell>
          <cell r="S2767">
            <v>74999.97</v>
          </cell>
          <cell r="T2767">
            <v>0</v>
          </cell>
          <cell r="U2767">
            <v>0</v>
          </cell>
          <cell r="V2767">
            <v>0</v>
          </cell>
          <cell r="W2767">
            <v>0</v>
          </cell>
          <cell r="X2767">
            <v>0</v>
          </cell>
          <cell r="Y2767">
            <v>0</v>
          </cell>
          <cell r="Z2767">
            <v>0</v>
          </cell>
          <cell r="AA2767">
            <v>0</v>
          </cell>
        </row>
        <row r="2768">
          <cell r="B2768">
            <v>270011311</v>
          </cell>
          <cell r="C2768" t="str">
            <v>Ручка с логотипом KZ 15мм</v>
          </cell>
          <cell r="D2768" t="str">
            <v>ШТ</v>
          </cell>
          <cell r="E2768">
            <v>0</v>
          </cell>
          <cell r="F2768">
            <v>0</v>
          </cell>
          <cell r="G2768">
            <v>28</v>
          </cell>
          <cell r="H2768">
            <v>0</v>
          </cell>
          <cell r="I2768">
            <v>0</v>
          </cell>
          <cell r="J2768">
            <v>0</v>
          </cell>
          <cell r="K2768">
            <v>28</v>
          </cell>
          <cell r="L2768">
            <v>0</v>
          </cell>
          <cell r="M2768">
            <v>0</v>
          </cell>
          <cell r="N2768">
            <v>0</v>
          </cell>
          <cell r="O2768">
            <v>0</v>
          </cell>
          <cell r="P2768">
            <v>0</v>
          </cell>
          <cell r="Q2768">
            <v>0</v>
          </cell>
          <cell r="R2768">
            <v>0</v>
          </cell>
          <cell r="S2768">
            <v>739199.72</v>
          </cell>
          <cell r="T2768">
            <v>0</v>
          </cell>
          <cell r="U2768">
            <v>0</v>
          </cell>
          <cell r="V2768">
            <v>0</v>
          </cell>
          <cell r="W2768">
            <v>0</v>
          </cell>
          <cell r="X2768">
            <v>0</v>
          </cell>
          <cell r="Y2768">
            <v>0</v>
          </cell>
          <cell r="Z2768">
            <v>0</v>
          </cell>
          <cell r="AA2768">
            <v>0</v>
          </cell>
        </row>
        <row r="2769">
          <cell r="B2769">
            <v>270011313</v>
          </cell>
          <cell r="C2769" t="str">
            <v>Часы декоративные «Қалқан»</v>
          </cell>
          <cell r="D2769" t="str">
            <v>ШТ</v>
          </cell>
          <cell r="E2769">
            <v>0</v>
          </cell>
          <cell r="F2769">
            <v>0</v>
          </cell>
          <cell r="G2769">
            <v>5</v>
          </cell>
          <cell r="H2769">
            <v>0</v>
          </cell>
          <cell r="I2769">
            <v>0</v>
          </cell>
          <cell r="J2769">
            <v>0</v>
          </cell>
          <cell r="K2769">
            <v>5</v>
          </cell>
          <cell r="L2769">
            <v>0</v>
          </cell>
          <cell r="M2769">
            <v>0</v>
          </cell>
          <cell r="N2769">
            <v>0</v>
          </cell>
          <cell r="O2769">
            <v>0</v>
          </cell>
          <cell r="P2769">
            <v>0</v>
          </cell>
          <cell r="Q2769">
            <v>0</v>
          </cell>
          <cell r="R2769">
            <v>0</v>
          </cell>
          <cell r="S2769">
            <v>242499.98</v>
          </cell>
          <cell r="T2769">
            <v>0</v>
          </cell>
          <cell r="U2769">
            <v>0</v>
          </cell>
          <cell r="V2769">
            <v>0</v>
          </cell>
          <cell r="W2769">
            <v>0</v>
          </cell>
          <cell r="X2769">
            <v>0</v>
          </cell>
          <cell r="Y2769">
            <v>0</v>
          </cell>
          <cell r="Z2769">
            <v>0</v>
          </cell>
          <cell r="AA2769">
            <v>0</v>
          </cell>
        </row>
        <row r="2770">
          <cell r="B2770">
            <v>270011322</v>
          </cell>
          <cell r="C2770" t="str">
            <v>Стакан одноразовый 200мл пластиковый</v>
          </cell>
          <cell r="D2770" t="str">
            <v>ШТ</v>
          </cell>
          <cell r="E2770">
            <v>15.5</v>
          </cell>
          <cell r="F2770">
            <v>2000</v>
          </cell>
          <cell r="G2770">
            <v>0</v>
          </cell>
          <cell r="H2770">
            <v>0</v>
          </cell>
          <cell r="I2770">
            <v>0</v>
          </cell>
          <cell r="J2770">
            <v>0</v>
          </cell>
          <cell r="K2770">
            <v>-2000</v>
          </cell>
          <cell r="L2770">
            <v>0</v>
          </cell>
          <cell r="M2770">
            <v>31000</v>
          </cell>
          <cell r="N2770">
            <v>31000</v>
          </cell>
          <cell r="O2770">
            <v>31000</v>
          </cell>
          <cell r="P2770">
            <v>0</v>
          </cell>
          <cell r="Q2770">
            <v>0</v>
          </cell>
          <cell r="R2770">
            <v>0</v>
          </cell>
          <cell r="S2770">
            <v>0</v>
          </cell>
          <cell r="T2770">
            <v>0</v>
          </cell>
          <cell r="U2770">
            <v>0</v>
          </cell>
          <cell r="V2770">
            <v>0</v>
          </cell>
          <cell r="W2770">
            <v>2000</v>
          </cell>
          <cell r="X2770">
            <v>31000</v>
          </cell>
          <cell r="Y2770">
            <v>2000</v>
          </cell>
          <cell r="Z2770">
            <v>31000</v>
          </cell>
          <cell r="AA2770">
            <v>2000</v>
          </cell>
        </row>
        <row r="2771">
          <cell r="B2771">
            <v>270011323</v>
          </cell>
          <cell r="C2771" t="str">
            <v>Скрепки канцелярские 75мм</v>
          </cell>
          <cell r="D2771" t="str">
            <v>ПАЧ</v>
          </cell>
          <cell r="E2771">
            <v>365</v>
          </cell>
          <cell r="F2771">
            <v>205</v>
          </cell>
          <cell r="G2771">
            <v>0</v>
          </cell>
          <cell r="H2771">
            <v>0</v>
          </cell>
          <cell r="I2771">
            <v>0</v>
          </cell>
          <cell r="J2771">
            <v>0</v>
          </cell>
          <cell r="K2771">
            <v>-205</v>
          </cell>
          <cell r="L2771">
            <v>0</v>
          </cell>
          <cell r="M2771">
            <v>74825</v>
          </cell>
          <cell r="N2771">
            <v>74825</v>
          </cell>
          <cell r="O2771">
            <v>74825</v>
          </cell>
          <cell r="P2771">
            <v>0</v>
          </cell>
          <cell r="Q2771">
            <v>0</v>
          </cell>
          <cell r="R2771">
            <v>0</v>
          </cell>
          <cell r="S2771">
            <v>0</v>
          </cell>
          <cell r="T2771">
            <v>0</v>
          </cell>
          <cell r="U2771">
            <v>0</v>
          </cell>
          <cell r="V2771">
            <v>0</v>
          </cell>
          <cell r="W2771">
            <v>205</v>
          </cell>
          <cell r="X2771">
            <v>74825</v>
          </cell>
          <cell r="Y2771">
            <v>205</v>
          </cell>
          <cell r="Z2771">
            <v>74825</v>
          </cell>
          <cell r="AA2771">
            <v>205</v>
          </cell>
        </row>
        <row r="2772">
          <cell r="B2772">
            <v>270011324</v>
          </cell>
          <cell r="C2772" t="str">
            <v>Точилка для карандашей пластмассовая</v>
          </cell>
          <cell r="D2772" t="str">
            <v>ШТ</v>
          </cell>
          <cell r="E2772">
            <v>95</v>
          </cell>
          <cell r="F2772">
            <v>20</v>
          </cell>
          <cell r="G2772">
            <v>0</v>
          </cell>
          <cell r="H2772">
            <v>0</v>
          </cell>
          <cell r="I2772">
            <v>0</v>
          </cell>
          <cell r="J2772">
            <v>0</v>
          </cell>
          <cell r="K2772">
            <v>-20</v>
          </cell>
          <cell r="L2772">
            <v>0</v>
          </cell>
          <cell r="M2772">
            <v>1900</v>
          </cell>
          <cell r="N2772">
            <v>1900</v>
          </cell>
          <cell r="O2772">
            <v>1900</v>
          </cell>
          <cell r="P2772">
            <v>0</v>
          </cell>
          <cell r="Q2772">
            <v>0</v>
          </cell>
          <cell r="R2772">
            <v>0</v>
          </cell>
          <cell r="S2772">
            <v>0</v>
          </cell>
          <cell r="T2772">
            <v>0</v>
          </cell>
          <cell r="U2772">
            <v>0</v>
          </cell>
          <cell r="V2772">
            <v>0</v>
          </cell>
          <cell r="W2772">
            <v>20</v>
          </cell>
          <cell r="X2772">
            <v>1900</v>
          </cell>
          <cell r="Y2772">
            <v>20</v>
          </cell>
          <cell r="Z2772">
            <v>1900</v>
          </cell>
          <cell r="AA2772">
            <v>20</v>
          </cell>
        </row>
        <row r="2773">
          <cell r="N2773">
            <v>2057866784.079999</v>
          </cell>
          <cell r="O2773">
            <v>279222141.36000013</v>
          </cell>
          <cell r="P2773">
            <v>1778644642.7199998</v>
          </cell>
        </row>
        <row r="2774">
          <cell r="B2774">
            <v>120002823</v>
          </cell>
          <cell r="C2774" t="str">
            <v>Нагнетатель смазочный пневматический</v>
          </cell>
          <cell r="D2774" t="str">
            <v>ШТ</v>
          </cell>
          <cell r="E2774">
            <v>377809.41</v>
          </cell>
          <cell r="F2774">
            <v>0</v>
          </cell>
          <cell r="G2774">
            <v>0</v>
          </cell>
          <cell r="H2774">
            <v>0</v>
          </cell>
          <cell r="I2774">
            <v>0</v>
          </cell>
          <cell r="J2774">
            <v>1</v>
          </cell>
          <cell r="K2774">
            <v>0</v>
          </cell>
          <cell r="L2774">
            <v>-2</v>
          </cell>
          <cell r="M2774">
            <v>0</v>
          </cell>
          <cell r="N2774">
            <v>0</v>
          </cell>
          <cell r="O2774">
            <v>0</v>
          </cell>
          <cell r="P2774">
            <v>0</v>
          </cell>
          <cell r="Q2774">
            <v>0</v>
          </cell>
          <cell r="R2774">
            <v>0</v>
          </cell>
          <cell r="S2774">
            <v>0</v>
          </cell>
          <cell r="T2774">
            <v>0</v>
          </cell>
          <cell r="U2774">
            <v>0</v>
          </cell>
          <cell r="V2774">
            <v>0</v>
          </cell>
          <cell r="W2774">
            <v>1</v>
          </cell>
          <cell r="X2774">
            <v>377809.41</v>
          </cell>
          <cell r="Y2774">
            <v>0</v>
          </cell>
          <cell r="Z2774">
            <v>0</v>
          </cell>
          <cell r="AA2774">
            <v>1</v>
          </cell>
        </row>
        <row r="2775">
          <cell r="B2775">
            <v>120003356</v>
          </cell>
          <cell r="C2775" t="str">
            <v>Топливораздаточная колонка НАРА 27М1С</v>
          </cell>
          <cell r="D2775" t="str">
            <v>КМП</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row>
        <row r="2776">
          <cell r="B2776">
            <v>120006402</v>
          </cell>
          <cell r="C2776" t="str">
            <v>Тестер диагностический от 12 до 24 В</v>
          </cell>
          <cell r="D2776" t="str">
            <v>ШТ</v>
          </cell>
          <cell r="E2776">
            <v>331650</v>
          </cell>
          <cell r="F2776">
            <v>7</v>
          </cell>
          <cell r="G2776">
            <v>0</v>
          </cell>
          <cell r="H2776">
            <v>0</v>
          </cell>
          <cell r="I2776">
            <v>0</v>
          </cell>
          <cell r="J2776">
            <v>0</v>
          </cell>
          <cell r="K2776">
            <v>-7</v>
          </cell>
          <cell r="L2776">
            <v>0</v>
          </cell>
          <cell r="M2776">
            <v>2321550</v>
          </cell>
          <cell r="N2776">
            <v>2321550</v>
          </cell>
          <cell r="O2776">
            <v>0</v>
          </cell>
          <cell r="P2776">
            <v>2321550</v>
          </cell>
          <cell r="Q2776">
            <v>0</v>
          </cell>
          <cell r="R2776">
            <v>0</v>
          </cell>
          <cell r="S2776">
            <v>0</v>
          </cell>
          <cell r="T2776">
            <v>0</v>
          </cell>
          <cell r="U2776">
            <v>0</v>
          </cell>
          <cell r="V2776">
            <v>0</v>
          </cell>
          <cell r="W2776">
            <v>7</v>
          </cell>
          <cell r="X2776">
            <v>2321550</v>
          </cell>
          <cell r="Y2776">
            <v>7</v>
          </cell>
          <cell r="Z2776">
            <v>2321550</v>
          </cell>
          <cell r="AA2776">
            <v>7</v>
          </cell>
        </row>
        <row r="2777">
          <cell r="B2777">
            <v>120006475</v>
          </cell>
          <cell r="C2777" t="str">
            <v>Шкаф для инстурментов 820х470х838мм</v>
          </cell>
          <cell r="D2777" t="str">
            <v>ШТ</v>
          </cell>
          <cell r="E2777">
            <v>229120.67</v>
          </cell>
          <cell r="F2777">
            <v>1</v>
          </cell>
          <cell r="G2777">
            <v>0</v>
          </cell>
          <cell r="H2777">
            <v>0</v>
          </cell>
          <cell r="I2777">
            <v>0</v>
          </cell>
          <cell r="J2777">
            <v>0</v>
          </cell>
          <cell r="K2777">
            <v>-1</v>
          </cell>
          <cell r="L2777">
            <v>0</v>
          </cell>
          <cell r="M2777">
            <v>229120.67</v>
          </cell>
          <cell r="N2777">
            <v>229120.67</v>
          </cell>
          <cell r="O2777">
            <v>0</v>
          </cell>
          <cell r="P2777">
            <v>229120.67</v>
          </cell>
          <cell r="Q2777">
            <v>0</v>
          </cell>
          <cell r="R2777">
            <v>0</v>
          </cell>
          <cell r="S2777">
            <v>0</v>
          </cell>
          <cell r="T2777">
            <v>0</v>
          </cell>
          <cell r="U2777">
            <v>0</v>
          </cell>
          <cell r="V2777">
            <v>0</v>
          </cell>
          <cell r="W2777">
            <v>1</v>
          </cell>
          <cell r="X2777">
            <v>229120.67</v>
          </cell>
          <cell r="Y2777">
            <v>1</v>
          </cell>
          <cell r="Z2777">
            <v>229120.67</v>
          </cell>
          <cell r="AA2777">
            <v>1</v>
          </cell>
        </row>
        <row r="2778">
          <cell r="B2778">
            <v>120008484</v>
          </cell>
          <cell r="C2778" t="str">
            <v>Пресс гаражный гидравлический 20т</v>
          </cell>
          <cell r="D2778" t="str">
            <v>ШТ</v>
          </cell>
          <cell r="E2778">
            <v>230714</v>
          </cell>
          <cell r="F2778">
            <v>1</v>
          </cell>
          <cell r="G2778">
            <v>0</v>
          </cell>
          <cell r="H2778">
            <v>0</v>
          </cell>
          <cell r="I2778">
            <v>0</v>
          </cell>
          <cell r="J2778">
            <v>0</v>
          </cell>
          <cell r="K2778">
            <v>-1</v>
          </cell>
          <cell r="L2778">
            <v>0</v>
          </cell>
          <cell r="M2778">
            <v>230714</v>
          </cell>
          <cell r="N2778">
            <v>230714</v>
          </cell>
          <cell r="O2778">
            <v>0</v>
          </cell>
          <cell r="P2778">
            <v>230714</v>
          </cell>
          <cell r="Q2778">
            <v>0</v>
          </cell>
          <cell r="R2778">
            <v>0</v>
          </cell>
          <cell r="S2778">
            <v>0</v>
          </cell>
          <cell r="T2778">
            <v>0</v>
          </cell>
          <cell r="U2778">
            <v>0</v>
          </cell>
          <cell r="V2778">
            <v>0</v>
          </cell>
          <cell r="W2778">
            <v>1</v>
          </cell>
          <cell r="X2778">
            <v>230714</v>
          </cell>
          <cell r="Y2778">
            <v>1</v>
          </cell>
          <cell r="Z2778">
            <v>230714</v>
          </cell>
          <cell r="AA2778">
            <v>1</v>
          </cell>
        </row>
        <row r="2779">
          <cell r="B2779">
            <v>120008652</v>
          </cell>
          <cell r="C2779" t="str">
            <v>Аппарат для мойки автомобиля</v>
          </cell>
          <cell r="D2779" t="str">
            <v>ШТ</v>
          </cell>
          <cell r="E2779">
            <v>260000</v>
          </cell>
          <cell r="F2779">
            <v>5</v>
          </cell>
          <cell r="G2779">
            <v>0</v>
          </cell>
          <cell r="H2779">
            <v>0</v>
          </cell>
          <cell r="I2779">
            <v>0</v>
          </cell>
          <cell r="J2779">
            <v>0</v>
          </cell>
          <cell r="K2779">
            <v>-5</v>
          </cell>
          <cell r="L2779">
            <v>0</v>
          </cell>
          <cell r="M2779">
            <v>1300000</v>
          </cell>
          <cell r="N2779">
            <v>1300000</v>
          </cell>
          <cell r="O2779">
            <v>0</v>
          </cell>
          <cell r="P2779">
            <v>1300000</v>
          </cell>
          <cell r="Q2779">
            <v>0</v>
          </cell>
          <cell r="R2779">
            <v>0</v>
          </cell>
          <cell r="S2779">
            <v>0</v>
          </cell>
          <cell r="T2779">
            <v>0</v>
          </cell>
          <cell r="U2779">
            <v>0</v>
          </cell>
          <cell r="V2779">
            <v>0</v>
          </cell>
          <cell r="W2779">
            <v>5</v>
          </cell>
          <cell r="X2779">
            <v>1300000</v>
          </cell>
          <cell r="Y2779">
            <v>5</v>
          </cell>
          <cell r="Z2779">
            <v>1300000</v>
          </cell>
          <cell r="AA2779">
            <v>5</v>
          </cell>
        </row>
        <row r="2780">
          <cell r="B2780">
            <v>120010808</v>
          </cell>
          <cell r="C2780" t="str">
            <v>Нагнетатель смазочный электрический</v>
          </cell>
          <cell r="D2780" t="str">
            <v>ШТ</v>
          </cell>
          <cell r="E2780">
            <v>416450</v>
          </cell>
          <cell r="F2780">
            <v>2</v>
          </cell>
          <cell r="G2780">
            <v>0</v>
          </cell>
          <cell r="H2780">
            <v>0</v>
          </cell>
          <cell r="I2780">
            <v>0</v>
          </cell>
          <cell r="J2780">
            <v>0</v>
          </cell>
          <cell r="K2780">
            <v>-2</v>
          </cell>
          <cell r="L2780">
            <v>2</v>
          </cell>
          <cell r="M2780">
            <v>832900</v>
          </cell>
          <cell r="N2780">
            <v>832900</v>
          </cell>
          <cell r="O2780">
            <v>0</v>
          </cell>
          <cell r="P2780">
            <v>832900</v>
          </cell>
          <cell r="Q2780">
            <v>0</v>
          </cell>
          <cell r="R2780">
            <v>0</v>
          </cell>
          <cell r="S2780">
            <v>0</v>
          </cell>
          <cell r="T2780">
            <v>0</v>
          </cell>
          <cell r="U2780">
            <v>0</v>
          </cell>
          <cell r="V2780">
            <v>0</v>
          </cell>
          <cell r="W2780">
            <v>2</v>
          </cell>
          <cell r="X2780">
            <v>832900</v>
          </cell>
          <cell r="Y2780">
            <v>2</v>
          </cell>
          <cell r="Z2780">
            <v>832900</v>
          </cell>
          <cell r="AA2780">
            <v>2</v>
          </cell>
        </row>
        <row r="2781">
          <cell r="B2781">
            <v>130000330</v>
          </cell>
          <cell r="C2781" t="str">
            <v>Агрегат цементировочный</v>
          </cell>
          <cell r="D2781" t="str">
            <v>ШТ</v>
          </cell>
          <cell r="E2781">
            <v>32548162.5</v>
          </cell>
          <cell r="F2781">
            <v>3</v>
          </cell>
          <cell r="G2781">
            <v>0</v>
          </cell>
          <cell r="H2781">
            <v>0</v>
          </cell>
          <cell r="I2781">
            <v>0</v>
          </cell>
          <cell r="J2781">
            <v>0</v>
          </cell>
          <cell r="K2781">
            <v>-3</v>
          </cell>
          <cell r="L2781">
            <v>0</v>
          </cell>
          <cell r="M2781">
            <v>97644487.5</v>
          </cell>
          <cell r="N2781">
            <v>97644487.5</v>
          </cell>
          <cell r="O2781">
            <v>0</v>
          </cell>
          <cell r="P2781">
            <v>97644487.5</v>
          </cell>
          <cell r="Q2781">
            <v>0</v>
          </cell>
          <cell r="R2781">
            <v>0</v>
          </cell>
          <cell r="S2781">
            <v>0</v>
          </cell>
          <cell r="T2781">
            <v>0</v>
          </cell>
          <cell r="U2781">
            <v>0</v>
          </cell>
          <cell r="V2781">
            <v>0</v>
          </cell>
          <cell r="W2781">
            <v>3</v>
          </cell>
          <cell r="X2781">
            <v>97644487.5</v>
          </cell>
          <cell r="Y2781">
            <v>3</v>
          </cell>
          <cell r="Z2781">
            <v>97644487.5</v>
          </cell>
          <cell r="AA2781">
            <v>3</v>
          </cell>
        </row>
        <row r="2782">
          <cell r="B2782">
            <v>130000447</v>
          </cell>
          <cell r="C2782" t="str">
            <v>Исследовательская машина ЛС-6</v>
          </cell>
          <cell r="D2782" t="str">
            <v>КМП</v>
          </cell>
          <cell r="E2782">
            <v>45806250</v>
          </cell>
          <cell r="F2782">
            <v>3</v>
          </cell>
          <cell r="G2782">
            <v>0</v>
          </cell>
          <cell r="H2782">
            <v>0</v>
          </cell>
          <cell r="I2782">
            <v>0</v>
          </cell>
          <cell r="J2782">
            <v>0</v>
          </cell>
          <cell r="K2782">
            <v>-3</v>
          </cell>
          <cell r="L2782">
            <v>0</v>
          </cell>
          <cell r="M2782">
            <v>137418750</v>
          </cell>
          <cell r="N2782">
            <v>137418750</v>
          </cell>
          <cell r="O2782">
            <v>0</v>
          </cell>
          <cell r="P2782">
            <v>137418750</v>
          </cell>
          <cell r="Q2782">
            <v>0</v>
          </cell>
          <cell r="R2782">
            <v>0</v>
          </cell>
          <cell r="S2782">
            <v>0</v>
          </cell>
          <cell r="T2782">
            <v>0</v>
          </cell>
          <cell r="U2782">
            <v>0</v>
          </cell>
          <cell r="V2782">
            <v>0</v>
          </cell>
          <cell r="W2782">
            <v>3</v>
          </cell>
          <cell r="X2782">
            <v>137418750</v>
          </cell>
          <cell r="Y2782">
            <v>3</v>
          </cell>
          <cell r="Z2782">
            <v>137418750</v>
          </cell>
          <cell r="AA2782">
            <v>3</v>
          </cell>
        </row>
        <row r="2783">
          <cell r="B2783">
            <v>130000466</v>
          </cell>
          <cell r="C2783" t="str">
            <v>ППУА 1600/100 6х6 5мᶾ</v>
          </cell>
          <cell r="D2783" t="str">
            <v>ШТ</v>
          </cell>
          <cell r="E2783">
            <v>33075000</v>
          </cell>
          <cell r="F2783">
            <v>2</v>
          </cell>
          <cell r="G2783">
            <v>0</v>
          </cell>
          <cell r="H2783">
            <v>0</v>
          </cell>
          <cell r="I2783">
            <v>0</v>
          </cell>
          <cell r="J2783">
            <v>0</v>
          </cell>
          <cell r="K2783">
            <v>-2</v>
          </cell>
          <cell r="L2783">
            <v>0</v>
          </cell>
          <cell r="M2783">
            <v>66150000</v>
          </cell>
          <cell r="N2783">
            <v>66150000</v>
          </cell>
          <cell r="O2783">
            <v>0</v>
          </cell>
          <cell r="P2783">
            <v>66150000</v>
          </cell>
          <cell r="Q2783">
            <v>0</v>
          </cell>
          <cell r="R2783">
            <v>0</v>
          </cell>
          <cell r="S2783">
            <v>0</v>
          </cell>
          <cell r="T2783">
            <v>0</v>
          </cell>
          <cell r="U2783">
            <v>0</v>
          </cell>
          <cell r="V2783">
            <v>0</v>
          </cell>
          <cell r="W2783">
            <v>2</v>
          </cell>
          <cell r="X2783">
            <v>66150000</v>
          </cell>
          <cell r="Y2783">
            <v>2</v>
          </cell>
          <cell r="Z2783">
            <v>66150000</v>
          </cell>
          <cell r="AA2783">
            <v>2</v>
          </cell>
        </row>
        <row r="2784">
          <cell r="B2784">
            <v>130000569</v>
          </cell>
          <cell r="C2784" t="str">
            <v>Автоцистерна АЦ-10</v>
          </cell>
          <cell r="D2784" t="str">
            <v>ШТ</v>
          </cell>
          <cell r="E2784">
            <v>28458722.199999999</v>
          </cell>
          <cell r="F2784">
            <v>8</v>
          </cell>
          <cell r="G2784">
            <v>0</v>
          </cell>
          <cell r="H2784">
            <v>0</v>
          </cell>
          <cell r="I2784">
            <v>0</v>
          </cell>
          <cell r="J2784">
            <v>0</v>
          </cell>
          <cell r="K2784">
            <v>-8</v>
          </cell>
          <cell r="L2784">
            <v>0</v>
          </cell>
          <cell r="M2784">
            <v>227669777.59999999</v>
          </cell>
          <cell r="N2784">
            <v>227669777.59999999</v>
          </cell>
          <cell r="O2784">
            <v>0</v>
          </cell>
          <cell r="P2784">
            <v>227669777.59999999</v>
          </cell>
          <cell r="Q2784">
            <v>0</v>
          </cell>
          <cell r="R2784">
            <v>0</v>
          </cell>
          <cell r="S2784">
            <v>0</v>
          </cell>
          <cell r="T2784">
            <v>0</v>
          </cell>
          <cell r="U2784">
            <v>0</v>
          </cell>
          <cell r="V2784">
            <v>0</v>
          </cell>
          <cell r="W2784">
            <v>8</v>
          </cell>
          <cell r="X2784">
            <v>227669777.59999999</v>
          </cell>
          <cell r="Y2784">
            <v>8</v>
          </cell>
          <cell r="Z2784">
            <v>227669777.59999999</v>
          </cell>
          <cell r="AA2784">
            <v>8</v>
          </cell>
        </row>
        <row r="2785">
          <cell r="B2785">
            <v>130000570</v>
          </cell>
          <cell r="C2785" t="str">
            <v>АПРС-40 40тн 6х6</v>
          </cell>
          <cell r="D2785" t="str">
            <v>ШТ</v>
          </cell>
          <cell r="E2785">
            <v>56036970</v>
          </cell>
          <cell r="F2785">
            <v>2</v>
          </cell>
          <cell r="G2785">
            <v>0</v>
          </cell>
          <cell r="H2785">
            <v>0</v>
          </cell>
          <cell r="I2785">
            <v>0</v>
          </cell>
          <cell r="J2785">
            <v>0</v>
          </cell>
          <cell r="K2785">
            <v>-2</v>
          </cell>
          <cell r="L2785">
            <v>0</v>
          </cell>
          <cell r="M2785">
            <v>112073940</v>
          </cell>
          <cell r="N2785">
            <v>112073940</v>
          </cell>
          <cell r="O2785">
            <v>0</v>
          </cell>
          <cell r="P2785">
            <v>112073940</v>
          </cell>
          <cell r="Q2785">
            <v>0</v>
          </cell>
          <cell r="R2785">
            <v>0</v>
          </cell>
          <cell r="S2785">
            <v>0</v>
          </cell>
          <cell r="T2785">
            <v>0</v>
          </cell>
          <cell r="U2785">
            <v>0</v>
          </cell>
          <cell r="V2785">
            <v>0</v>
          </cell>
          <cell r="W2785">
            <v>2</v>
          </cell>
          <cell r="X2785">
            <v>112073940</v>
          </cell>
          <cell r="Y2785">
            <v>2</v>
          </cell>
          <cell r="Z2785">
            <v>112073940</v>
          </cell>
          <cell r="AA2785">
            <v>2</v>
          </cell>
        </row>
        <row r="2786">
          <cell r="B2786">
            <v>130000677</v>
          </cell>
          <cell r="C2786" t="str">
            <v>Погрузчик фронтальный 5т</v>
          </cell>
          <cell r="D2786" t="str">
            <v>ШТ</v>
          </cell>
          <cell r="E2786">
            <v>23623875</v>
          </cell>
          <cell r="F2786">
            <v>1</v>
          </cell>
          <cell r="G2786">
            <v>0</v>
          </cell>
          <cell r="H2786">
            <v>0</v>
          </cell>
          <cell r="I2786">
            <v>0</v>
          </cell>
          <cell r="J2786">
            <v>0</v>
          </cell>
          <cell r="K2786">
            <v>-1</v>
          </cell>
          <cell r="L2786">
            <v>0</v>
          </cell>
          <cell r="M2786">
            <v>23623875</v>
          </cell>
          <cell r="N2786">
            <v>23623875</v>
          </cell>
          <cell r="O2786">
            <v>0</v>
          </cell>
          <cell r="P2786">
            <v>23623875</v>
          </cell>
          <cell r="Q2786">
            <v>0</v>
          </cell>
          <cell r="R2786">
            <v>0</v>
          </cell>
          <cell r="S2786">
            <v>0</v>
          </cell>
          <cell r="T2786">
            <v>0</v>
          </cell>
          <cell r="U2786">
            <v>0</v>
          </cell>
          <cell r="V2786">
            <v>0</v>
          </cell>
          <cell r="W2786">
            <v>1</v>
          </cell>
          <cell r="X2786">
            <v>23623875</v>
          </cell>
          <cell r="Y2786">
            <v>1</v>
          </cell>
          <cell r="Z2786">
            <v>23623875</v>
          </cell>
          <cell r="AA2786">
            <v>1</v>
          </cell>
        </row>
        <row r="2787">
          <cell r="B2787">
            <v>130000756</v>
          </cell>
          <cell r="C2787" t="str">
            <v>Автоцистерна водовоз 10 м3 КамАЗ</v>
          </cell>
          <cell r="D2787" t="str">
            <v>ЕД.</v>
          </cell>
          <cell r="E2787">
            <v>28675500</v>
          </cell>
          <cell r="F2787">
            <v>2</v>
          </cell>
          <cell r="G2787">
            <v>0</v>
          </cell>
          <cell r="H2787">
            <v>0</v>
          </cell>
          <cell r="I2787">
            <v>0</v>
          </cell>
          <cell r="J2787">
            <v>0</v>
          </cell>
          <cell r="K2787">
            <v>-2</v>
          </cell>
          <cell r="L2787">
            <v>0</v>
          </cell>
          <cell r="M2787">
            <v>57351000</v>
          </cell>
          <cell r="N2787">
            <v>57351000</v>
          </cell>
          <cell r="O2787">
            <v>0</v>
          </cell>
          <cell r="P2787">
            <v>57351000</v>
          </cell>
          <cell r="Q2787">
            <v>0</v>
          </cell>
          <cell r="R2787">
            <v>0</v>
          </cell>
          <cell r="S2787">
            <v>0</v>
          </cell>
          <cell r="T2787">
            <v>0</v>
          </cell>
          <cell r="U2787">
            <v>0</v>
          </cell>
          <cell r="V2787">
            <v>0</v>
          </cell>
          <cell r="W2787">
            <v>2</v>
          </cell>
          <cell r="X2787">
            <v>57351000</v>
          </cell>
          <cell r="Y2787">
            <v>2</v>
          </cell>
          <cell r="Z2787">
            <v>57351000</v>
          </cell>
          <cell r="AA2787">
            <v>2</v>
          </cell>
        </row>
        <row r="2788">
          <cell r="B2788">
            <v>130001064</v>
          </cell>
          <cell r="C2788" t="str">
            <v>Бульдозер</v>
          </cell>
          <cell r="D2788" t="str">
            <v>ШТ</v>
          </cell>
          <cell r="E2788">
            <v>29522112.300000001</v>
          </cell>
          <cell r="F2788">
            <v>4</v>
          </cell>
          <cell r="G2788">
            <v>0</v>
          </cell>
          <cell r="H2788">
            <v>0</v>
          </cell>
          <cell r="I2788">
            <v>0</v>
          </cell>
          <cell r="J2788">
            <v>0</v>
          </cell>
          <cell r="K2788">
            <v>-4</v>
          </cell>
          <cell r="L2788">
            <v>0</v>
          </cell>
          <cell r="M2788">
            <v>118088449.2</v>
          </cell>
          <cell r="N2788">
            <v>118088449.2</v>
          </cell>
          <cell r="O2788">
            <v>0</v>
          </cell>
          <cell r="P2788">
            <v>118088449.2</v>
          </cell>
          <cell r="Q2788">
            <v>0</v>
          </cell>
          <cell r="R2788">
            <v>0</v>
          </cell>
          <cell r="S2788">
            <v>0</v>
          </cell>
          <cell r="T2788">
            <v>0</v>
          </cell>
          <cell r="U2788">
            <v>0</v>
          </cell>
          <cell r="V2788">
            <v>0</v>
          </cell>
          <cell r="W2788">
            <v>4</v>
          </cell>
          <cell r="X2788">
            <v>118088449.2</v>
          </cell>
          <cell r="Y2788">
            <v>4</v>
          </cell>
          <cell r="Z2788">
            <v>118088449.2</v>
          </cell>
          <cell r="AA2788">
            <v>4</v>
          </cell>
        </row>
        <row r="2789">
          <cell r="B2789">
            <v>130001181</v>
          </cell>
          <cell r="C2789" t="str">
            <v>Установка колтюбинговая УКРС</v>
          </cell>
          <cell r="D2789" t="str">
            <v>ЕД.</v>
          </cell>
          <cell r="E2789">
            <v>208220000</v>
          </cell>
          <cell r="F2789">
            <v>1</v>
          </cell>
          <cell r="G2789">
            <v>0</v>
          </cell>
          <cell r="H2789">
            <v>0</v>
          </cell>
          <cell r="I2789">
            <v>0</v>
          </cell>
          <cell r="J2789">
            <v>0</v>
          </cell>
          <cell r="K2789">
            <v>-1</v>
          </cell>
          <cell r="L2789">
            <v>0</v>
          </cell>
          <cell r="M2789">
            <v>208220000</v>
          </cell>
          <cell r="N2789">
            <v>208220000</v>
          </cell>
          <cell r="O2789">
            <v>0</v>
          </cell>
          <cell r="P2789">
            <v>208220000</v>
          </cell>
          <cell r="Q2789">
            <v>0</v>
          </cell>
          <cell r="R2789">
            <v>0</v>
          </cell>
          <cell r="S2789">
            <v>0</v>
          </cell>
          <cell r="T2789">
            <v>0</v>
          </cell>
          <cell r="U2789">
            <v>0</v>
          </cell>
          <cell r="V2789">
            <v>0</v>
          </cell>
          <cell r="W2789">
            <v>1</v>
          </cell>
          <cell r="X2789">
            <v>208220000</v>
          </cell>
          <cell r="Y2789">
            <v>1</v>
          </cell>
          <cell r="Z2789">
            <v>208220000</v>
          </cell>
          <cell r="AA2789">
            <v>1</v>
          </cell>
        </row>
        <row r="2790">
          <cell r="B2790">
            <v>130001182</v>
          </cell>
          <cell r="C2790" t="str">
            <v>Агрегат АДПН12/150на шас авто пов проход</v>
          </cell>
          <cell r="D2790" t="str">
            <v>ШТ</v>
          </cell>
          <cell r="E2790">
            <v>34287750</v>
          </cell>
          <cell r="F2790">
            <v>1</v>
          </cell>
          <cell r="G2790">
            <v>0</v>
          </cell>
          <cell r="H2790">
            <v>0</v>
          </cell>
          <cell r="I2790">
            <v>0</v>
          </cell>
          <cell r="J2790">
            <v>0</v>
          </cell>
          <cell r="K2790">
            <v>-1</v>
          </cell>
          <cell r="L2790">
            <v>0</v>
          </cell>
          <cell r="M2790">
            <v>34287750</v>
          </cell>
          <cell r="N2790">
            <v>34287750</v>
          </cell>
          <cell r="O2790">
            <v>0</v>
          </cell>
          <cell r="P2790">
            <v>34287750</v>
          </cell>
          <cell r="Q2790">
            <v>0</v>
          </cell>
          <cell r="R2790">
            <v>0</v>
          </cell>
          <cell r="S2790">
            <v>0</v>
          </cell>
          <cell r="T2790">
            <v>0</v>
          </cell>
          <cell r="U2790">
            <v>0</v>
          </cell>
          <cell r="V2790">
            <v>0</v>
          </cell>
          <cell r="W2790">
            <v>1</v>
          </cell>
          <cell r="X2790">
            <v>34287750</v>
          </cell>
          <cell r="Y2790">
            <v>1</v>
          </cell>
          <cell r="Z2790">
            <v>34287750</v>
          </cell>
          <cell r="AA2790">
            <v>1</v>
          </cell>
        </row>
        <row r="2791">
          <cell r="B2791">
            <v>130001201</v>
          </cell>
          <cell r="C2791" t="str">
            <v>Погрузчик вилочный 1,5т</v>
          </cell>
          <cell r="D2791" t="str">
            <v>ШТ</v>
          </cell>
          <cell r="E2791">
            <v>7420089.2800000003</v>
          </cell>
          <cell r="F2791">
            <v>2</v>
          </cell>
          <cell r="G2791">
            <v>0</v>
          </cell>
          <cell r="H2791">
            <v>0</v>
          </cell>
          <cell r="I2791">
            <v>0</v>
          </cell>
          <cell r="J2791">
            <v>0</v>
          </cell>
          <cell r="K2791">
            <v>-2</v>
          </cell>
          <cell r="L2791">
            <v>2</v>
          </cell>
          <cell r="M2791">
            <v>14840178.560000001</v>
          </cell>
          <cell r="N2791">
            <v>14840178.560000001</v>
          </cell>
          <cell r="O2791">
            <v>0</v>
          </cell>
          <cell r="P2791">
            <v>14840178.560000001</v>
          </cell>
          <cell r="Q2791">
            <v>0</v>
          </cell>
          <cell r="R2791">
            <v>0</v>
          </cell>
          <cell r="S2791">
            <v>0</v>
          </cell>
          <cell r="T2791">
            <v>0</v>
          </cell>
          <cell r="U2791">
            <v>0</v>
          </cell>
          <cell r="V2791">
            <v>0</v>
          </cell>
          <cell r="W2791">
            <v>2</v>
          </cell>
          <cell r="X2791">
            <v>14840178.560000001</v>
          </cell>
          <cell r="Y2791">
            <v>2</v>
          </cell>
          <cell r="Z2791">
            <v>14840178.560000001</v>
          </cell>
          <cell r="AA2791">
            <v>2</v>
          </cell>
        </row>
        <row r="2792">
          <cell r="B2792">
            <v>130001211</v>
          </cell>
          <cell r="C2792" t="str">
            <v>Автокран КС-35714К-2 Камаз-43118</v>
          </cell>
          <cell r="D2792" t="str">
            <v>ШТ</v>
          </cell>
          <cell r="E2792">
            <v>37705800</v>
          </cell>
          <cell r="F2792">
            <v>2</v>
          </cell>
          <cell r="G2792">
            <v>0</v>
          </cell>
          <cell r="H2792">
            <v>0</v>
          </cell>
          <cell r="I2792">
            <v>0</v>
          </cell>
          <cell r="J2792">
            <v>0</v>
          </cell>
          <cell r="K2792">
            <v>-2</v>
          </cell>
          <cell r="L2792">
            <v>0</v>
          </cell>
          <cell r="M2792">
            <v>75411600</v>
          </cell>
          <cell r="N2792">
            <v>75411600</v>
          </cell>
          <cell r="O2792">
            <v>0</v>
          </cell>
          <cell r="P2792">
            <v>75411600</v>
          </cell>
          <cell r="Q2792">
            <v>0</v>
          </cell>
          <cell r="R2792">
            <v>0</v>
          </cell>
          <cell r="S2792">
            <v>0</v>
          </cell>
          <cell r="T2792">
            <v>0</v>
          </cell>
          <cell r="U2792">
            <v>0</v>
          </cell>
          <cell r="V2792">
            <v>0</v>
          </cell>
          <cell r="W2792">
            <v>2</v>
          </cell>
          <cell r="X2792">
            <v>75411600</v>
          </cell>
          <cell r="Y2792">
            <v>2</v>
          </cell>
          <cell r="Z2792">
            <v>75411600</v>
          </cell>
          <cell r="AA2792">
            <v>2</v>
          </cell>
        </row>
        <row r="2793">
          <cell r="B2793">
            <v>130001212</v>
          </cell>
          <cell r="C2793" t="str">
            <v>Автогидроподъемник на шасси автомоб 22м</v>
          </cell>
          <cell r="D2793" t="str">
            <v>ШТ</v>
          </cell>
          <cell r="E2793">
            <v>48603159</v>
          </cell>
          <cell r="F2793">
            <v>1</v>
          </cell>
          <cell r="G2793">
            <v>0</v>
          </cell>
          <cell r="H2793">
            <v>0</v>
          </cell>
          <cell r="I2793">
            <v>0</v>
          </cell>
          <cell r="J2793">
            <v>0</v>
          </cell>
          <cell r="K2793">
            <v>-1</v>
          </cell>
          <cell r="L2793">
            <v>0</v>
          </cell>
          <cell r="M2793">
            <v>48603159</v>
          </cell>
          <cell r="N2793">
            <v>48603159</v>
          </cell>
          <cell r="O2793">
            <v>0</v>
          </cell>
          <cell r="P2793">
            <v>48603159</v>
          </cell>
          <cell r="Q2793">
            <v>0</v>
          </cell>
          <cell r="R2793">
            <v>0</v>
          </cell>
          <cell r="S2793">
            <v>0</v>
          </cell>
          <cell r="T2793">
            <v>0</v>
          </cell>
          <cell r="U2793">
            <v>0</v>
          </cell>
          <cell r="V2793">
            <v>0</v>
          </cell>
          <cell r="W2793">
            <v>1</v>
          </cell>
          <cell r="X2793">
            <v>48603159</v>
          </cell>
          <cell r="Y2793">
            <v>1</v>
          </cell>
          <cell r="Z2793">
            <v>48603159</v>
          </cell>
          <cell r="AA2793">
            <v>1</v>
          </cell>
        </row>
        <row r="2794">
          <cell r="B2794">
            <v>130001232</v>
          </cell>
          <cell r="C2794" t="str">
            <v>Подьемник тракторный ПТП-40</v>
          </cell>
          <cell r="D2794" t="str">
            <v>ШТ</v>
          </cell>
          <cell r="E2794">
            <v>68846290.400000006</v>
          </cell>
          <cell r="F2794">
            <v>2</v>
          </cell>
          <cell r="G2794">
            <v>0</v>
          </cell>
          <cell r="H2794">
            <v>0</v>
          </cell>
          <cell r="I2794">
            <v>0</v>
          </cell>
          <cell r="J2794">
            <v>0</v>
          </cell>
          <cell r="K2794">
            <v>-2</v>
          </cell>
          <cell r="L2794">
            <v>0</v>
          </cell>
          <cell r="M2794">
            <v>137692580.80000001</v>
          </cell>
          <cell r="N2794">
            <v>137692580.80000001</v>
          </cell>
          <cell r="O2794">
            <v>0</v>
          </cell>
          <cell r="P2794">
            <v>137692580.80000001</v>
          </cell>
          <cell r="Q2794">
            <v>0</v>
          </cell>
          <cell r="R2794">
            <v>0</v>
          </cell>
          <cell r="S2794">
            <v>0</v>
          </cell>
          <cell r="T2794">
            <v>0</v>
          </cell>
          <cell r="U2794">
            <v>0</v>
          </cell>
          <cell r="V2794">
            <v>0</v>
          </cell>
          <cell r="W2794">
            <v>2</v>
          </cell>
          <cell r="X2794">
            <v>137692580.80000001</v>
          </cell>
          <cell r="Y2794">
            <v>2</v>
          </cell>
          <cell r="Z2794">
            <v>137692580.80000001</v>
          </cell>
          <cell r="AA2794">
            <v>2</v>
          </cell>
        </row>
        <row r="2795">
          <cell r="B2795">
            <v>130001534</v>
          </cell>
          <cell r="C2795" t="str">
            <v>Экскаватор-погрузчик</v>
          </cell>
          <cell r="D2795" t="str">
            <v>ШТ</v>
          </cell>
          <cell r="E2795">
            <v>29745292.5</v>
          </cell>
          <cell r="F2795">
            <v>4</v>
          </cell>
          <cell r="G2795">
            <v>0</v>
          </cell>
          <cell r="H2795">
            <v>0</v>
          </cell>
          <cell r="I2795">
            <v>0</v>
          </cell>
          <cell r="J2795">
            <v>0</v>
          </cell>
          <cell r="K2795">
            <v>-4</v>
          </cell>
          <cell r="L2795">
            <v>0</v>
          </cell>
          <cell r="M2795">
            <v>118981170</v>
          </cell>
          <cell r="N2795">
            <v>118981170</v>
          </cell>
          <cell r="O2795">
            <v>0</v>
          </cell>
          <cell r="P2795">
            <v>118981170</v>
          </cell>
          <cell r="Q2795">
            <v>0</v>
          </cell>
          <cell r="R2795">
            <v>0</v>
          </cell>
          <cell r="S2795">
            <v>0</v>
          </cell>
          <cell r="T2795">
            <v>0</v>
          </cell>
          <cell r="U2795">
            <v>0</v>
          </cell>
          <cell r="V2795">
            <v>0</v>
          </cell>
          <cell r="W2795">
            <v>4</v>
          </cell>
          <cell r="X2795">
            <v>118981170</v>
          </cell>
          <cell r="Y2795">
            <v>4</v>
          </cell>
          <cell r="Z2795">
            <v>118981170</v>
          </cell>
          <cell r="AA2795">
            <v>4</v>
          </cell>
        </row>
        <row r="2796">
          <cell r="B2796">
            <v>130001549</v>
          </cell>
          <cell r="C2796" t="str">
            <v>Автопоезд с краноманипулятором</v>
          </cell>
          <cell r="D2796" t="str">
            <v>ШТ</v>
          </cell>
          <cell r="E2796">
            <v>38754902.700000003</v>
          </cell>
          <cell r="F2796">
            <v>4</v>
          </cell>
          <cell r="G2796">
            <v>0</v>
          </cell>
          <cell r="H2796">
            <v>0</v>
          </cell>
          <cell r="I2796">
            <v>0</v>
          </cell>
          <cell r="J2796">
            <v>0</v>
          </cell>
          <cell r="K2796">
            <v>-4</v>
          </cell>
          <cell r="L2796">
            <v>0</v>
          </cell>
          <cell r="M2796">
            <v>155019610.80000001</v>
          </cell>
          <cell r="N2796">
            <v>155019610.80000001</v>
          </cell>
          <cell r="O2796">
            <v>0</v>
          </cell>
          <cell r="P2796">
            <v>155019610.80000001</v>
          </cell>
          <cell r="Q2796">
            <v>0</v>
          </cell>
          <cell r="R2796">
            <v>0</v>
          </cell>
          <cell r="S2796">
            <v>0</v>
          </cell>
          <cell r="T2796">
            <v>0</v>
          </cell>
          <cell r="U2796">
            <v>0</v>
          </cell>
          <cell r="V2796">
            <v>0</v>
          </cell>
          <cell r="W2796">
            <v>4</v>
          </cell>
          <cell r="X2796">
            <v>155019610.80000001</v>
          </cell>
          <cell r="Y2796">
            <v>4</v>
          </cell>
          <cell r="Z2796">
            <v>155019610.80000001</v>
          </cell>
          <cell r="AA2796">
            <v>4</v>
          </cell>
        </row>
        <row r="2797">
          <cell r="B2797">
            <v>130001550</v>
          </cell>
          <cell r="C2797" t="str">
            <v>Агрегат конденсата нефти АКН-10</v>
          </cell>
          <cell r="D2797" t="str">
            <v>ШТ</v>
          </cell>
          <cell r="E2797">
            <v>24371600</v>
          </cell>
          <cell r="F2797">
            <v>2</v>
          </cell>
          <cell r="G2797">
            <v>0</v>
          </cell>
          <cell r="H2797">
            <v>0</v>
          </cell>
          <cell r="I2797">
            <v>0</v>
          </cell>
          <cell r="J2797">
            <v>0</v>
          </cell>
          <cell r="K2797">
            <v>-2</v>
          </cell>
          <cell r="L2797">
            <v>0</v>
          </cell>
          <cell r="M2797">
            <v>48743200</v>
          </cell>
          <cell r="N2797">
            <v>48743200</v>
          </cell>
          <cell r="O2797">
            <v>0</v>
          </cell>
          <cell r="P2797">
            <v>48743200</v>
          </cell>
          <cell r="Q2797">
            <v>0</v>
          </cell>
          <cell r="R2797">
            <v>0</v>
          </cell>
          <cell r="S2797">
            <v>0</v>
          </cell>
          <cell r="T2797">
            <v>0</v>
          </cell>
          <cell r="U2797">
            <v>0</v>
          </cell>
          <cell r="V2797">
            <v>0</v>
          </cell>
          <cell r="W2797">
            <v>2</v>
          </cell>
          <cell r="X2797">
            <v>48743200</v>
          </cell>
          <cell r="Y2797">
            <v>2</v>
          </cell>
          <cell r="Z2797">
            <v>48743200</v>
          </cell>
          <cell r="AA2797">
            <v>2</v>
          </cell>
        </row>
        <row r="2798">
          <cell r="B2798">
            <v>130001552</v>
          </cell>
          <cell r="C2798" t="str">
            <v>Автомобиль-лабораторная электротехн-ая</v>
          </cell>
          <cell r="D2798" t="str">
            <v>ШТ</v>
          </cell>
          <cell r="E2798">
            <v>47832530.100000001</v>
          </cell>
          <cell r="F2798">
            <v>1</v>
          </cell>
          <cell r="G2798">
            <v>0</v>
          </cell>
          <cell r="H2798">
            <v>0</v>
          </cell>
          <cell r="I2798">
            <v>0</v>
          </cell>
          <cell r="J2798">
            <v>0</v>
          </cell>
          <cell r="K2798">
            <v>-1</v>
          </cell>
          <cell r="L2798">
            <v>0</v>
          </cell>
          <cell r="M2798">
            <v>47832530.100000001</v>
          </cell>
          <cell r="N2798">
            <v>47832530.100000001</v>
          </cell>
          <cell r="O2798">
            <v>0</v>
          </cell>
          <cell r="P2798">
            <v>47832530.100000001</v>
          </cell>
          <cell r="Q2798">
            <v>0</v>
          </cell>
          <cell r="R2798">
            <v>0</v>
          </cell>
          <cell r="S2798">
            <v>0</v>
          </cell>
          <cell r="T2798">
            <v>0</v>
          </cell>
          <cell r="U2798">
            <v>0</v>
          </cell>
          <cell r="V2798">
            <v>0</v>
          </cell>
          <cell r="W2798">
            <v>1</v>
          </cell>
          <cell r="X2798">
            <v>47832530.100000001</v>
          </cell>
          <cell r="Y2798">
            <v>1</v>
          </cell>
          <cell r="Z2798">
            <v>47832530.100000001</v>
          </cell>
          <cell r="AA2798">
            <v>1</v>
          </cell>
        </row>
        <row r="2799">
          <cell r="B2799">
            <v>130001622</v>
          </cell>
          <cell r="C2799" t="str">
            <v>Машина бурильно-крановая БКМ-317</v>
          </cell>
          <cell r="D2799" t="str">
            <v>ШТ</v>
          </cell>
          <cell r="E2799">
            <v>25105085.199999999</v>
          </cell>
          <cell r="F2799">
            <v>1</v>
          </cell>
          <cell r="G2799">
            <v>0</v>
          </cell>
          <cell r="H2799">
            <v>0</v>
          </cell>
          <cell r="I2799">
            <v>0</v>
          </cell>
          <cell r="J2799">
            <v>0</v>
          </cell>
          <cell r="K2799">
            <v>-1</v>
          </cell>
          <cell r="L2799">
            <v>0</v>
          </cell>
          <cell r="M2799">
            <v>25105085.199999999</v>
          </cell>
          <cell r="N2799">
            <v>25105085.199999999</v>
          </cell>
          <cell r="O2799">
            <v>0</v>
          </cell>
          <cell r="P2799">
            <v>25105085.199999999</v>
          </cell>
          <cell r="Q2799">
            <v>0</v>
          </cell>
          <cell r="R2799">
            <v>0</v>
          </cell>
          <cell r="S2799">
            <v>0</v>
          </cell>
          <cell r="T2799">
            <v>0</v>
          </cell>
          <cell r="U2799">
            <v>0</v>
          </cell>
          <cell r="V2799">
            <v>0</v>
          </cell>
          <cell r="W2799">
            <v>1</v>
          </cell>
          <cell r="X2799">
            <v>25105085.199999999</v>
          </cell>
          <cell r="Y2799">
            <v>1</v>
          </cell>
          <cell r="Z2799">
            <v>25105085.199999999</v>
          </cell>
          <cell r="AA2799">
            <v>1</v>
          </cell>
        </row>
        <row r="2800">
          <cell r="B2800">
            <v>130001658</v>
          </cell>
          <cell r="C2800" t="str">
            <v>Погрузчик вилочный электрический 5 т</v>
          </cell>
          <cell r="D2800" t="str">
            <v>ШТ</v>
          </cell>
          <cell r="E2800">
            <v>18973214.289999999</v>
          </cell>
          <cell r="F2800">
            <v>1</v>
          </cell>
          <cell r="G2800">
            <v>0</v>
          </cell>
          <cell r="H2800">
            <v>0</v>
          </cell>
          <cell r="I2800">
            <v>0</v>
          </cell>
          <cell r="J2800">
            <v>0</v>
          </cell>
          <cell r="K2800">
            <v>-1</v>
          </cell>
          <cell r="L2800">
            <v>1</v>
          </cell>
          <cell r="M2800">
            <v>18973214.289999999</v>
          </cell>
          <cell r="N2800">
            <v>18973214.289999999</v>
          </cell>
          <cell r="O2800">
            <v>0</v>
          </cell>
          <cell r="P2800">
            <v>18973214.289999999</v>
          </cell>
          <cell r="Q2800">
            <v>0</v>
          </cell>
          <cell r="R2800">
            <v>0</v>
          </cell>
          <cell r="S2800">
            <v>0</v>
          </cell>
          <cell r="T2800">
            <v>0</v>
          </cell>
          <cell r="U2800">
            <v>0</v>
          </cell>
          <cell r="V2800">
            <v>0</v>
          </cell>
          <cell r="W2800">
            <v>1</v>
          </cell>
          <cell r="X2800">
            <v>18973214.289999999</v>
          </cell>
          <cell r="Y2800">
            <v>1</v>
          </cell>
          <cell r="Z2800">
            <v>18973214.289999999</v>
          </cell>
          <cell r="AA2800">
            <v>1</v>
          </cell>
        </row>
        <row r="2801">
          <cell r="B2801">
            <v>210000727</v>
          </cell>
          <cell r="C2801" t="str">
            <v>Ремень вентиляторный 1-11х10-1250</v>
          </cell>
          <cell r="D2801" t="str">
            <v>ШТ</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row>
        <row r="2802">
          <cell r="B2802">
            <v>210000794</v>
          </cell>
          <cell r="C2802" t="str">
            <v>Ремень приводной А-1250</v>
          </cell>
          <cell r="D2802" t="str">
            <v>ШТ</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row>
        <row r="2803">
          <cell r="B2803">
            <v>210001296</v>
          </cell>
          <cell r="C2803" t="str">
            <v>Краска автомобильная НЦ-1125 желтая</v>
          </cell>
          <cell r="D2803" t="str">
            <v>КГ</v>
          </cell>
          <cell r="E2803">
            <v>889.25</v>
          </cell>
          <cell r="F2803">
            <v>561</v>
          </cell>
          <cell r="G2803">
            <v>0</v>
          </cell>
          <cell r="H2803">
            <v>0</v>
          </cell>
          <cell r="I2803">
            <v>0</v>
          </cell>
          <cell r="J2803">
            <v>0</v>
          </cell>
          <cell r="K2803">
            <v>-561</v>
          </cell>
          <cell r="L2803">
            <v>0</v>
          </cell>
          <cell r="M2803">
            <v>498869.25</v>
          </cell>
          <cell r="N2803">
            <v>498869.25</v>
          </cell>
          <cell r="O2803">
            <v>498869.25</v>
          </cell>
          <cell r="P2803">
            <v>0</v>
          </cell>
          <cell r="Q2803">
            <v>0</v>
          </cell>
          <cell r="R2803">
            <v>0</v>
          </cell>
          <cell r="S2803">
            <v>0</v>
          </cell>
          <cell r="T2803">
            <v>0</v>
          </cell>
          <cell r="U2803">
            <v>0</v>
          </cell>
          <cell r="V2803">
            <v>0</v>
          </cell>
          <cell r="W2803">
            <v>561</v>
          </cell>
          <cell r="X2803">
            <v>498869.25</v>
          </cell>
          <cell r="Y2803">
            <v>561</v>
          </cell>
          <cell r="Z2803">
            <v>498869.25</v>
          </cell>
          <cell r="AA2803">
            <v>561</v>
          </cell>
        </row>
        <row r="2804">
          <cell r="B2804">
            <v>210001298</v>
          </cell>
          <cell r="C2804" t="str">
            <v>Краска автомобильная НЦ-1125 синяя</v>
          </cell>
          <cell r="D2804" t="str">
            <v>КГ</v>
          </cell>
          <cell r="E2804">
            <v>1072.05</v>
          </cell>
          <cell r="F2804">
            <v>693</v>
          </cell>
          <cell r="G2804">
            <v>18</v>
          </cell>
          <cell r="H2804">
            <v>0</v>
          </cell>
          <cell r="I2804">
            <v>0</v>
          </cell>
          <cell r="J2804">
            <v>0</v>
          </cell>
          <cell r="K2804">
            <v>-675</v>
          </cell>
          <cell r="L2804">
            <v>0</v>
          </cell>
          <cell r="M2804">
            <v>742930.65</v>
          </cell>
          <cell r="N2804">
            <v>742011.75</v>
          </cell>
          <cell r="O2804">
            <v>742011.75</v>
          </cell>
          <cell r="P2804">
            <v>0</v>
          </cell>
          <cell r="Q2804">
            <v>0</v>
          </cell>
          <cell r="R2804">
            <v>0</v>
          </cell>
          <cell r="S2804">
            <v>18378</v>
          </cell>
          <cell r="T2804">
            <v>0</v>
          </cell>
          <cell r="U2804">
            <v>18</v>
          </cell>
          <cell r="V2804">
            <v>18378</v>
          </cell>
          <cell r="W2804">
            <v>675</v>
          </cell>
          <cell r="X2804">
            <v>723633.75</v>
          </cell>
          <cell r="Y2804">
            <v>693</v>
          </cell>
          <cell r="Z2804">
            <v>742011.75</v>
          </cell>
          <cell r="AA2804">
            <v>675</v>
          </cell>
        </row>
        <row r="2805">
          <cell r="B2805">
            <v>210001300</v>
          </cell>
          <cell r="C2805" t="str">
            <v>Краска автомобильная НЦ-1125 хаки</v>
          </cell>
          <cell r="D2805" t="str">
            <v>КГ</v>
          </cell>
          <cell r="E2805">
            <v>773.77</v>
          </cell>
          <cell r="F2805">
            <v>425</v>
          </cell>
          <cell r="G2805">
            <v>234</v>
          </cell>
          <cell r="H2805">
            <v>0</v>
          </cell>
          <cell r="I2805">
            <v>0</v>
          </cell>
          <cell r="J2805">
            <v>0</v>
          </cell>
          <cell r="K2805">
            <v>-191</v>
          </cell>
          <cell r="L2805">
            <v>0</v>
          </cell>
          <cell r="M2805">
            <v>328852.25</v>
          </cell>
          <cell r="N2805">
            <v>320229.34999999998</v>
          </cell>
          <cell r="O2805">
            <v>320229.34999999998</v>
          </cell>
          <cell r="P2805">
            <v>0</v>
          </cell>
          <cell r="Q2805">
            <v>0</v>
          </cell>
          <cell r="R2805">
            <v>25</v>
          </cell>
          <cell r="S2805">
            <v>172439.19</v>
          </cell>
          <cell r="T2805">
            <v>18423</v>
          </cell>
          <cell r="U2805">
            <v>209</v>
          </cell>
          <cell r="V2805">
            <v>154016.28</v>
          </cell>
          <cell r="W2805">
            <v>191</v>
          </cell>
          <cell r="X2805">
            <v>147790.07</v>
          </cell>
          <cell r="Y2805">
            <v>425</v>
          </cell>
          <cell r="Z2805">
            <v>301806.34999999998</v>
          </cell>
          <cell r="AA2805">
            <v>191</v>
          </cell>
        </row>
        <row r="2806">
          <cell r="B2806">
            <v>210001302</v>
          </cell>
          <cell r="C2806" t="str">
            <v>Краска автомобильная НЦ-184 черная</v>
          </cell>
          <cell r="D2806" t="str">
            <v>КГ</v>
          </cell>
          <cell r="E2806">
            <v>710.66</v>
          </cell>
          <cell r="F2806">
            <v>2183</v>
          </cell>
          <cell r="G2806">
            <v>3148</v>
          </cell>
          <cell r="H2806">
            <v>0</v>
          </cell>
          <cell r="I2806">
            <v>0</v>
          </cell>
          <cell r="J2806">
            <v>0</v>
          </cell>
          <cell r="K2806">
            <v>965</v>
          </cell>
          <cell r="L2806">
            <v>0</v>
          </cell>
          <cell r="M2806">
            <v>1551370.78</v>
          </cell>
          <cell r="N2806">
            <v>1482643.57</v>
          </cell>
          <cell r="O2806">
            <v>1482643.57</v>
          </cell>
          <cell r="P2806">
            <v>0</v>
          </cell>
          <cell r="Q2806">
            <v>0</v>
          </cell>
          <cell r="R2806">
            <v>25</v>
          </cell>
          <cell r="S2806">
            <v>2137902.34</v>
          </cell>
          <cell r="T2806">
            <v>17309</v>
          </cell>
          <cell r="U2806">
            <v>2158</v>
          </cell>
          <cell r="V2806">
            <v>1465334.57</v>
          </cell>
          <cell r="W2806">
            <v>0</v>
          </cell>
          <cell r="X2806">
            <v>0</v>
          </cell>
          <cell r="Y2806">
            <v>2183</v>
          </cell>
          <cell r="Z2806">
            <v>1465334.57</v>
          </cell>
          <cell r="AA2806">
            <v>0</v>
          </cell>
        </row>
        <row r="2807">
          <cell r="B2807">
            <v>210007919</v>
          </cell>
          <cell r="C2807" t="str">
            <v>РТИ КПП К-700А, К-701</v>
          </cell>
          <cell r="D2807" t="str">
            <v>КМП</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row>
        <row r="2808">
          <cell r="B2808">
            <v>210009642</v>
          </cell>
          <cell r="C2808" t="str">
            <v>Канат ф20 ГОСТ 2688-80</v>
          </cell>
          <cell r="D2808" t="str">
            <v>М</v>
          </cell>
          <cell r="E2808">
            <v>0</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row>
        <row r="2809">
          <cell r="B2809">
            <v>210011631</v>
          </cell>
          <cell r="C2809" t="str">
            <v>Краска НЦ-1125 белый</v>
          </cell>
          <cell r="D2809" t="str">
            <v>КГ</v>
          </cell>
          <cell r="E2809">
            <v>947.44</v>
          </cell>
          <cell r="F2809">
            <v>471</v>
          </cell>
          <cell r="G2809">
            <v>75</v>
          </cell>
          <cell r="H2809">
            <v>0</v>
          </cell>
          <cell r="I2809">
            <v>0</v>
          </cell>
          <cell r="J2809">
            <v>0</v>
          </cell>
          <cell r="K2809">
            <v>-396</v>
          </cell>
          <cell r="L2809">
            <v>0</v>
          </cell>
          <cell r="M2809">
            <v>446244.24</v>
          </cell>
          <cell r="N2809">
            <v>429416.6</v>
          </cell>
          <cell r="O2809">
            <v>429416.6</v>
          </cell>
          <cell r="P2809">
            <v>0</v>
          </cell>
          <cell r="Q2809">
            <v>0</v>
          </cell>
          <cell r="R2809">
            <v>75</v>
          </cell>
          <cell r="S2809">
            <v>54230.36</v>
          </cell>
          <cell r="T2809">
            <v>54230.25</v>
          </cell>
          <cell r="U2809">
            <v>0</v>
          </cell>
          <cell r="V2809">
            <v>0</v>
          </cell>
          <cell r="W2809">
            <v>396</v>
          </cell>
          <cell r="X2809">
            <v>375186.24</v>
          </cell>
          <cell r="Y2809">
            <v>471</v>
          </cell>
          <cell r="Z2809">
            <v>429416.6</v>
          </cell>
          <cell r="AA2809">
            <v>396</v>
          </cell>
        </row>
        <row r="2810">
          <cell r="B2810">
            <v>210011632</v>
          </cell>
          <cell r="C2810" t="str">
            <v>Краска автомобильная НЦ-1125 голубая</v>
          </cell>
          <cell r="D2810" t="str">
            <v>КГ</v>
          </cell>
          <cell r="E2810">
            <v>1784.16</v>
          </cell>
          <cell r="F2810">
            <v>643</v>
          </cell>
          <cell r="G2810">
            <v>18</v>
          </cell>
          <cell r="H2810">
            <v>0</v>
          </cell>
          <cell r="I2810">
            <v>0</v>
          </cell>
          <cell r="J2810">
            <v>0</v>
          </cell>
          <cell r="K2810">
            <v>-625</v>
          </cell>
          <cell r="L2810">
            <v>0</v>
          </cell>
          <cell r="M2810">
            <v>1147214.8799999999</v>
          </cell>
          <cell r="N2810">
            <v>1145685.6000000001</v>
          </cell>
          <cell r="O2810">
            <v>1145685.6000000001</v>
          </cell>
          <cell r="P2810">
            <v>0</v>
          </cell>
          <cell r="Q2810">
            <v>0</v>
          </cell>
          <cell r="R2810">
            <v>0</v>
          </cell>
          <cell r="S2810">
            <v>30585.54</v>
          </cell>
          <cell r="T2810">
            <v>0</v>
          </cell>
          <cell r="U2810">
            <v>18</v>
          </cell>
          <cell r="V2810">
            <v>30585.599999999999</v>
          </cell>
          <cell r="W2810">
            <v>625</v>
          </cell>
          <cell r="X2810">
            <v>1115100</v>
          </cell>
          <cell r="Y2810">
            <v>643</v>
          </cell>
          <cell r="Z2810">
            <v>1145685.6000000001</v>
          </cell>
          <cell r="AA2810">
            <v>625</v>
          </cell>
        </row>
        <row r="2811">
          <cell r="B2811">
            <v>210011633</v>
          </cell>
          <cell r="C2811" t="str">
            <v>Краска автомобильная НЦ-1125 зеленая</v>
          </cell>
          <cell r="D2811" t="str">
            <v>КГ</v>
          </cell>
          <cell r="E2811">
            <v>1333.04</v>
          </cell>
          <cell r="F2811">
            <v>111</v>
          </cell>
          <cell r="G2811">
            <v>0</v>
          </cell>
          <cell r="H2811">
            <v>0</v>
          </cell>
          <cell r="I2811">
            <v>0</v>
          </cell>
          <cell r="J2811">
            <v>0</v>
          </cell>
          <cell r="K2811">
            <v>-111</v>
          </cell>
          <cell r="L2811">
            <v>0</v>
          </cell>
          <cell r="M2811">
            <v>147967.44</v>
          </cell>
          <cell r="N2811">
            <v>147967.44</v>
          </cell>
          <cell r="O2811">
            <v>147967.44</v>
          </cell>
          <cell r="P2811">
            <v>0</v>
          </cell>
          <cell r="Q2811">
            <v>0</v>
          </cell>
          <cell r="R2811">
            <v>0</v>
          </cell>
          <cell r="S2811">
            <v>0</v>
          </cell>
          <cell r="T2811">
            <v>0</v>
          </cell>
          <cell r="U2811">
            <v>0</v>
          </cell>
          <cell r="V2811">
            <v>0</v>
          </cell>
          <cell r="W2811">
            <v>111</v>
          </cell>
          <cell r="X2811">
            <v>147967.44</v>
          </cell>
          <cell r="Y2811">
            <v>111</v>
          </cell>
          <cell r="Z2811">
            <v>147967.44</v>
          </cell>
          <cell r="AA2811">
            <v>111</v>
          </cell>
        </row>
        <row r="2812">
          <cell r="B2812">
            <v>210011634</v>
          </cell>
          <cell r="C2812" t="str">
            <v>Краска автомобильная НЦ-1125 красная</v>
          </cell>
          <cell r="D2812" t="str">
            <v>КГ</v>
          </cell>
          <cell r="E2812">
            <v>769.08</v>
          </cell>
          <cell r="F2812">
            <v>497</v>
          </cell>
          <cell r="G2812">
            <v>0</v>
          </cell>
          <cell r="H2812">
            <v>0</v>
          </cell>
          <cell r="I2812">
            <v>0</v>
          </cell>
          <cell r="J2812">
            <v>0</v>
          </cell>
          <cell r="K2812">
            <v>-497</v>
          </cell>
          <cell r="L2812">
            <v>0</v>
          </cell>
          <cell r="M2812">
            <v>382232.76</v>
          </cell>
          <cell r="N2812">
            <v>382232.76</v>
          </cell>
          <cell r="O2812">
            <v>382232.76</v>
          </cell>
          <cell r="P2812">
            <v>0</v>
          </cell>
          <cell r="Q2812">
            <v>0</v>
          </cell>
          <cell r="R2812">
            <v>0</v>
          </cell>
          <cell r="S2812">
            <v>0</v>
          </cell>
          <cell r="T2812">
            <v>0</v>
          </cell>
          <cell r="U2812">
            <v>0</v>
          </cell>
          <cell r="V2812">
            <v>0</v>
          </cell>
          <cell r="W2812">
            <v>497</v>
          </cell>
          <cell r="X2812">
            <v>382232.76</v>
          </cell>
          <cell r="Y2812">
            <v>497</v>
          </cell>
          <cell r="Z2812">
            <v>382232.76</v>
          </cell>
          <cell r="AA2812">
            <v>497</v>
          </cell>
        </row>
        <row r="2813">
          <cell r="B2813">
            <v>210011636</v>
          </cell>
          <cell r="C2813" t="str">
            <v>Краска автомобильная НЦ-1125 серая</v>
          </cell>
          <cell r="D2813" t="str">
            <v>КГ</v>
          </cell>
          <cell r="E2813">
            <v>936.81</v>
          </cell>
          <cell r="F2813">
            <v>767</v>
          </cell>
          <cell r="G2813">
            <v>36</v>
          </cell>
          <cell r="H2813">
            <v>0</v>
          </cell>
          <cell r="I2813">
            <v>0</v>
          </cell>
          <cell r="J2813">
            <v>0</v>
          </cell>
          <cell r="K2813">
            <v>-731</v>
          </cell>
          <cell r="L2813">
            <v>0</v>
          </cell>
          <cell r="M2813">
            <v>718533.27</v>
          </cell>
          <cell r="N2813">
            <v>716927.31</v>
          </cell>
          <cell r="O2813">
            <v>716927.31</v>
          </cell>
          <cell r="P2813">
            <v>0</v>
          </cell>
          <cell r="Q2813">
            <v>0</v>
          </cell>
          <cell r="R2813">
            <v>0</v>
          </cell>
          <cell r="S2813">
            <v>32119.07</v>
          </cell>
          <cell r="T2813">
            <v>0</v>
          </cell>
          <cell r="U2813">
            <v>36</v>
          </cell>
          <cell r="V2813">
            <v>32119.200000000001</v>
          </cell>
          <cell r="W2813">
            <v>731</v>
          </cell>
          <cell r="X2813">
            <v>684808.11</v>
          </cell>
          <cell r="Y2813">
            <v>767</v>
          </cell>
          <cell r="Z2813">
            <v>716927.31</v>
          </cell>
          <cell r="AA2813">
            <v>731</v>
          </cell>
        </row>
        <row r="2814">
          <cell r="B2814">
            <v>210014305</v>
          </cell>
          <cell r="C2814" t="str">
            <v>Канат стальной 14мм</v>
          </cell>
          <cell r="D2814" t="str">
            <v>М</v>
          </cell>
          <cell r="E2814">
            <v>0</v>
          </cell>
          <cell r="F2814">
            <v>400</v>
          </cell>
          <cell r="G2814">
            <v>400</v>
          </cell>
          <cell r="H2814">
            <v>0</v>
          </cell>
          <cell r="I2814">
            <v>0</v>
          </cell>
          <cell r="J2814">
            <v>140</v>
          </cell>
          <cell r="K2814">
            <v>0</v>
          </cell>
          <cell r="L2814">
            <v>140</v>
          </cell>
          <cell r="M2814">
            <v>0</v>
          </cell>
          <cell r="N2814">
            <v>4</v>
          </cell>
          <cell r="O2814">
            <v>4</v>
          </cell>
          <cell r="P2814">
            <v>0</v>
          </cell>
          <cell r="Q2814">
            <v>0</v>
          </cell>
          <cell r="R2814">
            <v>400</v>
          </cell>
          <cell r="S2814">
            <v>4</v>
          </cell>
          <cell r="T2814">
            <v>4</v>
          </cell>
          <cell r="U2814">
            <v>0</v>
          </cell>
          <cell r="V2814">
            <v>0</v>
          </cell>
          <cell r="W2814">
            <v>140</v>
          </cell>
          <cell r="X2814">
            <v>0</v>
          </cell>
          <cell r="Y2814">
            <v>400</v>
          </cell>
          <cell r="Z2814">
            <v>0</v>
          </cell>
          <cell r="AA2814">
            <v>140</v>
          </cell>
        </row>
        <row r="2815">
          <cell r="B2815">
            <v>210014799</v>
          </cell>
          <cell r="C2815" t="str">
            <v>Датчик ММ-355 давл.массы,возд.3802,3829</v>
          </cell>
          <cell r="D2815" t="str">
            <v>ШТ</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row>
        <row r="2816">
          <cell r="B2816">
            <v>210014974</v>
          </cell>
          <cell r="C2816" t="str">
            <v>Антифриз красный</v>
          </cell>
          <cell r="D2816" t="str">
            <v>Т</v>
          </cell>
          <cell r="E2816">
            <v>513000</v>
          </cell>
          <cell r="F2816">
            <v>7.9</v>
          </cell>
          <cell r="G2816">
            <v>0.52</v>
          </cell>
          <cell r="H2816">
            <v>0.09</v>
          </cell>
          <cell r="I2816">
            <v>0</v>
          </cell>
          <cell r="J2816">
            <v>0</v>
          </cell>
          <cell r="K2816">
            <v>-7.29</v>
          </cell>
          <cell r="L2816">
            <v>0</v>
          </cell>
          <cell r="M2816">
            <v>4052700</v>
          </cell>
          <cell r="N2816">
            <v>3913141.47</v>
          </cell>
          <cell r="O2816">
            <v>3913141.47</v>
          </cell>
          <cell r="P2816">
            <v>0</v>
          </cell>
          <cell r="Q2816">
            <v>25579.41</v>
          </cell>
          <cell r="R2816">
            <v>0.52</v>
          </cell>
          <cell r="S2816">
            <v>147792.06</v>
          </cell>
          <cell r="T2816">
            <v>147792.06</v>
          </cell>
          <cell r="U2816">
            <v>0</v>
          </cell>
          <cell r="V2816">
            <v>0</v>
          </cell>
          <cell r="W2816">
            <v>7.29</v>
          </cell>
          <cell r="X2816">
            <v>3739770</v>
          </cell>
          <cell r="Y2816">
            <v>7.81</v>
          </cell>
          <cell r="Z2816">
            <v>3887562.06</v>
          </cell>
          <cell r="AA2816">
            <v>7.29</v>
          </cell>
        </row>
        <row r="2817">
          <cell r="B2817">
            <v>210015471</v>
          </cell>
          <cell r="C2817" t="str">
            <v>Рукав Б-2-75-10-10000 ХЛ</v>
          </cell>
          <cell r="D2817" t="str">
            <v>ШТ</v>
          </cell>
          <cell r="E2817">
            <v>43096.9</v>
          </cell>
          <cell r="F2817">
            <v>40</v>
          </cell>
          <cell r="G2817">
            <v>122</v>
          </cell>
          <cell r="H2817">
            <v>1</v>
          </cell>
          <cell r="I2817">
            <v>0</v>
          </cell>
          <cell r="J2817">
            <v>24</v>
          </cell>
          <cell r="K2817">
            <v>83</v>
          </cell>
          <cell r="L2817">
            <v>0</v>
          </cell>
          <cell r="M2817">
            <v>1723876</v>
          </cell>
          <cell r="N2817">
            <v>1597622.56</v>
          </cell>
          <cell r="O2817">
            <v>1597622.56</v>
          </cell>
          <cell r="P2817">
            <v>0</v>
          </cell>
          <cell r="Q2817">
            <v>35073.599999999999</v>
          </cell>
          <cell r="R2817">
            <v>5</v>
          </cell>
          <cell r="S2817">
            <v>4948902.4000000004</v>
          </cell>
          <cell r="T2817">
            <v>175368</v>
          </cell>
          <cell r="U2817">
            <v>58</v>
          </cell>
          <cell r="V2817">
            <v>2366367.52</v>
          </cell>
          <cell r="W2817">
            <v>0</v>
          </cell>
          <cell r="X2817">
            <v>0</v>
          </cell>
          <cell r="Y2817">
            <v>39</v>
          </cell>
          <cell r="Z2817">
            <v>1562548.96</v>
          </cell>
          <cell r="AA2817">
            <v>0</v>
          </cell>
        </row>
        <row r="2818">
          <cell r="B2818">
            <v>210016076</v>
          </cell>
          <cell r="C2818" t="str">
            <v>Электролит 1,27г/см3</v>
          </cell>
          <cell r="D2818" t="str">
            <v>Т</v>
          </cell>
          <cell r="E2818">
            <v>244888.39</v>
          </cell>
          <cell r="F2818">
            <v>0.8</v>
          </cell>
          <cell r="G2818">
            <v>0</v>
          </cell>
          <cell r="H2818">
            <v>0</v>
          </cell>
          <cell r="I2818">
            <v>0</v>
          </cell>
          <cell r="J2818">
            <v>0</v>
          </cell>
          <cell r="K2818">
            <v>-0.8</v>
          </cell>
          <cell r="L2818">
            <v>0</v>
          </cell>
          <cell r="M2818">
            <v>195910.72</v>
          </cell>
          <cell r="N2818">
            <v>195910.72</v>
          </cell>
          <cell r="O2818">
            <v>195910.72</v>
          </cell>
          <cell r="P2818">
            <v>0</v>
          </cell>
          <cell r="Q2818">
            <v>0</v>
          </cell>
          <cell r="R2818">
            <v>0</v>
          </cell>
          <cell r="S2818">
            <v>0</v>
          </cell>
          <cell r="T2818">
            <v>0</v>
          </cell>
          <cell r="U2818">
            <v>0</v>
          </cell>
          <cell r="V2818">
            <v>0</v>
          </cell>
          <cell r="W2818">
            <v>0.8</v>
          </cell>
          <cell r="X2818">
            <v>195910.72</v>
          </cell>
          <cell r="Y2818">
            <v>0.8</v>
          </cell>
          <cell r="Z2818">
            <v>195910.72</v>
          </cell>
          <cell r="AA2818">
            <v>0.8</v>
          </cell>
        </row>
        <row r="2819">
          <cell r="B2819">
            <v>210016175</v>
          </cell>
          <cell r="C2819" t="str">
            <v>Присадка к дизтопл.Спектрол Супер Антиг.</v>
          </cell>
          <cell r="D2819" t="str">
            <v>Т</v>
          </cell>
          <cell r="E2819">
            <v>0</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row>
        <row r="2820">
          <cell r="B2820">
            <v>210016592</v>
          </cell>
          <cell r="C2820" t="str">
            <v>Резина сырая камер.лист.рем.авт.камер</v>
          </cell>
          <cell r="D2820" t="str">
            <v>КГ</v>
          </cell>
          <cell r="E2820">
            <v>0</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row>
        <row r="2821">
          <cell r="B2821">
            <v>210019746</v>
          </cell>
          <cell r="C2821" t="str">
            <v>Тосол А-40</v>
          </cell>
          <cell r="D2821" t="str">
            <v>Т</v>
          </cell>
          <cell r="E2821">
            <v>389500</v>
          </cell>
          <cell r="F2821">
            <v>20.41</v>
          </cell>
          <cell r="G2821">
            <v>13.843999999999999</v>
          </cell>
          <cell r="H2821">
            <v>2.7250000000000001</v>
          </cell>
          <cell r="I2821">
            <v>0</v>
          </cell>
          <cell r="J2821">
            <v>7</v>
          </cell>
          <cell r="K2821">
            <v>-3.8410000000000002</v>
          </cell>
          <cell r="L2821">
            <v>0</v>
          </cell>
          <cell r="M2821">
            <v>7949695</v>
          </cell>
          <cell r="N2821">
            <v>7626599.5</v>
          </cell>
          <cell r="O2821">
            <v>7626599.5</v>
          </cell>
          <cell r="P2821">
            <v>0</v>
          </cell>
          <cell r="Q2821">
            <v>1008250</v>
          </cell>
          <cell r="R2821">
            <v>5.8760000000000003</v>
          </cell>
          <cell r="S2821">
            <v>5122280</v>
          </cell>
          <cell r="T2821">
            <v>2174120</v>
          </cell>
          <cell r="U2821">
            <v>7.968</v>
          </cell>
          <cell r="V2821">
            <v>2948160</v>
          </cell>
          <cell r="W2821">
            <v>10.840999999999999</v>
          </cell>
          <cell r="X2821">
            <v>4222569.5</v>
          </cell>
          <cell r="Y2821">
            <v>17.684999999999999</v>
          </cell>
          <cell r="Z2821">
            <v>6229109.5</v>
          </cell>
          <cell r="AA2821">
            <v>10.840999999999999</v>
          </cell>
        </row>
        <row r="2822">
          <cell r="B2822">
            <v>210019747</v>
          </cell>
          <cell r="C2822" t="str">
            <v>Жидкость тормозная ДОТ-4</v>
          </cell>
          <cell r="D2822" t="str">
            <v>Т</v>
          </cell>
          <cell r="E2822">
            <v>969757.41</v>
          </cell>
          <cell r="F2822">
            <v>1.0129999999999999</v>
          </cell>
          <cell r="G2822">
            <v>1.631</v>
          </cell>
          <cell r="H2822">
            <v>6.7000000000000004E-2</v>
          </cell>
          <cell r="I2822">
            <v>0</v>
          </cell>
          <cell r="J2822">
            <v>0.5</v>
          </cell>
          <cell r="K2822">
            <v>0.68500000000000005</v>
          </cell>
          <cell r="L2822">
            <v>0</v>
          </cell>
          <cell r="M2822">
            <v>982364.26</v>
          </cell>
          <cell r="N2822">
            <v>766906.53</v>
          </cell>
          <cell r="O2822">
            <v>766906.53</v>
          </cell>
          <cell r="P2822">
            <v>0</v>
          </cell>
          <cell r="Q2822">
            <v>51735.39</v>
          </cell>
          <cell r="R2822">
            <v>0.38600000000000001</v>
          </cell>
          <cell r="S2822">
            <v>1235422.9099999999</v>
          </cell>
          <cell r="T2822">
            <v>289855.83</v>
          </cell>
          <cell r="U2822">
            <v>1.06</v>
          </cell>
          <cell r="V2822">
            <v>805061.13</v>
          </cell>
          <cell r="W2822">
            <v>0</v>
          </cell>
          <cell r="X2822">
            <v>0</v>
          </cell>
          <cell r="Y2822">
            <v>0.94599999999999995</v>
          </cell>
          <cell r="Z2822">
            <v>502532.31</v>
          </cell>
          <cell r="AA2822">
            <v>0</v>
          </cell>
        </row>
        <row r="2823">
          <cell r="B2823">
            <v>210020489</v>
          </cell>
          <cell r="C2823" t="str">
            <v>Ремни вентилярные 1-8,5x8-1250</v>
          </cell>
          <cell r="D2823" t="str">
            <v>ШТ</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row>
        <row r="2824">
          <cell r="B2824">
            <v>210023470</v>
          </cell>
          <cell r="C2824" t="str">
            <v>Ремень вентиляторный 8,5х8-1280</v>
          </cell>
          <cell r="D2824" t="str">
            <v>ШТ</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row>
        <row r="2825">
          <cell r="B2825">
            <v>210025555</v>
          </cell>
          <cell r="C2825" t="str">
            <v>Уплотнение СИН32.04.100</v>
          </cell>
          <cell r="D2825" t="str">
            <v>ШТ</v>
          </cell>
          <cell r="E2825">
            <v>46993.75</v>
          </cell>
          <cell r="F2825">
            <v>4</v>
          </cell>
          <cell r="G2825">
            <v>4</v>
          </cell>
          <cell r="H2825">
            <v>0</v>
          </cell>
          <cell r="I2825">
            <v>0</v>
          </cell>
          <cell r="J2825">
            <v>0</v>
          </cell>
          <cell r="K2825">
            <v>0</v>
          </cell>
          <cell r="L2825">
            <v>0</v>
          </cell>
          <cell r="M2825">
            <v>187975</v>
          </cell>
          <cell r="N2825">
            <v>187975</v>
          </cell>
          <cell r="O2825">
            <v>187975</v>
          </cell>
          <cell r="P2825">
            <v>0</v>
          </cell>
          <cell r="Q2825">
            <v>0</v>
          </cell>
          <cell r="R2825">
            <v>3</v>
          </cell>
          <cell r="S2825">
            <v>187975</v>
          </cell>
          <cell r="T2825">
            <v>140981.25</v>
          </cell>
          <cell r="U2825">
            <v>1</v>
          </cell>
          <cell r="V2825">
            <v>46993.75</v>
          </cell>
          <cell r="W2825">
            <v>0</v>
          </cell>
          <cell r="X2825">
            <v>0</v>
          </cell>
          <cell r="Y2825">
            <v>4</v>
          </cell>
          <cell r="Z2825">
            <v>187975</v>
          </cell>
          <cell r="AA2825">
            <v>0</v>
          </cell>
        </row>
        <row r="2826">
          <cell r="B2826">
            <v>210025556</v>
          </cell>
          <cell r="C2826" t="str">
            <v>Уплотнение СИН32.04.100.04.0304</v>
          </cell>
          <cell r="D2826" t="str">
            <v>ШТ</v>
          </cell>
          <cell r="E2826">
            <v>63768.75</v>
          </cell>
          <cell r="F2826">
            <v>1</v>
          </cell>
          <cell r="G2826">
            <v>1</v>
          </cell>
          <cell r="H2826">
            <v>0</v>
          </cell>
          <cell r="I2826">
            <v>0</v>
          </cell>
          <cell r="J2826">
            <v>0</v>
          </cell>
          <cell r="K2826">
            <v>0</v>
          </cell>
          <cell r="L2826">
            <v>0</v>
          </cell>
          <cell r="M2826">
            <v>63768.75</v>
          </cell>
          <cell r="N2826">
            <v>63768.75</v>
          </cell>
          <cell r="O2826">
            <v>63768.75</v>
          </cell>
          <cell r="P2826">
            <v>0</v>
          </cell>
          <cell r="Q2826">
            <v>0</v>
          </cell>
          <cell r="R2826">
            <v>1</v>
          </cell>
          <cell r="S2826">
            <v>63768.75</v>
          </cell>
          <cell r="T2826">
            <v>63768.75</v>
          </cell>
          <cell r="U2826">
            <v>0</v>
          </cell>
          <cell r="V2826">
            <v>0</v>
          </cell>
          <cell r="W2826">
            <v>0</v>
          </cell>
          <cell r="X2826">
            <v>0</v>
          </cell>
          <cell r="Y2826">
            <v>1</v>
          </cell>
          <cell r="Z2826">
            <v>0</v>
          </cell>
          <cell r="AA2826">
            <v>0</v>
          </cell>
        </row>
        <row r="2827">
          <cell r="B2827">
            <v>210025558</v>
          </cell>
          <cell r="C2827" t="str">
            <v>Манжета насоса СИН32.100.01.006</v>
          </cell>
          <cell r="D2827" t="str">
            <v>ШТ</v>
          </cell>
          <cell r="E2827">
            <v>1431.25</v>
          </cell>
          <cell r="F2827">
            <v>4</v>
          </cell>
          <cell r="G2827">
            <v>4</v>
          </cell>
          <cell r="H2827">
            <v>0</v>
          </cell>
          <cell r="I2827">
            <v>0</v>
          </cell>
          <cell r="J2827">
            <v>0</v>
          </cell>
          <cell r="K2827">
            <v>0</v>
          </cell>
          <cell r="L2827">
            <v>0</v>
          </cell>
          <cell r="M2827">
            <v>5725</v>
          </cell>
          <cell r="N2827">
            <v>5725</v>
          </cell>
          <cell r="O2827">
            <v>5725</v>
          </cell>
          <cell r="P2827">
            <v>0</v>
          </cell>
          <cell r="Q2827">
            <v>0</v>
          </cell>
          <cell r="R2827">
            <v>4</v>
          </cell>
          <cell r="S2827">
            <v>5725</v>
          </cell>
          <cell r="T2827">
            <v>5725</v>
          </cell>
          <cell r="U2827">
            <v>0</v>
          </cell>
          <cell r="V2827">
            <v>0</v>
          </cell>
          <cell r="W2827">
            <v>0</v>
          </cell>
          <cell r="X2827">
            <v>0</v>
          </cell>
          <cell r="Y2827">
            <v>4</v>
          </cell>
          <cell r="Z2827">
            <v>0</v>
          </cell>
          <cell r="AA2827">
            <v>0</v>
          </cell>
        </row>
        <row r="2828">
          <cell r="B2828">
            <v>210025561</v>
          </cell>
          <cell r="C2828" t="str">
            <v>Плунжер 100мм СИН63.00.108.012А</v>
          </cell>
          <cell r="D2828" t="str">
            <v>ШТ</v>
          </cell>
          <cell r="E2828">
            <v>31531</v>
          </cell>
          <cell r="F2828">
            <v>2</v>
          </cell>
          <cell r="G2828">
            <v>25</v>
          </cell>
          <cell r="H2828">
            <v>0</v>
          </cell>
          <cell r="I2828">
            <v>0</v>
          </cell>
          <cell r="J2828">
            <v>2</v>
          </cell>
          <cell r="K2828">
            <v>23</v>
          </cell>
          <cell r="L2828">
            <v>0</v>
          </cell>
          <cell r="M2828">
            <v>63062</v>
          </cell>
          <cell r="N2828">
            <v>2</v>
          </cell>
          <cell r="O2828">
            <v>2</v>
          </cell>
          <cell r="P2828">
            <v>0</v>
          </cell>
          <cell r="Q2828">
            <v>0</v>
          </cell>
          <cell r="R2828">
            <v>0</v>
          </cell>
          <cell r="S2828">
            <v>25</v>
          </cell>
          <cell r="T2828">
            <v>0</v>
          </cell>
          <cell r="U2828">
            <v>4</v>
          </cell>
          <cell r="V2828">
            <v>4</v>
          </cell>
          <cell r="W2828">
            <v>0</v>
          </cell>
          <cell r="X2828">
            <v>0</v>
          </cell>
          <cell r="Y2828">
            <v>2</v>
          </cell>
          <cell r="Z2828">
            <v>2</v>
          </cell>
          <cell r="AA2828">
            <v>0</v>
          </cell>
        </row>
        <row r="2829">
          <cell r="B2829">
            <v>210025564</v>
          </cell>
          <cell r="C2829" t="str">
            <v>Уплотнение СИН32.04.100.04.0307</v>
          </cell>
          <cell r="D2829" t="str">
            <v>ШТ</v>
          </cell>
          <cell r="E2829">
            <v>63768.75</v>
          </cell>
          <cell r="F2829">
            <v>1</v>
          </cell>
          <cell r="G2829">
            <v>1</v>
          </cell>
          <cell r="H2829">
            <v>0</v>
          </cell>
          <cell r="I2829">
            <v>0</v>
          </cell>
          <cell r="J2829">
            <v>0</v>
          </cell>
          <cell r="K2829">
            <v>0</v>
          </cell>
          <cell r="L2829">
            <v>0</v>
          </cell>
          <cell r="M2829">
            <v>63768.75</v>
          </cell>
          <cell r="N2829">
            <v>63768.75</v>
          </cell>
          <cell r="O2829">
            <v>63768.75</v>
          </cell>
          <cell r="P2829">
            <v>0</v>
          </cell>
          <cell r="Q2829">
            <v>0</v>
          </cell>
          <cell r="R2829">
            <v>1</v>
          </cell>
          <cell r="S2829">
            <v>63768.75</v>
          </cell>
          <cell r="T2829">
            <v>63768.75</v>
          </cell>
          <cell r="U2829">
            <v>0</v>
          </cell>
          <cell r="V2829">
            <v>0</v>
          </cell>
          <cell r="W2829">
            <v>0</v>
          </cell>
          <cell r="X2829">
            <v>0</v>
          </cell>
          <cell r="Y2829">
            <v>1</v>
          </cell>
          <cell r="Z2829">
            <v>0</v>
          </cell>
          <cell r="AA2829">
            <v>0</v>
          </cell>
        </row>
        <row r="2830">
          <cell r="B2830">
            <v>210026842</v>
          </cell>
          <cell r="C2830" t="str">
            <v>Рукав Б-2-100-5-4000 ХЛ</v>
          </cell>
          <cell r="D2830" t="str">
            <v>М</v>
          </cell>
          <cell r="E2830">
            <v>4680.3100000000004</v>
          </cell>
          <cell r="F2830">
            <v>127</v>
          </cell>
          <cell r="G2830">
            <v>127</v>
          </cell>
          <cell r="H2830">
            <v>0</v>
          </cell>
          <cell r="I2830">
            <v>0</v>
          </cell>
          <cell r="J2830">
            <v>75</v>
          </cell>
          <cell r="K2830">
            <v>0</v>
          </cell>
          <cell r="L2830">
            <v>51</v>
          </cell>
          <cell r="M2830">
            <v>594399.37</v>
          </cell>
          <cell r="N2830">
            <v>566094.84</v>
          </cell>
          <cell r="O2830">
            <v>566094.84</v>
          </cell>
          <cell r="P2830">
            <v>0</v>
          </cell>
          <cell r="Q2830">
            <v>0</v>
          </cell>
          <cell r="R2830">
            <v>76</v>
          </cell>
          <cell r="S2830">
            <v>566094.56000000006</v>
          </cell>
          <cell r="T2830">
            <v>338765.44</v>
          </cell>
          <cell r="U2830">
            <v>51</v>
          </cell>
          <cell r="V2830">
            <v>227329.44</v>
          </cell>
          <cell r="W2830">
            <v>75</v>
          </cell>
          <cell r="X2830">
            <v>351023.25</v>
          </cell>
          <cell r="Y2830">
            <v>127</v>
          </cell>
          <cell r="Z2830">
            <v>298648.44</v>
          </cell>
          <cell r="AA2830">
            <v>75</v>
          </cell>
        </row>
        <row r="2831">
          <cell r="B2831">
            <v>210027216</v>
          </cell>
          <cell r="C2831" t="str">
            <v>Гайковерт пневматический 12400 об/мин</v>
          </cell>
          <cell r="D2831" t="str">
            <v>ШТ</v>
          </cell>
          <cell r="E2831">
            <v>91245</v>
          </cell>
          <cell r="F2831">
            <v>2</v>
          </cell>
          <cell r="G2831">
            <v>0</v>
          </cell>
          <cell r="H2831">
            <v>0</v>
          </cell>
          <cell r="I2831">
            <v>0</v>
          </cell>
          <cell r="J2831">
            <v>0</v>
          </cell>
          <cell r="K2831">
            <v>-2</v>
          </cell>
          <cell r="L2831">
            <v>0</v>
          </cell>
          <cell r="M2831">
            <v>182490</v>
          </cell>
          <cell r="N2831">
            <v>182490</v>
          </cell>
          <cell r="O2831">
            <v>182490</v>
          </cell>
          <cell r="P2831">
            <v>0</v>
          </cell>
          <cell r="Q2831">
            <v>0</v>
          </cell>
          <cell r="R2831">
            <v>0</v>
          </cell>
          <cell r="S2831">
            <v>0</v>
          </cell>
          <cell r="T2831">
            <v>0</v>
          </cell>
          <cell r="U2831">
            <v>0</v>
          </cell>
          <cell r="V2831">
            <v>0</v>
          </cell>
          <cell r="W2831">
            <v>2</v>
          </cell>
          <cell r="X2831">
            <v>182490</v>
          </cell>
          <cell r="Y2831">
            <v>2</v>
          </cell>
          <cell r="Z2831">
            <v>182490</v>
          </cell>
          <cell r="AA2831">
            <v>2</v>
          </cell>
        </row>
        <row r="2832">
          <cell r="B2832">
            <v>210027332</v>
          </cell>
          <cell r="C2832" t="str">
            <v>Ремень стяжной 10т</v>
          </cell>
          <cell r="D2832" t="str">
            <v>ШТ</v>
          </cell>
          <cell r="E2832">
            <v>19425</v>
          </cell>
          <cell r="F2832">
            <v>64</v>
          </cell>
          <cell r="G2832">
            <v>0</v>
          </cell>
          <cell r="H2832">
            <v>0</v>
          </cell>
          <cell r="I2832">
            <v>0</v>
          </cell>
          <cell r="J2832">
            <v>0</v>
          </cell>
          <cell r="K2832">
            <v>-64</v>
          </cell>
          <cell r="L2832">
            <v>0</v>
          </cell>
          <cell r="M2832">
            <v>1243200</v>
          </cell>
          <cell r="N2832">
            <v>1243200</v>
          </cell>
          <cell r="O2832">
            <v>1243200</v>
          </cell>
          <cell r="P2832">
            <v>0</v>
          </cell>
          <cell r="Q2832">
            <v>0</v>
          </cell>
          <cell r="R2832">
            <v>0</v>
          </cell>
          <cell r="S2832">
            <v>0</v>
          </cell>
          <cell r="T2832">
            <v>0</v>
          </cell>
          <cell r="U2832">
            <v>0</v>
          </cell>
          <cell r="V2832">
            <v>0</v>
          </cell>
          <cell r="W2832">
            <v>64</v>
          </cell>
          <cell r="X2832">
            <v>1243200</v>
          </cell>
          <cell r="Y2832">
            <v>64</v>
          </cell>
          <cell r="Z2832">
            <v>1243200</v>
          </cell>
          <cell r="AA2832">
            <v>64</v>
          </cell>
        </row>
        <row r="2833">
          <cell r="B2833">
            <v>210030186</v>
          </cell>
          <cell r="C2833" t="str">
            <v>Рэтчет 20т с цепью 10м</v>
          </cell>
          <cell r="D2833" t="str">
            <v>ШТ</v>
          </cell>
          <cell r="E2833">
            <v>114588.99</v>
          </cell>
          <cell r="F2833">
            <v>25</v>
          </cell>
          <cell r="G2833">
            <v>6</v>
          </cell>
          <cell r="H2833">
            <v>0</v>
          </cell>
          <cell r="I2833">
            <v>0</v>
          </cell>
          <cell r="J2833">
            <v>6</v>
          </cell>
          <cell r="K2833">
            <v>-19</v>
          </cell>
          <cell r="L2833">
            <v>0</v>
          </cell>
          <cell r="M2833">
            <v>2864724.75</v>
          </cell>
          <cell r="N2833">
            <v>2664690.81</v>
          </cell>
          <cell r="O2833">
            <v>2664690.81</v>
          </cell>
          <cell r="P2833">
            <v>0</v>
          </cell>
          <cell r="Q2833">
            <v>0</v>
          </cell>
          <cell r="R2833">
            <v>0</v>
          </cell>
          <cell r="S2833">
            <v>487500</v>
          </cell>
          <cell r="T2833">
            <v>0</v>
          </cell>
          <cell r="U2833">
            <v>6</v>
          </cell>
          <cell r="V2833">
            <v>487500</v>
          </cell>
          <cell r="W2833">
            <v>25</v>
          </cell>
          <cell r="X2833">
            <v>2864724.75</v>
          </cell>
          <cell r="Y2833">
            <v>25</v>
          </cell>
          <cell r="Z2833">
            <v>2664690.81</v>
          </cell>
          <cell r="AA2833">
            <v>25</v>
          </cell>
        </row>
        <row r="2834">
          <cell r="B2834">
            <v>210032773</v>
          </cell>
          <cell r="C2834" t="str">
            <v>Светильник ССП01-5 с коробкой КСВ-3</v>
          </cell>
          <cell r="D2834" t="str">
            <v>ШТ</v>
          </cell>
          <cell r="E2834">
            <v>120543</v>
          </cell>
          <cell r="F2834">
            <v>31</v>
          </cell>
          <cell r="G2834">
            <v>31</v>
          </cell>
          <cell r="H2834">
            <v>0</v>
          </cell>
          <cell r="I2834">
            <v>0</v>
          </cell>
          <cell r="J2834">
            <v>0</v>
          </cell>
          <cell r="K2834">
            <v>0</v>
          </cell>
          <cell r="L2834">
            <v>0</v>
          </cell>
          <cell r="M2834">
            <v>3736833</v>
          </cell>
          <cell r="N2834">
            <v>2823697</v>
          </cell>
          <cell r="O2834">
            <v>2823697</v>
          </cell>
          <cell r="P2834">
            <v>0</v>
          </cell>
          <cell r="Q2834">
            <v>0</v>
          </cell>
          <cell r="R2834">
            <v>0</v>
          </cell>
          <cell r="S2834">
            <v>2823697</v>
          </cell>
          <cell r="T2834">
            <v>0</v>
          </cell>
          <cell r="U2834">
            <v>31</v>
          </cell>
          <cell r="V2834">
            <v>2823697</v>
          </cell>
          <cell r="W2834">
            <v>0</v>
          </cell>
          <cell r="X2834">
            <v>0</v>
          </cell>
          <cell r="Y2834">
            <v>31</v>
          </cell>
          <cell r="Z2834">
            <v>2823697</v>
          </cell>
          <cell r="AA2834">
            <v>0</v>
          </cell>
        </row>
        <row r="2835">
          <cell r="B2835">
            <v>220000368</v>
          </cell>
          <cell r="C2835" t="str">
            <v>Подшипник 7519</v>
          </cell>
          <cell r="D2835" t="str">
            <v>ШТ</v>
          </cell>
          <cell r="E2835">
            <v>0</v>
          </cell>
          <cell r="F2835">
            <v>0</v>
          </cell>
          <cell r="G2835">
            <v>10</v>
          </cell>
          <cell r="H2835">
            <v>0</v>
          </cell>
          <cell r="I2835">
            <v>0</v>
          </cell>
          <cell r="J2835">
            <v>3</v>
          </cell>
          <cell r="K2835">
            <v>10</v>
          </cell>
          <cell r="L2835">
            <v>0</v>
          </cell>
          <cell r="M2835">
            <v>0</v>
          </cell>
          <cell r="N2835">
            <v>0</v>
          </cell>
          <cell r="O2835">
            <v>0</v>
          </cell>
          <cell r="P2835">
            <v>0</v>
          </cell>
          <cell r="Q2835">
            <v>0</v>
          </cell>
          <cell r="R2835">
            <v>0</v>
          </cell>
          <cell r="S2835">
            <v>35714.28</v>
          </cell>
          <cell r="T2835">
            <v>0</v>
          </cell>
          <cell r="U2835">
            <v>3</v>
          </cell>
          <cell r="V2835">
            <v>10714.29</v>
          </cell>
          <cell r="W2835">
            <v>0</v>
          </cell>
          <cell r="X2835">
            <v>0</v>
          </cell>
          <cell r="Y2835">
            <v>0</v>
          </cell>
          <cell r="Z2835">
            <v>0</v>
          </cell>
          <cell r="AA2835">
            <v>0</v>
          </cell>
        </row>
        <row r="2836">
          <cell r="B2836">
            <v>220000404</v>
          </cell>
          <cell r="C2836" t="str">
            <v>Катушка зажигания Б-114 ГАЗ-53 Б-114</v>
          </cell>
          <cell r="D2836" t="str">
            <v>ШТ</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row>
        <row r="2837">
          <cell r="B2837">
            <v>220000409</v>
          </cell>
          <cell r="C2837" t="str">
            <v>Подшипник 7624</v>
          </cell>
          <cell r="D2837" t="str">
            <v>ШТ</v>
          </cell>
          <cell r="E2837">
            <v>0</v>
          </cell>
          <cell r="F2837">
            <v>0</v>
          </cell>
          <cell r="G2837">
            <v>5</v>
          </cell>
          <cell r="H2837">
            <v>0</v>
          </cell>
          <cell r="I2837">
            <v>0</v>
          </cell>
          <cell r="J2837">
            <v>0</v>
          </cell>
          <cell r="K2837">
            <v>5</v>
          </cell>
          <cell r="L2837">
            <v>0</v>
          </cell>
          <cell r="M2837">
            <v>0</v>
          </cell>
          <cell r="N2837">
            <v>0</v>
          </cell>
          <cell r="O2837">
            <v>0</v>
          </cell>
          <cell r="P2837">
            <v>0</v>
          </cell>
          <cell r="Q2837">
            <v>0</v>
          </cell>
          <cell r="R2837">
            <v>0</v>
          </cell>
          <cell r="S2837">
            <v>150579</v>
          </cell>
          <cell r="T2837">
            <v>0</v>
          </cell>
          <cell r="U2837">
            <v>0</v>
          </cell>
          <cell r="V2837">
            <v>0</v>
          </cell>
          <cell r="W2837">
            <v>0</v>
          </cell>
          <cell r="X2837">
            <v>0</v>
          </cell>
          <cell r="Y2837">
            <v>0</v>
          </cell>
          <cell r="Z2837">
            <v>0</v>
          </cell>
          <cell r="AA2837">
            <v>0</v>
          </cell>
        </row>
        <row r="2838">
          <cell r="B2838">
            <v>220000445</v>
          </cell>
          <cell r="C2838" t="str">
            <v>Прерыватель распределительР-1336-3706000</v>
          </cell>
          <cell r="D2838" t="str">
            <v>ШТ</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row>
        <row r="2839">
          <cell r="B2839">
            <v>220000463</v>
          </cell>
          <cell r="C2839" t="str">
            <v>Стартер СТ-230А-3708000 9 зуб</v>
          </cell>
          <cell r="D2839" t="str">
            <v>ШТ</v>
          </cell>
          <cell r="E2839">
            <v>23961</v>
          </cell>
          <cell r="F2839">
            <v>2</v>
          </cell>
          <cell r="G2839">
            <v>2</v>
          </cell>
          <cell r="H2839">
            <v>0</v>
          </cell>
          <cell r="I2839">
            <v>0</v>
          </cell>
          <cell r="J2839">
            <v>0</v>
          </cell>
          <cell r="K2839">
            <v>0</v>
          </cell>
          <cell r="L2839">
            <v>0</v>
          </cell>
          <cell r="M2839">
            <v>47922</v>
          </cell>
          <cell r="N2839">
            <v>47922</v>
          </cell>
          <cell r="O2839">
            <v>47922</v>
          </cell>
          <cell r="P2839">
            <v>0</v>
          </cell>
          <cell r="Q2839">
            <v>0</v>
          </cell>
          <cell r="R2839">
            <v>2</v>
          </cell>
          <cell r="S2839">
            <v>47922</v>
          </cell>
          <cell r="T2839">
            <v>47922</v>
          </cell>
          <cell r="U2839">
            <v>0</v>
          </cell>
          <cell r="V2839">
            <v>0</v>
          </cell>
          <cell r="W2839">
            <v>0</v>
          </cell>
          <cell r="X2839">
            <v>0</v>
          </cell>
          <cell r="Y2839">
            <v>2</v>
          </cell>
          <cell r="Z2839">
            <v>0</v>
          </cell>
          <cell r="AA2839">
            <v>0</v>
          </cell>
        </row>
        <row r="2840">
          <cell r="B2840">
            <v>220000479</v>
          </cell>
          <cell r="C2840" t="str">
            <v>ЦИЛИНДР ТОРМОЗНОЙ ГЛАВНЫЙ 53-11-35052211</v>
          </cell>
          <cell r="D2840" t="str">
            <v>ШТ</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row>
        <row r="2841">
          <cell r="B2841">
            <v>220000518</v>
          </cell>
          <cell r="C2841" t="str">
            <v>Лампа автомобильная А12-45-40</v>
          </cell>
          <cell r="D2841" t="str">
            <v>ШТ</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row>
        <row r="2842">
          <cell r="B2842">
            <v>220000532</v>
          </cell>
          <cell r="C2842" t="str">
            <v>НАКЛАДКА ТОРМОЗН.ЗАДН.ЗИЛ130-3502105-Б</v>
          </cell>
          <cell r="D2842" t="str">
            <v>ШТ</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row>
        <row r="2843">
          <cell r="B2843">
            <v>220000535</v>
          </cell>
          <cell r="C2843" t="str">
            <v>НАКЛАДКА ТОРМОЗН.ПЕРЕД.ЗИЛ130-3501105-10</v>
          </cell>
          <cell r="D2843" t="str">
            <v>ШТ</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row>
        <row r="2844">
          <cell r="B2844">
            <v>220000558</v>
          </cell>
          <cell r="C2844" t="str">
            <v>Аккумулятор 6СТ-132</v>
          </cell>
          <cell r="D2844" t="str">
            <v>ШТ</v>
          </cell>
          <cell r="E2844">
            <v>32343.75</v>
          </cell>
          <cell r="F2844">
            <v>34</v>
          </cell>
          <cell r="G2844">
            <v>2</v>
          </cell>
          <cell r="H2844">
            <v>0</v>
          </cell>
          <cell r="I2844">
            <v>0</v>
          </cell>
          <cell r="J2844">
            <v>2</v>
          </cell>
          <cell r="K2844">
            <v>-32</v>
          </cell>
          <cell r="L2844">
            <v>0</v>
          </cell>
          <cell r="M2844">
            <v>1099687.5</v>
          </cell>
          <cell r="N2844">
            <v>1109285.71</v>
          </cell>
          <cell r="O2844">
            <v>1109285.71</v>
          </cell>
          <cell r="P2844">
            <v>0</v>
          </cell>
          <cell r="Q2844">
            <v>0</v>
          </cell>
          <cell r="R2844">
            <v>2</v>
          </cell>
          <cell r="S2844">
            <v>74285.710000000006</v>
          </cell>
          <cell r="T2844">
            <v>74285.72</v>
          </cell>
          <cell r="U2844">
            <v>0</v>
          </cell>
          <cell r="V2844">
            <v>0</v>
          </cell>
          <cell r="W2844">
            <v>34</v>
          </cell>
          <cell r="X2844">
            <v>1099687.5</v>
          </cell>
          <cell r="Y2844">
            <v>34</v>
          </cell>
          <cell r="Z2844">
            <v>1109285.71</v>
          </cell>
          <cell r="AA2844">
            <v>34</v>
          </cell>
        </row>
        <row r="2845">
          <cell r="B2845">
            <v>220000561</v>
          </cell>
          <cell r="C2845" t="str">
            <v>Аккумулятор 6СТ-55</v>
          </cell>
          <cell r="D2845" t="str">
            <v>ШТ</v>
          </cell>
          <cell r="E2845">
            <v>28000</v>
          </cell>
          <cell r="F2845">
            <v>12</v>
          </cell>
          <cell r="G2845">
            <v>0</v>
          </cell>
          <cell r="H2845">
            <v>0</v>
          </cell>
          <cell r="I2845">
            <v>0</v>
          </cell>
          <cell r="J2845">
            <v>0</v>
          </cell>
          <cell r="K2845">
            <v>-12</v>
          </cell>
          <cell r="L2845">
            <v>0</v>
          </cell>
          <cell r="M2845">
            <v>336000</v>
          </cell>
          <cell r="N2845">
            <v>336000</v>
          </cell>
          <cell r="O2845">
            <v>336000</v>
          </cell>
          <cell r="P2845">
            <v>0</v>
          </cell>
          <cell r="Q2845">
            <v>0</v>
          </cell>
          <cell r="R2845">
            <v>0</v>
          </cell>
          <cell r="S2845">
            <v>0</v>
          </cell>
          <cell r="T2845">
            <v>0</v>
          </cell>
          <cell r="U2845">
            <v>0</v>
          </cell>
          <cell r="V2845">
            <v>0</v>
          </cell>
          <cell r="W2845">
            <v>12</v>
          </cell>
          <cell r="X2845">
            <v>336000</v>
          </cell>
          <cell r="Y2845">
            <v>12</v>
          </cell>
          <cell r="Z2845">
            <v>336000</v>
          </cell>
          <cell r="AA2845">
            <v>12</v>
          </cell>
        </row>
        <row r="2846">
          <cell r="B2846">
            <v>220000562</v>
          </cell>
          <cell r="C2846" t="str">
            <v>Привод стартера СТ-130А-3 ЗИЛ</v>
          </cell>
          <cell r="D2846" t="str">
            <v>ШТ</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row>
        <row r="2847">
          <cell r="B2847">
            <v>220000564</v>
          </cell>
          <cell r="C2847" t="str">
            <v>Аккумулятор 6СТ-75</v>
          </cell>
          <cell r="D2847" t="str">
            <v>ШТ</v>
          </cell>
          <cell r="E2847">
            <v>38000</v>
          </cell>
          <cell r="F2847">
            <v>8</v>
          </cell>
          <cell r="G2847">
            <v>4</v>
          </cell>
          <cell r="H2847">
            <v>0</v>
          </cell>
          <cell r="I2847">
            <v>0</v>
          </cell>
          <cell r="J2847">
            <v>0</v>
          </cell>
          <cell r="K2847">
            <v>-4</v>
          </cell>
          <cell r="L2847">
            <v>0</v>
          </cell>
          <cell r="M2847">
            <v>304000</v>
          </cell>
          <cell r="N2847">
            <v>209098.22</v>
          </cell>
          <cell r="O2847">
            <v>209098.22</v>
          </cell>
          <cell r="P2847">
            <v>0</v>
          </cell>
          <cell r="Q2847">
            <v>0</v>
          </cell>
          <cell r="R2847">
            <v>3</v>
          </cell>
          <cell r="S2847">
            <v>57098.22</v>
          </cell>
          <cell r="T2847">
            <v>47812.5</v>
          </cell>
          <cell r="U2847">
            <v>1</v>
          </cell>
          <cell r="V2847">
            <v>9285.7199999999993</v>
          </cell>
          <cell r="W2847">
            <v>4</v>
          </cell>
          <cell r="X2847">
            <v>152000</v>
          </cell>
          <cell r="Y2847">
            <v>8</v>
          </cell>
          <cell r="Z2847">
            <v>161285.72</v>
          </cell>
          <cell r="AA2847">
            <v>4</v>
          </cell>
        </row>
        <row r="2848">
          <cell r="B2848">
            <v>220000567</v>
          </cell>
          <cell r="C2848" t="str">
            <v>Аккумулятор 6СТ-90</v>
          </cell>
          <cell r="D2848" t="str">
            <v>ШТ</v>
          </cell>
          <cell r="E2848">
            <v>50000</v>
          </cell>
          <cell r="F2848">
            <v>21</v>
          </cell>
          <cell r="G2848">
            <v>16</v>
          </cell>
          <cell r="H2848">
            <v>0</v>
          </cell>
          <cell r="I2848">
            <v>0</v>
          </cell>
          <cell r="J2848">
            <v>6</v>
          </cell>
          <cell r="K2848">
            <v>-5</v>
          </cell>
          <cell r="L2848">
            <v>0</v>
          </cell>
          <cell r="M2848">
            <v>1050000</v>
          </cell>
          <cell r="N2848">
            <v>664485.72</v>
          </cell>
          <cell r="O2848">
            <v>664485.72</v>
          </cell>
          <cell r="P2848">
            <v>0</v>
          </cell>
          <cell r="Q2848">
            <v>0</v>
          </cell>
          <cell r="R2848">
            <v>9</v>
          </cell>
          <cell r="S2848">
            <v>414485.71</v>
          </cell>
          <cell r="T2848">
            <v>224785.72</v>
          </cell>
          <cell r="U2848">
            <v>7</v>
          </cell>
          <cell r="V2848">
            <v>189700</v>
          </cell>
          <cell r="W2848">
            <v>11</v>
          </cell>
          <cell r="X2848">
            <v>550000</v>
          </cell>
          <cell r="Y2848">
            <v>21</v>
          </cell>
          <cell r="Z2848">
            <v>575200</v>
          </cell>
          <cell r="AA2848">
            <v>11</v>
          </cell>
        </row>
        <row r="2849">
          <cell r="B2849">
            <v>220000571</v>
          </cell>
          <cell r="C2849" t="str">
            <v>Колодки тормозные А50М.02.03.200</v>
          </cell>
          <cell r="D2849" t="str">
            <v>ШТ</v>
          </cell>
          <cell r="E2849">
            <v>0</v>
          </cell>
          <cell r="F2849">
            <v>0</v>
          </cell>
          <cell r="G2849">
            <v>3</v>
          </cell>
          <cell r="H2849">
            <v>0</v>
          </cell>
          <cell r="I2849">
            <v>0</v>
          </cell>
          <cell r="J2849">
            <v>1</v>
          </cell>
          <cell r="K2849">
            <v>3</v>
          </cell>
          <cell r="L2849">
            <v>0</v>
          </cell>
          <cell r="M2849">
            <v>0</v>
          </cell>
          <cell r="N2849">
            <v>0</v>
          </cell>
          <cell r="O2849">
            <v>0</v>
          </cell>
          <cell r="P2849">
            <v>0</v>
          </cell>
          <cell r="Q2849">
            <v>0</v>
          </cell>
          <cell r="R2849">
            <v>0</v>
          </cell>
          <cell r="S2849">
            <v>30</v>
          </cell>
          <cell r="T2849">
            <v>0</v>
          </cell>
          <cell r="U2849">
            <v>0</v>
          </cell>
          <cell r="V2849">
            <v>0</v>
          </cell>
          <cell r="W2849">
            <v>0</v>
          </cell>
          <cell r="X2849">
            <v>0</v>
          </cell>
          <cell r="Y2849">
            <v>0</v>
          </cell>
          <cell r="Z2849">
            <v>0</v>
          </cell>
          <cell r="AA2849">
            <v>0</v>
          </cell>
        </row>
        <row r="2850">
          <cell r="B2850">
            <v>220000591</v>
          </cell>
          <cell r="C2850" t="str">
            <v>Статор генератора Зил Г287-3701100-А</v>
          </cell>
          <cell r="D2850" t="str">
            <v>ШТ</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row>
        <row r="2851">
          <cell r="B2851">
            <v>220000597</v>
          </cell>
          <cell r="C2851" t="str">
            <v>Шина 16.5/70 -18</v>
          </cell>
          <cell r="D2851" t="str">
            <v>ШТ</v>
          </cell>
          <cell r="E2851">
            <v>0</v>
          </cell>
          <cell r="F2851">
            <v>0</v>
          </cell>
          <cell r="G2851">
            <v>6</v>
          </cell>
          <cell r="H2851">
            <v>0</v>
          </cell>
          <cell r="I2851">
            <v>0</v>
          </cell>
          <cell r="J2851">
            <v>0</v>
          </cell>
          <cell r="K2851">
            <v>6</v>
          </cell>
          <cell r="L2851">
            <v>0</v>
          </cell>
          <cell r="M2851">
            <v>0</v>
          </cell>
          <cell r="N2851">
            <v>0</v>
          </cell>
          <cell r="O2851">
            <v>0</v>
          </cell>
          <cell r="P2851">
            <v>0</v>
          </cell>
          <cell r="Q2851">
            <v>0</v>
          </cell>
          <cell r="R2851">
            <v>0</v>
          </cell>
          <cell r="S2851">
            <v>280800</v>
          </cell>
          <cell r="T2851">
            <v>0</v>
          </cell>
          <cell r="U2851">
            <v>0</v>
          </cell>
          <cell r="V2851">
            <v>0</v>
          </cell>
          <cell r="W2851">
            <v>0</v>
          </cell>
          <cell r="X2851">
            <v>0</v>
          </cell>
          <cell r="Y2851">
            <v>0</v>
          </cell>
          <cell r="Z2851">
            <v>0</v>
          </cell>
          <cell r="AA2851">
            <v>0</v>
          </cell>
        </row>
        <row r="2852">
          <cell r="B2852">
            <v>220000602</v>
          </cell>
          <cell r="C2852" t="str">
            <v>Шина 12.00 R18</v>
          </cell>
          <cell r="D2852" t="str">
            <v>ШТ</v>
          </cell>
          <cell r="E2852">
            <v>80164.289999999994</v>
          </cell>
          <cell r="F2852">
            <v>19</v>
          </cell>
          <cell r="G2852">
            <v>11</v>
          </cell>
          <cell r="H2852">
            <v>0</v>
          </cell>
          <cell r="I2852">
            <v>0</v>
          </cell>
          <cell r="J2852">
            <v>10</v>
          </cell>
          <cell r="K2852">
            <v>-8</v>
          </cell>
          <cell r="L2852">
            <v>0</v>
          </cell>
          <cell r="M2852">
            <v>1523121.51</v>
          </cell>
          <cell r="N2852">
            <v>1450675.32</v>
          </cell>
          <cell r="O2852">
            <v>1450675.32</v>
          </cell>
          <cell r="P2852">
            <v>0</v>
          </cell>
          <cell r="Q2852">
            <v>0</v>
          </cell>
          <cell r="R2852">
            <v>8</v>
          </cell>
          <cell r="S2852">
            <v>809361</v>
          </cell>
          <cell r="T2852">
            <v>586467</v>
          </cell>
          <cell r="U2852">
            <v>3</v>
          </cell>
          <cell r="V2852">
            <v>222894</v>
          </cell>
          <cell r="W2852">
            <v>18</v>
          </cell>
          <cell r="X2852">
            <v>1442957.22</v>
          </cell>
          <cell r="Y2852">
            <v>19</v>
          </cell>
          <cell r="Z2852">
            <v>1450675.32</v>
          </cell>
          <cell r="AA2852">
            <v>18</v>
          </cell>
        </row>
        <row r="2853">
          <cell r="B2853">
            <v>220000608</v>
          </cell>
          <cell r="C2853" t="str">
            <v>Шина 1200х500-508</v>
          </cell>
          <cell r="D2853" t="str">
            <v>ШТ</v>
          </cell>
          <cell r="E2853">
            <v>105148.95</v>
          </cell>
          <cell r="F2853">
            <v>77</v>
          </cell>
          <cell r="G2853">
            <v>30</v>
          </cell>
          <cell r="H2853">
            <v>7</v>
          </cell>
          <cell r="I2853">
            <v>0</v>
          </cell>
          <cell r="J2853">
            <v>0</v>
          </cell>
          <cell r="K2853">
            <v>-40</v>
          </cell>
          <cell r="L2853">
            <v>0</v>
          </cell>
          <cell r="M2853">
            <v>8096469.1500000004</v>
          </cell>
          <cell r="N2853">
            <v>8068618.9000000004</v>
          </cell>
          <cell r="O2853">
            <v>8068618.9000000004</v>
          </cell>
          <cell r="P2853">
            <v>0</v>
          </cell>
          <cell r="Q2853">
            <v>714560</v>
          </cell>
          <cell r="R2853">
            <v>18</v>
          </cell>
          <cell r="S2853">
            <v>3148100.96</v>
          </cell>
          <cell r="T2853">
            <v>1880290.44</v>
          </cell>
          <cell r="U2853">
            <v>12</v>
          </cell>
          <cell r="V2853">
            <v>1267810.44</v>
          </cell>
          <cell r="W2853">
            <v>40</v>
          </cell>
          <cell r="X2853">
            <v>4205958</v>
          </cell>
          <cell r="Y2853">
            <v>70</v>
          </cell>
          <cell r="Z2853">
            <v>6720153.6799999997</v>
          </cell>
          <cell r="AA2853">
            <v>40</v>
          </cell>
        </row>
        <row r="2854">
          <cell r="B2854">
            <v>220000611</v>
          </cell>
          <cell r="C2854" t="str">
            <v>Автошина 1220x400x533 R</v>
          </cell>
          <cell r="D2854" t="str">
            <v>ШТ</v>
          </cell>
          <cell r="E2854">
            <v>0</v>
          </cell>
          <cell r="F2854">
            <v>0</v>
          </cell>
          <cell r="G2854">
            <v>9</v>
          </cell>
          <cell r="H2854">
            <v>0</v>
          </cell>
          <cell r="I2854">
            <v>0</v>
          </cell>
          <cell r="J2854">
            <v>5</v>
          </cell>
          <cell r="K2854">
            <v>9</v>
          </cell>
          <cell r="L2854">
            <v>0</v>
          </cell>
          <cell r="M2854">
            <v>0</v>
          </cell>
          <cell r="N2854">
            <v>0</v>
          </cell>
          <cell r="O2854">
            <v>0</v>
          </cell>
          <cell r="P2854">
            <v>0</v>
          </cell>
          <cell r="Q2854">
            <v>0</v>
          </cell>
          <cell r="R2854">
            <v>0</v>
          </cell>
          <cell r="S2854">
            <v>9</v>
          </cell>
          <cell r="T2854">
            <v>0</v>
          </cell>
          <cell r="U2854">
            <v>5</v>
          </cell>
          <cell r="V2854">
            <v>5</v>
          </cell>
          <cell r="W2854">
            <v>0</v>
          </cell>
          <cell r="X2854">
            <v>0</v>
          </cell>
          <cell r="Y2854">
            <v>0</v>
          </cell>
          <cell r="Z2854">
            <v>0</v>
          </cell>
          <cell r="AA2854">
            <v>0</v>
          </cell>
        </row>
        <row r="2855">
          <cell r="B2855">
            <v>220000614</v>
          </cell>
          <cell r="C2855" t="str">
            <v>Шина 1300х530-533</v>
          </cell>
          <cell r="D2855" t="str">
            <v>ШТ</v>
          </cell>
          <cell r="E2855">
            <v>92978.47</v>
          </cell>
          <cell r="F2855">
            <v>6</v>
          </cell>
          <cell r="G2855">
            <v>22</v>
          </cell>
          <cell r="H2855">
            <v>0</v>
          </cell>
          <cell r="I2855">
            <v>0</v>
          </cell>
          <cell r="J2855">
            <v>0</v>
          </cell>
          <cell r="K2855">
            <v>16</v>
          </cell>
          <cell r="L2855">
            <v>0</v>
          </cell>
          <cell r="M2855">
            <v>557870.81999999995</v>
          </cell>
          <cell r="N2855">
            <v>593052</v>
          </cell>
          <cell r="O2855">
            <v>593052</v>
          </cell>
          <cell r="P2855">
            <v>0</v>
          </cell>
          <cell r="Q2855">
            <v>0</v>
          </cell>
          <cell r="R2855">
            <v>6</v>
          </cell>
          <cell r="S2855">
            <v>1705440</v>
          </cell>
          <cell r="T2855">
            <v>593052</v>
          </cell>
          <cell r="U2855">
            <v>0</v>
          </cell>
          <cell r="V2855">
            <v>0</v>
          </cell>
          <cell r="W2855">
            <v>0</v>
          </cell>
          <cell r="X2855">
            <v>0</v>
          </cell>
          <cell r="Y2855">
            <v>6</v>
          </cell>
          <cell r="Z2855">
            <v>0</v>
          </cell>
          <cell r="AA2855">
            <v>0</v>
          </cell>
        </row>
        <row r="2856">
          <cell r="B2856">
            <v>220000618</v>
          </cell>
          <cell r="C2856" t="str">
            <v>КДОМ 5557-4202006-10</v>
          </cell>
          <cell r="D2856" t="str">
            <v>ШТ</v>
          </cell>
          <cell r="E2856">
            <v>67000</v>
          </cell>
          <cell r="F2856">
            <v>4</v>
          </cell>
          <cell r="G2856">
            <v>4</v>
          </cell>
          <cell r="H2856">
            <v>0</v>
          </cell>
          <cell r="I2856">
            <v>0</v>
          </cell>
          <cell r="J2856">
            <v>0</v>
          </cell>
          <cell r="K2856">
            <v>0</v>
          </cell>
          <cell r="L2856">
            <v>0</v>
          </cell>
          <cell r="M2856">
            <v>268000</v>
          </cell>
          <cell r="N2856">
            <v>268000</v>
          </cell>
          <cell r="O2856">
            <v>268000</v>
          </cell>
          <cell r="P2856">
            <v>0</v>
          </cell>
          <cell r="Q2856">
            <v>0</v>
          </cell>
          <cell r="R2856">
            <v>1</v>
          </cell>
          <cell r="S2856">
            <v>268000</v>
          </cell>
          <cell r="T2856">
            <v>67000</v>
          </cell>
          <cell r="U2856">
            <v>3</v>
          </cell>
          <cell r="V2856">
            <v>201000</v>
          </cell>
          <cell r="W2856">
            <v>0</v>
          </cell>
          <cell r="X2856">
            <v>0</v>
          </cell>
          <cell r="Y2856">
            <v>4</v>
          </cell>
          <cell r="Z2856">
            <v>201000</v>
          </cell>
          <cell r="AA2856">
            <v>0</v>
          </cell>
        </row>
        <row r="2857">
          <cell r="B2857">
            <v>220000624</v>
          </cell>
          <cell r="C2857" t="str">
            <v>Шина 17.5-25</v>
          </cell>
          <cell r="D2857" t="str">
            <v>ШТ</v>
          </cell>
          <cell r="E2857">
            <v>0</v>
          </cell>
          <cell r="F2857">
            <v>0</v>
          </cell>
          <cell r="G2857">
            <v>2</v>
          </cell>
          <cell r="H2857">
            <v>0</v>
          </cell>
          <cell r="I2857">
            <v>0</v>
          </cell>
          <cell r="J2857">
            <v>0</v>
          </cell>
          <cell r="K2857">
            <v>2</v>
          </cell>
          <cell r="L2857">
            <v>0</v>
          </cell>
          <cell r="M2857">
            <v>0</v>
          </cell>
          <cell r="N2857">
            <v>0</v>
          </cell>
          <cell r="O2857">
            <v>0</v>
          </cell>
          <cell r="P2857">
            <v>0</v>
          </cell>
          <cell r="Q2857">
            <v>0</v>
          </cell>
          <cell r="R2857">
            <v>0</v>
          </cell>
          <cell r="S2857">
            <v>299676</v>
          </cell>
          <cell r="T2857">
            <v>0</v>
          </cell>
          <cell r="U2857">
            <v>0</v>
          </cell>
          <cell r="V2857">
            <v>0</v>
          </cell>
          <cell r="W2857">
            <v>0</v>
          </cell>
          <cell r="X2857">
            <v>0</v>
          </cell>
          <cell r="Y2857">
            <v>0</v>
          </cell>
          <cell r="Z2857">
            <v>0</v>
          </cell>
          <cell r="AA2857">
            <v>0</v>
          </cell>
        </row>
        <row r="2858">
          <cell r="B2858">
            <v>220000643</v>
          </cell>
          <cell r="C2858" t="str">
            <v>Пара плунжерная 601111073-10</v>
          </cell>
          <cell r="D2858" t="str">
            <v>ШТ</v>
          </cell>
          <cell r="E2858">
            <v>0</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row>
        <row r="2859">
          <cell r="B2859">
            <v>220000645</v>
          </cell>
          <cell r="C2859" t="str">
            <v>Автошина 205/70 R14</v>
          </cell>
          <cell r="D2859" t="str">
            <v>ШТ</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row>
        <row r="2860">
          <cell r="B2860">
            <v>220000662</v>
          </cell>
          <cell r="C2860" t="str">
            <v>Шина 8.25 R20</v>
          </cell>
          <cell r="D2860" t="str">
            <v>ШТ</v>
          </cell>
          <cell r="E2860">
            <v>30496.28</v>
          </cell>
          <cell r="F2860">
            <v>10</v>
          </cell>
          <cell r="G2860">
            <v>22</v>
          </cell>
          <cell r="H2860">
            <v>4</v>
          </cell>
          <cell r="I2860">
            <v>0</v>
          </cell>
          <cell r="J2860">
            <v>0</v>
          </cell>
          <cell r="K2860">
            <v>16</v>
          </cell>
          <cell r="L2860">
            <v>0</v>
          </cell>
          <cell r="M2860">
            <v>304962.8</v>
          </cell>
          <cell r="N2860">
            <v>294650</v>
          </cell>
          <cell r="O2860">
            <v>294650</v>
          </cell>
          <cell r="P2860">
            <v>0</v>
          </cell>
          <cell r="Q2860">
            <v>117860</v>
          </cell>
          <cell r="R2860">
            <v>6</v>
          </cell>
          <cell r="S2860">
            <v>648230</v>
          </cell>
          <cell r="T2860">
            <v>176790</v>
          </cell>
          <cell r="U2860">
            <v>0</v>
          </cell>
          <cell r="V2860">
            <v>0</v>
          </cell>
          <cell r="W2860">
            <v>0</v>
          </cell>
          <cell r="X2860">
            <v>0</v>
          </cell>
          <cell r="Y2860">
            <v>6</v>
          </cell>
          <cell r="Z2860">
            <v>0</v>
          </cell>
          <cell r="AA2860">
            <v>0</v>
          </cell>
        </row>
        <row r="2861">
          <cell r="B2861">
            <v>220000671</v>
          </cell>
          <cell r="C2861" t="str">
            <v>Шина 9.00 R20</v>
          </cell>
          <cell r="D2861" t="str">
            <v>ШТ</v>
          </cell>
          <cell r="E2861">
            <v>36096.57</v>
          </cell>
          <cell r="F2861">
            <v>18</v>
          </cell>
          <cell r="G2861">
            <v>32</v>
          </cell>
          <cell r="H2861">
            <v>0</v>
          </cell>
          <cell r="I2861">
            <v>0</v>
          </cell>
          <cell r="J2861">
            <v>0</v>
          </cell>
          <cell r="K2861">
            <v>14</v>
          </cell>
          <cell r="L2861">
            <v>0</v>
          </cell>
          <cell r="M2861">
            <v>649738.26</v>
          </cell>
          <cell r="N2861">
            <v>361950</v>
          </cell>
          <cell r="O2861">
            <v>361950</v>
          </cell>
          <cell r="P2861">
            <v>0</v>
          </cell>
          <cell r="Q2861">
            <v>0</v>
          </cell>
          <cell r="R2861">
            <v>5</v>
          </cell>
          <cell r="S2861">
            <v>641950</v>
          </cell>
          <cell r="T2861">
            <v>101950</v>
          </cell>
          <cell r="U2861">
            <v>13</v>
          </cell>
          <cell r="V2861">
            <v>260000</v>
          </cell>
          <cell r="W2861">
            <v>0</v>
          </cell>
          <cell r="X2861">
            <v>0</v>
          </cell>
          <cell r="Y2861">
            <v>18</v>
          </cell>
          <cell r="Z2861">
            <v>361950</v>
          </cell>
          <cell r="AA2861">
            <v>0</v>
          </cell>
        </row>
        <row r="2862">
          <cell r="B2862">
            <v>220000673</v>
          </cell>
          <cell r="C2862" t="str">
            <v>Рессора передняя 55571-2902014</v>
          </cell>
          <cell r="D2862" t="str">
            <v>ШТ</v>
          </cell>
          <cell r="E2862">
            <v>61000</v>
          </cell>
          <cell r="F2862">
            <v>1</v>
          </cell>
          <cell r="G2862">
            <v>1</v>
          </cell>
          <cell r="H2862">
            <v>0</v>
          </cell>
          <cell r="I2862">
            <v>0</v>
          </cell>
          <cell r="J2862">
            <v>1</v>
          </cell>
          <cell r="K2862">
            <v>0</v>
          </cell>
          <cell r="L2862">
            <v>1</v>
          </cell>
          <cell r="M2862">
            <v>61000</v>
          </cell>
          <cell r="N2862">
            <v>61000</v>
          </cell>
          <cell r="O2862">
            <v>61000</v>
          </cell>
          <cell r="P2862">
            <v>0</v>
          </cell>
          <cell r="Q2862">
            <v>0</v>
          </cell>
          <cell r="R2862">
            <v>0</v>
          </cell>
          <cell r="S2862">
            <v>61000</v>
          </cell>
          <cell r="T2862">
            <v>0</v>
          </cell>
          <cell r="U2862">
            <v>1</v>
          </cell>
          <cell r="V2862">
            <v>61000</v>
          </cell>
          <cell r="W2862">
            <v>1</v>
          </cell>
          <cell r="X2862">
            <v>61000</v>
          </cell>
          <cell r="Y2862">
            <v>1</v>
          </cell>
          <cell r="Z2862">
            <v>61000</v>
          </cell>
          <cell r="AA2862">
            <v>1</v>
          </cell>
        </row>
        <row r="2863">
          <cell r="B2863">
            <v>220000677</v>
          </cell>
          <cell r="C2863" t="str">
            <v>Шина 275/70 R16 всесезонная</v>
          </cell>
          <cell r="D2863" t="str">
            <v>ШТ</v>
          </cell>
          <cell r="E2863">
            <v>0</v>
          </cell>
          <cell r="F2863">
            <v>0</v>
          </cell>
          <cell r="G2863">
            <v>9</v>
          </cell>
          <cell r="H2863">
            <v>0</v>
          </cell>
          <cell r="I2863">
            <v>0</v>
          </cell>
          <cell r="J2863">
            <v>0</v>
          </cell>
          <cell r="K2863">
            <v>9</v>
          </cell>
          <cell r="L2863">
            <v>0</v>
          </cell>
          <cell r="M2863">
            <v>0</v>
          </cell>
          <cell r="N2863">
            <v>0</v>
          </cell>
          <cell r="O2863">
            <v>0</v>
          </cell>
          <cell r="P2863">
            <v>0</v>
          </cell>
          <cell r="Q2863">
            <v>0</v>
          </cell>
          <cell r="R2863">
            <v>0</v>
          </cell>
          <cell r="S2863">
            <v>476100</v>
          </cell>
          <cell r="T2863">
            <v>0</v>
          </cell>
          <cell r="U2863">
            <v>0</v>
          </cell>
          <cell r="V2863">
            <v>0</v>
          </cell>
          <cell r="W2863">
            <v>0</v>
          </cell>
          <cell r="X2863">
            <v>0</v>
          </cell>
          <cell r="Y2863">
            <v>0</v>
          </cell>
          <cell r="Z2863">
            <v>0</v>
          </cell>
          <cell r="AA2863">
            <v>0</v>
          </cell>
        </row>
        <row r="2864">
          <cell r="B2864">
            <v>220000682</v>
          </cell>
          <cell r="C2864" t="str">
            <v>Шина 10.00 R20</v>
          </cell>
          <cell r="D2864" t="str">
            <v>ШТ</v>
          </cell>
          <cell r="E2864">
            <v>27945</v>
          </cell>
          <cell r="F2864">
            <v>24</v>
          </cell>
          <cell r="G2864">
            <v>14</v>
          </cell>
          <cell r="H2864">
            <v>0</v>
          </cell>
          <cell r="I2864">
            <v>0</v>
          </cell>
          <cell r="J2864">
            <v>0</v>
          </cell>
          <cell r="K2864">
            <v>-10</v>
          </cell>
          <cell r="L2864">
            <v>0</v>
          </cell>
          <cell r="M2864">
            <v>670680</v>
          </cell>
          <cell r="N2864">
            <v>657450</v>
          </cell>
          <cell r="O2864">
            <v>657450</v>
          </cell>
          <cell r="P2864">
            <v>0</v>
          </cell>
          <cell r="Q2864">
            <v>0</v>
          </cell>
          <cell r="R2864">
            <v>5</v>
          </cell>
          <cell r="S2864">
            <v>378000</v>
          </cell>
          <cell r="T2864">
            <v>135000</v>
          </cell>
          <cell r="U2864">
            <v>9</v>
          </cell>
          <cell r="V2864">
            <v>243000</v>
          </cell>
          <cell r="W2864">
            <v>10</v>
          </cell>
          <cell r="X2864">
            <v>279450</v>
          </cell>
          <cell r="Y2864">
            <v>24</v>
          </cell>
          <cell r="Z2864">
            <v>657450</v>
          </cell>
          <cell r="AA2864">
            <v>10</v>
          </cell>
        </row>
        <row r="2865">
          <cell r="B2865">
            <v>220000685</v>
          </cell>
          <cell r="C2865" t="str">
            <v>Шина 11.00 R20</v>
          </cell>
          <cell r="D2865" t="str">
            <v>ШТ</v>
          </cell>
          <cell r="E2865">
            <v>60830.239999999998</v>
          </cell>
          <cell r="F2865">
            <v>164</v>
          </cell>
          <cell r="G2865">
            <v>10</v>
          </cell>
          <cell r="H2865">
            <v>0</v>
          </cell>
          <cell r="I2865">
            <v>0</v>
          </cell>
          <cell r="J2865">
            <v>0</v>
          </cell>
          <cell r="K2865">
            <v>-154</v>
          </cell>
          <cell r="L2865">
            <v>-20</v>
          </cell>
          <cell r="M2865">
            <v>9976159.3599999994</v>
          </cell>
          <cell r="N2865">
            <v>9867856.9600000009</v>
          </cell>
          <cell r="O2865">
            <v>9867856.9600000009</v>
          </cell>
          <cell r="P2865">
            <v>0</v>
          </cell>
          <cell r="Q2865">
            <v>0</v>
          </cell>
          <cell r="R2865">
            <v>10</v>
          </cell>
          <cell r="S2865">
            <v>500000</v>
          </cell>
          <cell r="T2865">
            <v>500000</v>
          </cell>
          <cell r="U2865">
            <v>0</v>
          </cell>
          <cell r="V2865">
            <v>0</v>
          </cell>
          <cell r="W2865">
            <v>154</v>
          </cell>
          <cell r="X2865">
            <v>9367856.9600000009</v>
          </cell>
          <cell r="Y2865">
            <v>164</v>
          </cell>
          <cell r="Z2865">
            <v>9867856.9600000009</v>
          </cell>
          <cell r="AA2865">
            <v>154</v>
          </cell>
        </row>
        <row r="2866">
          <cell r="B2866">
            <v>220000702</v>
          </cell>
          <cell r="C2866" t="str">
            <v>Шина 28.1 R26</v>
          </cell>
          <cell r="D2866" t="str">
            <v>ШТ</v>
          </cell>
          <cell r="E2866">
            <v>0</v>
          </cell>
          <cell r="F2866">
            <v>0</v>
          </cell>
          <cell r="G2866">
            <v>4</v>
          </cell>
          <cell r="H2866">
            <v>0</v>
          </cell>
          <cell r="I2866">
            <v>0</v>
          </cell>
          <cell r="J2866">
            <v>4</v>
          </cell>
          <cell r="K2866">
            <v>4</v>
          </cell>
          <cell r="L2866">
            <v>0</v>
          </cell>
          <cell r="M2866">
            <v>0</v>
          </cell>
          <cell r="N2866">
            <v>0</v>
          </cell>
          <cell r="O2866">
            <v>0</v>
          </cell>
          <cell r="P2866">
            <v>0</v>
          </cell>
          <cell r="Q2866">
            <v>0</v>
          </cell>
          <cell r="R2866">
            <v>0</v>
          </cell>
          <cell r="S2866">
            <v>806240</v>
          </cell>
          <cell r="T2866">
            <v>0</v>
          </cell>
          <cell r="U2866">
            <v>4</v>
          </cell>
          <cell r="V2866">
            <v>806240</v>
          </cell>
          <cell r="W2866">
            <v>0</v>
          </cell>
          <cell r="X2866">
            <v>0</v>
          </cell>
          <cell r="Y2866">
            <v>0</v>
          </cell>
          <cell r="Z2866">
            <v>0</v>
          </cell>
          <cell r="AA2866">
            <v>0</v>
          </cell>
        </row>
        <row r="2867">
          <cell r="B2867">
            <v>220000707</v>
          </cell>
          <cell r="C2867" t="str">
            <v>Шина 425/85 R21</v>
          </cell>
          <cell r="D2867" t="str">
            <v>ШТ</v>
          </cell>
          <cell r="E2867">
            <v>133139.4</v>
          </cell>
          <cell r="F2867">
            <v>373</v>
          </cell>
          <cell r="G2867">
            <v>49</v>
          </cell>
          <cell r="H2867">
            <v>14</v>
          </cell>
          <cell r="I2867">
            <v>0</v>
          </cell>
          <cell r="J2867">
            <v>80</v>
          </cell>
          <cell r="K2867">
            <v>-310</v>
          </cell>
          <cell r="L2867">
            <v>0</v>
          </cell>
          <cell r="M2867">
            <v>49660996.200000003</v>
          </cell>
          <cell r="N2867">
            <v>49289425.539999999</v>
          </cell>
          <cell r="O2867">
            <v>49289425.539999999</v>
          </cell>
          <cell r="P2867">
            <v>0</v>
          </cell>
          <cell r="Q2867">
            <v>1781380.36</v>
          </cell>
          <cell r="R2867">
            <v>49</v>
          </cell>
          <cell r="S2867">
            <v>6234831.1799999997</v>
          </cell>
          <cell r="T2867">
            <v>6234831.2300000004</v>
          </cell>
          <cell r="U2867">
            <v>0</v>
          </cell>
          <cell r="V2867">
            <v>0</v>
          </cell>
          <cell r="W2867">
            <v>390</v>
          </cell>
          <cell r="X2867">
            <v>51924366</v>
          </cell>
          <cell r="Y2867">
            <v>359</v>
          </cell>
          <cell r="Z2867">
            <v>47508045.18</v>
          </cell>
          <cell r="AA2867">
            <v>390</v>
          </cell>
        </row>
        <row r="2868">
          <cell r="B2868">
            <v>220000711</v>
          </cell>
          <cell r="C2868" t="str">
            <v>Штанга реактивная 375-2919006-05</v>
          </cell>
          <cell r="D2868" t="str">
            <v>ШТ</v>
          </cell>
          <cell r="E2868">
            <v>0</v>
          </cell>
          <cell r="F2868">
            <v>0</v>
          </cell>
          <cell r="G2868">
            <v>4</v>
          </cell>
          <cell r="H2868">
            <v>0</v>
          </cell>
          <cell r="I2868">
            <v>0</v>
          </cell>
          <cell r="J2868">
            <v>0</v>
          </cell>
          <cell r="K2868">
            <v>4</v>
          </cell>
          <cell r="L2868">
            <v>0</v>
          </cell>
          <cell r="M2868">
            <v>0</v>
          </cell>
          <cell r="N2868">
            <v>0</v>
          </cell>
          <cell r="O2868">
            <v>0</v>
          </cell>
          <cell r="P2868">
            <v>0</v>
          </cell>
          <cell r="Q2868">
            <v>0</v>
          </cell>
          <cell r="R2868">
            <v>0</v>
          </cell>
          <cell r="S2868">
            <v>69400</v>
          </cell>
          <cell r="T2868">
            <v>0</v>
          </cell>
          <cell r="U2868">
            <v>0</v>
          </cell>
          <cell r="V2868">
            <v>0</v>
          </cell>
          <cell r="W2868">
            <v>0</v>
          </cell>
          <cell r="X2868">
            <v>0</v>
          </cell>
          <cell r="Y2868">
            <v>0</v>
          </cell>
          <cell r="Z2868">
            <v>0</v>
          </cell>
          <cell r="AA2868">
            <v>0</v>
          </cell>
        </row>
        <row r="2869">
          <cell r="B2869">
            <v>220000714</v>
          </cell>
          <cell r="C2869" t="str">
            <v>Штанга реактивная 375-2919010-05</v>
          </cell>
          <cell r="D2869" t="str">
            <v>ШТ</v>
          </cell>
          <cell r="E2869">
            <v>0</v>
          </cell>
          <cell r="F2869">
            <v>0</v>
          </cell>
          <cell r="G2869">
            <v>2</v>
          </cell>
          <cell r="H2869">
            <v>0</v>
          </cell>
          <cell r="I2869">
            <v>0</v>
          </cell>
          <cell r="J2869">
            <v>0</v>
          </cell>
          <cell r="K2869">
            <v>2</v>
          </cell>
          <cell r="L2869">
            <v>0</v>
          </cell>
          <cell r="M2869">
            <v>0</v>
          </cell>
          <cell r="N2869">
            <v>0</v>
          </cell>
          <cell r="O2869">
            <v>0</v>
          </cell>
          <cell r="P2869">
            <v>0</v>
          </cell>
          <cell r="Q2869">
            <v>0</v>
          </cell>
          <cell r="R2869">
            <v>0</v>
          </cell>
          <cell r="S2869">
            <v>23588.57</v>
          </cell>
          <cell r="T2869">
            <v>0</v>
          </cell>
          <cell r="U2869">
            <v>0</v>
          </cell>
          <cell r="V2869">
            <v>0</v>
          </cell>
          <cell r="W2869">
            <v>0</v>
          </cell>
          <cell r="X2869">
            <v>0</v>
          </cell>
          <cell r="Y2869">
            <v>0</v>
          </cell>
          <cell r="Z2869">
            <v>0</v>
          </cell>
          <cell r="AA2869">
            <v>0</v>
          </cell>
        </row>
        <row r="2870">
          <cell r="B2870">
            <v>220000720</v>
          </cell>
          <cell r="C2870" t="str">
            <v>Диск сцепления 238-1601130-Г2</v>
          </cell>
          <cell r="D2870" t="str">
            <v>ШТ</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row>
        <row r="2871">
          <cell r="B2871">
            <v>220000721</v>
          </cell>
          <cell r="C2871" t="str">
            <v>Аккумулятор 6СТ-190</v>
          </cell>
          <cell r="D2871" t="str">
            <v>ШТ</v>
          </cell>
          <cell r="E2871">
            <v>45096.42</v>
          </cell>
          <cell r="F2871">
            <v>370</v>
          </cell>
          <cell r="G2871">
            <v>174</v>
          </cell>
          <cell r="H2871">
            <v>18</v>
          </cell>
          <cell r="I2871">
            <v>0</v>
          </cell>
          <cell r="J2871">
            <v>58</v>
          </cell>
          <cell r="K2871">
            <v>-178</v>
          </cell>
          <cell r="L2871">
            <v>0</v>
          </cell>
          <cell r="M2871">
            <v>16685675.4</v>
          </cell>
          <cell r="N2871">
            <v>16392875.4</v>
          </cell>
          <cell r="O2871">
            <v>16392875.4</v>
          </cell>
          <cell r="P2871">
            <v>0</v>
          </cell>
          <cell r="Q2871">
            <v>784285.56</v>
          </cell>
          <cell r="R2871">
            <v>174</v>
          </cell>
          <cell r="S2871">
            <v>7581427.0800000001</v>
          </cell>
          <cell r="T2871">
            <v>7581427.0800000001</v>
          </cell>
          <cell r="U2871">
            <v>0</v>
          </cell>
          <cell r="V2871">
            <v>0</v>
          </cell>
          <cell r="W2871">
            <v>236</v>
          </cell>
          <cell r="X2871">
            <v>10642755.119999999</v>
          </cell>
          <cell r="Y2871">
            <v>352</v>
          </cell>
          <cell r="Z2871">
            <v>15608589.84</v>
          </cell>
          <cell r="AA2871">
            <v>236</v>
          </cell>
        </row>
        <row r="2872">
          <cell r="B2872">
            <v>220000727</v>
          </cell>
          <cell r="C2872" t="str">
            <v>Аккумулятор 6СТ-60А</v>
          </cell>
          <cell r="D2872" t="str">
            <v>ШТ</v>
          </cell>
          <cell r="E2872">
            <v>30000</v>
          </cell>
          <cell r="F2872">
            <v>1</v>
          </cell>
          <cell r="G2872">
            <v>3</v>
          </cell>
          <cell r="H2872">
            <v>0</v>
          </cell>
          <cell r="I2872">
            <v>0</v>
          </cell>
          <cell r="J2872">
            <v>0</v>
          </cell>
          <cell r="K2872">
            <v>2</v>
          </cell>
          <cell r="L2872">
            <v>0</v>
          </cell>
          <cell r="M2872">
            <v>30000</v>
          </cell>
          <cell r="N2872">
            <v>17900</v>
          </cell>
          <cell r="O2872">
            <v>17900</v>
          </cell>
          <cell r="P2872">
            <v>0</v>
          </cell>
          <cell r="Q2872">
            <v>0</v>
          </cell>
          <cell r="R2872">
            <v>1</v>
          </cell>
          <cell r="S2872">
            <v>53700</v>
          </cell>
          <cell r="T2872">
            <v>17900</v>
          </cell>
          <cell r="U2872">
            <v>0</v>
          </cell>
          <cell r="V2872">
            <v>0</v>
          </cell>
          <cell r="W2872">
            <v>0</v>
          </cell>
          <cell r="X2872">
            <v>0</v>
          </cell>
          <cell r="Y2872">
            <v>1</v>
          </cell>
          <cell r="Z2872">
            <v>0</v>
          </cell>
          <cell r="AA2872">
            <v>0</v>
          </cell>
        </row>
        <row r="2873">
          <cell r="B2873">
            <v>220000737</v>
          </cell>
          <cell r="C2873" t="str">
            <v>Ротор Генератора (Г273) Г365-3701200</v>
          </cell>
          <cell r="D2873" t="str">
            <v>ШТ</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row>
        <row r="2874">
          <cell r="B2874">
            <v>220000742</v>
          </cell>
          <cell r="C2874" t="str">
            <v>Насос НШ-100 Л</v>
          </cell>
          <cell r="D2874" t="str">
            <v>ШТ</v>
          </cell>
          <cell r="E2874">
            <v>0</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row>
        <row r="2875">
          <cell r="B2875">
            <v>220000743</v>
          </cell>
          <cell r="C2875" t="str">
            <v>Насос НШ-32-3 Л</v>
          </cell>
          <cell r="D2875" t="str">
            <v>ШТ</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row>
        <row r="2876">
          <cell r="B2876">
            <v>220000746</v>
          </cell>
          <cell r="C2876" t="str">
            <v>Насос НШ-100-3</v>
          </cell>
          <cell r="D2876" t="str">
            <v>ШТ</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row>
        <row r="2877">
          <cell r="B2877">
            <v>220000806</v>
          </cell>
          <cell r="C2877" t="str">
            <v>Датчик спидометра 5320-3802150</v>
          </cell>
          <cell r="D2877" t="str">
            <v>ШТ</v>
          </cell>
          <cell r="E2877">
            <v>0</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row>
        <row r="2878">
          <cell r="B2878">
            <v>220000904</v>
          </cell>
          <cell r="C2878" t="str">
            <v>Насос масляный 740.1011014-30</v>
          </cell>
          <cell r="D2878" t="str">
            <v>ШТ</v>
          </cell>
          <cell r="E2878">
            <v>0</v>
          </cell>
          <cell r="F2878">
            <v>0</v>
          </cell>
          <cell r="G2878">
            <v>1</v>
          </cell>
          <cell r="H2878">
            <v>0</v>
          </cell>
          <cell r="I2878">
            <v>0</v>
          </cell>
          <cell r="J2878">
            <v>0</v>
          </cell>
          <cell r="K2878">
            <v>1</v>
          </cell>
          <cell r="L2878">
            <v>0</v>
          </cell>
          <cell r="M2878">
            <v>0</v>
          </cell>
          <cell r="N2878">
            <v>0</v>
          </cell>
          <cell r="O2878">
            <v>0</v>
          </cell>
          <cell r="P2878">
            <v>0</v>
          </cell>
          <cell r="Q2878">
            <v>0</v>
          </cell>
          <cell r="R2878">
            <v>0</v>
          </cell>
          <cell r="S2878">
            <v>32875.69</v>
          </cell>
          <cell r="T2878">
            <v>0</v>
          </cell>
          <cell r="U2878">
            <v>0</v>
          </cell>
          <cell r="V2878">
            <v>0</v>
          </cell>
          <cell r="W2878">
            <v>0</v>
          </cell>
          <cell r="X2878">
            <v>0</v>
          </cell>
          <cell r="Y2878">
            <v>0</v>
          </cell>
          <cell r="Z2878">
            <v>0</v>
          </cell>
          <cell r="AA2878">
            <v>0</v>
          </cell>
        </row>
        <row r="2879">
          <cell r="B2879">
            <v>220000907</v>
          </cell>
          <cell r="C2879" t="str">
            <v>Палец реактивной штанги 5511-2919030</v>
          </cell>
          <cell r="D2879" t="str">
            <v>ШТ</v>
          </cell>
          <cell r="E2879">
            <v>0</v>
          </cell>
          <cell r="F2879">
            <v>0</v>
          </cell>
          <cell r="G2879">
            <v>19</v>
          </cell>
          <cell r="H2879">
            <v>0</v>
          </cell>
          <cell r="I2879">
            <v>0</v>
          </cell>
          <cell r="J2879">
            <v>0</v>
          </cell>
          <cell r="K2879">
            <v>19</v>
          </cell>
          <cell r="L2879">
            <v>0</v>
          </cell>
          <cell r="M2879">
            <v>0</v>
          </cell>
          <cell r="N2879">
            <v>0</v>
          </cell>
          <cell r="O2879">
            <v>0</v>
          </cell>
          <cell r="P2879">
            <v>0</v>
          </cell>
          <cell r="Q2879">
            <v>0</v>
          </cell>
          <cell r="R2879">
            <v>0</v>
          </cell>
          <cell r="S2879">
            <v>190</v>
          </cell>
          <cell r="T2879">
            <v>0</v>
          </cell>
          <cell r="U2879">
            <v>0</v>
          </cell>
          <cell r="V2879">
            <v>0</v>
          </cell>
          <cell r="W2879">
            <v>0</v>
          </cell>
          <cell r="X2879">
            <v>0</v>
          </cell>
          <cell r="Y2879">
            <v>0</v>
          </cell>
          <cell r="Z2879">
            <v>0</v>
          </cell>
          <cell r="AA2879">
            <v>0</v>
          </cell>
        </row>
        <row r="2880">
          <cell r="B2880">
            <v>220000919</v>
          </cell>
          <cell r="C2880" t="str">
            <v>Пара плунжерная 33.1111074-02</v>
          </cell>
          <cell r="D2880" t="str">
            <v>ШТ</v>
          </cell>
          <cell r="E2880">
            <v>0</v>
          </cell>
          <cell r="F2880">
            <v>0</v>
          </cell>
          <cell r="G2880">
            <v>3</v>
          </cell>
          <cell r="H2880">
            <v>0</v>
          </cell>
          <cell r="I2880">
            <v>0</v>
          </cell>
          <cell r="J2880">
            <v>0</v>
          </cell>
          <cell r="K2880">
            <v>3</v>
          </cell>
          <cell r="L2880">
            <v>0</v>
          </cell>
          <cell r="M2880">
            <v>0</v>
          </cell>
          <cell r="N2880">
            <v>0</v>
          </cell>
          <cell r="O2880">
            <v>0</v>
          </cell>
          <cell r="P2880">
            <v>0</v>
          </cell>
          <cell r="Q2880">
            <v>0</v>
          </cell>
          <cell r="R2880">
            <v>0</v>
          </cell>
          <cell r="S2880">
            <v>3825</v>
          </cell>
          <cell r="T2880">
            <v>0</v>
          </cell>
          <cell r="U2880">
            <v>0</v>
          </cell>
          <cell r="V2880">
            <v>0</v>
          </cell>
          <cell r="W2880">
            <v>0</v>
          </cell>
          <cell r="X2880">
            <v>0</v>
          </cell>
          <cell r="Y2880">
            <v>0</v>
          </cell>
          <cell r="Z2880">
            <v>0</v>
          </cell>
          <cell r="AA2880">
            <v>0</v>
          </cell>
        </row>
        <row r="2881">
          <cell r="B2881">
            <v>220000925</v>
          </cell>
          <cell r="C2881" t="str">
            <v>ПГУ КАМАЗ 5320-1609510</v>
          </cell>
          <cell r="D2881" t="str">
            <v>ШТ</v>
          </cell>
          <cell r="E2881">
            <v>17600</v>
          </cell>
          <cell r="F2881">
            <v>3</v>
          </cell>
          <cell r="G2881">
            <v>3</v>
          </cell>
          <cell r="H2881">
            <v>0</v>
          </cell>
          <cell r="I2881">
            <v>0</v>
          </cell>
          <cell r="J2881">
            <v>0</v>
          </cell>
          <cell r="K2881">
            <v>0</v>
          </cell>
          <cell r="L2881">
            <v>0</v>
          </cell>
          <cell r="M2881">
            <v>52800</v>
          </cell>
          <cell r="N2881">
            <v>52800</v>
          </cell>
          <cell r="O2881">
            <v>52800</v>
          </cell>
          <cell r="P2881">
            <v>0</v>
          </cell>
          <cell r="Q2881">
            <v>0</v>
          </cell>
          <cell r="R2881">
            <v>3</v>
          </cell>
          <cell r="S2881">
            <v>52800</v>
          </cell>
          <cell r="T2881">
            <v>52800</v>
          </cell>
          <cell r="U2881">
            <v>0</v>
          </cell>
          <cell r="V2881">
            <v>0</v>
          </cell>
          <cell r="W2881">
            <v>0</v>
          </cell>
          <cell r="X2881">
            <v>0</v>
          </cell>
          <cell r="Y2881">
            <v>3</v>
          </cell>
          <cell r="Z2881">
            <v>0</v>
          </cell>
          <cell r="AA2881">
            <v>0</v>
          </cell>
        </row>
        <row r="2882">
          <cell r="B2882">
            <v>220000974</v>
          </cell>
          <cell r="C2882" t="str">
            <v>Радиатор водяной с медн.бачкоми сердцев.</v>
          </cell>
          <cell r="D2882" t="str">
            <v>ШТ</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row>
        <row r="2883">
          <cell r="B2883">
            <v>220001017</v>
          </cell>
          <cell r="C2883" t="str">
            <v>Ротор генератора Г265-3701200</v>
          </cell>
          <cell r="D2883" t="str">
            <v>ШТ</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row>
        <row r="2884">
          <cell r="B2884">
            <v>220001025</v>
          </cell>
          <cell r="C2884" t="str">
            <v>Синхронизатор 4-5 пер.КамАЗ</v>
          </cell>
          <cell r="D2884" t="str">
            <v>ШТ</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row>
        <row r="2885">
          <cell r="B2885">
            <v>220001033</v>
          </cell>
          <cell r="C2885" t="str">
            <v>Стекло ветровое 5320-5206010</v>
          </cell>
          <cell r="D2885" t="str">
            <v>ШТ</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row>
        <row r="2886">
          <cell r="B2886">
            <v>220001038</v>
          </cell>
          <cell r="C2886" t="str">
            <v>ТНВД (топл.насос выс.давл.)33.1111007-02</v>
          </cell>
          <cell r="D2886" t="str">
            <v>ШТ</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row>
        <row r="2887">
          <cell r="B2887">
            <v>220001056</v>
          </cell>
          <cell r="C2887" t="str">
            <v>ФИЛЬТР МАСЛЯНЫЙ КАМАЗ-ЕВРО МЕТАЛЛИЧЕСКИЙ</v>
          </cell>
          <cell r="D2887" t="str">
            <v>ШТ</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row>
        <row r="2888">
          <cell r="B2888">
            <v>220001113</v>
          </cell>
          <cell r="C2888" t="str">
            <v>Гидроусилитель рул.управл.КРАЗ-255</v>
          </cell>
          <cell r="D2888" t="str">
            <v>ШТ</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row>
        <row r="2889">
          <cell r="B2889">
            <v>220001115</v>
          </cell>
          <cell r="C2889" t="str">
            <v>Датчик электроспидометра МЭ-307-3730010</v>
          </cell>
          <cell r="D2889" t="str">
            <v>ШТ</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row>
        <row r="2890">
          <cell r="B2890">
            <v>220001118</v>
          </cell>
          <cell r="C2890" t="str">
            <v>Диск сцепления 255-1602510</v>
          </cell>
          <cell r="D2890" t="str">
            <v>ШТ</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row>
        <row r="2891">
          <cell r="B2891">
            <v>220001122</v>
          </cell>
          <cell r="C2891" t="str">
            <v>Диск сцепления нажимной 238-1601090-Г</v>
          </cell>
          <cell r="D2891" t="str">
            <v>ШТ</v>
          </cell>
          <cell r="E2891">
            <v>0</v>
          </cell>
          <cell r="F2891">
            <v>0</v>
          </cell>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row>
        <row r="2892">
          <cell r="B2892">
            <v>220001136</v>
          </cell>
          <cell r="C2892" t="str">
            <v>КПП 238П-1700003</v>
          </cell>
          <cell r="D2892" t="str">
            <v>ШТ</v>
          </cell>
          <cell r="E2892">
            <v>0</v>
          </cell>
          <cell r="F2892">
            <v>0</v>
          </cell>
          <cell r="G2892">
            <v>2</v>
          </cell>
          <cell r="H2892">
            <v>0</v>
          </cell>
          <cell r="I2892">
            <v>0</v>
          </cell>
          <cell r="J2892">
            <v>1</v>
          </cell>
          <cell r="K2892">
            <v>2</v>
          </cell>
          <cell r="L2892">
            <v>0</v>
          </cell>
          <cell r="M2892">
            <v>0</v>
          </cell>
          <cell r="N2892">
            <v>0</v>
          </cell>
          <cell r="O2892">
            <v>0</v>
          </cell>
          <cell r="P2892">
            <v>0</v>
          </cell>
          <cell r="Q2892">
            <v>0</v>
          </cell>
          <cell r="R2892">
            <v>0</v>
          </cell>
          <cell r="S2892">
            <v>20</v>
          </cell>
          <cell r="T2892">
            <v>0</v>
          </cell>
          <cell r="U2892">
            <v>1</v>
          </cell>
          <cell r="V2892">
            <v>10</v>
          </cell>
          <cell r="W2892">
            <v>0</v>
          </cell>
          <cell r="X2892">
            <v>0</v>
          </cell>
          <cell r="Y2892">
            <v>0</v>
          </cell>
          <cell r="Z2892">
            <v>0</v>
          </cell>
          <cell r="AA2892">
            <v>0</v>
          </cell>
        </row>
        <row r="2893">
          <cell r="B2893">
            <v>220001175</v>
          </cell>
          <cell r="C2893" t="str">
            <v>Палец реактивной штанги 255-2919030</v>
          </cell>
          <cell r="D2893" t="str">
            <v>ШТ</v>
          </cell>
          <cell r="E2893">
            <v>0</v>
          </cell>
          <cell r="F2893">
            <v>0</v>
          </cell>
          <cell r="G2893">
            <v>10</v>
          </cell>
          <cell r="H2893">
            <v>0</v>
          </cell>
          <cell r="I2893">
            <v>0</v>
          </cell>
          <cell r="J2893">
            <v>7</v>
          </cell>
          <cell r="K2893">
            <v>10</v>
          </cell>
          <cell r="L2893">
            <v>0</v>
          </cell>
          <cell r="M2893">
            <v>0</v>
          </cell>
          <cell r="N2893">
            <v>0</v>
          </cell>
          <cell r="O2893">
            <v>0</v>
          </cell>
          <cell r="P2893">
            <v>0</v>
          </cell>
          <cell r="Q2893">
            <v>0</v>
          </cell>
          <cell r="R2893">
            <v>0</v>
          </cell>
          <cell r="S2893">
            <v>23355.200000000001</v>
          </cell>
          <cell r="T2893">
            <v>0</v>
          </cell>
          <cell r="U2893">
            <v>7</v>
          </cell>
          <cell r="V2893">
            <v>16348.64</v>
          </cell>
          <cell r="W2893">
            <v>0</v>
          </cell>
          <cell r="X2893">
            <v>0</v>
          </cell>
          <cell r="Y2893">
            <v>0</v>
          </cell>
          <cell r="Z2893">
            <v>0</v>
          </cell>
          <cell r="AA2893">
            <v>0</v>
          </cell>
        </row>
        <row r="2894">
          <cell r="B2894">
            <v>220001207</v>
          </cell>
          <cell r="C2894" t="str">
            <v>Элемент фильтрующий 201-1105540</v>
          </cell>
          <cell r="D2894" t="str">
            <v>ШТ</v>
          </cell>
          <cell r="E2894">
            <v>969.33</v>
          </cell>
          <cell r="F2894">
            <v>36</v>
          </cell>
          <cell r="G2894">
            <v>0</v>
          </cell>
          <cell r="H2894">
            <v>0</v>
          </cell>
          <cell r="I2894">
            <v>0</v>
          </cell>
          <cell r="J2894">
            <v>6</v>
          </cell>
          <cell r="K2894">
            <v>-36</v>
          </cell>
          <cell r="L2894">
            <v>0</v>
          </cell>
          <cell r="M2894">
            <v>34895.879999999997</v>
          </cell>
          <cell r="N2894">
            <v>34895.879999999997</v>
          </cell>
          <cell r="O2894">
            <v>34895.879999999997</v>
          </cell>
          <cell r="P2894">
            <v>0</v>
          </cell>
          <cell r="Q2894">
            <v>0</v>
          </cell>
          <cell r="R2894">
            <v>0</v>
          </cell>
          <cell r="S2894">
            <v>0</v>
          </cell>
          <cell r="T2894">
            <v>0</v>
          </cell>
          <cell r="U2894">
            <v>0</v>
          </cell>
          <cell r="V2894">
            <v>0</v>
          </cell>
          <cell r="W2894">
            <v>42</v>
          </cell>
          <cell r="X2894">
            <v>40711.86</v>
          </cell>
          <cell r="Y2894">
            <v>36</v>
          </cell>
          <cell r="Z2894">
            <v>34895.879999999997</v>
          </cell>
          <cell r="AA2894">
            <v>42</v>
          </cell>
        </row>
        <row r="2895">
          <cell r="B2895">
            <v>220001220</v>
          </cell>
          <cell r="C2895" t="str">
            <v>Рулевой механизмКРАЗ-255 500-3401005-Д</v>
          </cell>
          <cell r="D2895" t="str">
            <v>ШТ</v>
          </cell>
          <cell r="E2895">
            <v>0</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row>
        <row r="2896">
          <cell r="B2896">
            <v>220001221</v>
          </cell>
          <cell r="C2896" t="str">
            <v>Рулевой мех-зм с распред.КРАЗ 65101, 250</v>
          </cell>
          <cell r="D2896" t="str">
            <v>ШТ</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row>
        <row r="2897">
          <cell r="B2897">
            <v>220001231</v>
          </cell>
          <cell r="C2897" t="str">
            <v>ТНВД 80-1111005 ЯМЗ-238</v>
          </cell>
          <cell r="D2897" t="str">
            <v>ШТ</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row>
        <row r="2898">
          <cell r="B2898">
            <v>220001390</v>
          </cell>
          <cell r="C2898" t="str">
            <v>Лампа автомобильная А24-55-50</v>
          </cell>
          <cell r="D2898" t="str">
            <v>ШТ</v>
          </cell>
          <cell r="E2898">
            <v>0</v>
          </cell>
          <cell r="F2898">
            <v>0</v>
          </cell>
          <cell r="G2898">
            <v>45</v>
          </cell>
          <cell r="H2898">
            <v>0</v>
          </cell>
          <cell r="I2898">
            <v>0</v>
          </cell>
          <cell r="J2898">
            <v>17</v>
          </cell>
          <cell r="K2898">
            <v>45</v>
          </cell>
          <cell r="L2898">
            <v>0</v>
          </cell>
          <cell r="M2898">
            <v>0</v>
          </cell>
          <cell r="N2898">
            <v>0</v>
          </cell>
          <cell r="O2898">
            <v>0</v>
          </cell>
          <cell r="P2898">
            <v>0</v>
          </cell>
          <cell r="Q2898">
            <v>0</v>
          </cell>
          <cell r="R2898">
            <v>0</v>
          </cell>
          <cell r="S2898">
            <v>4016.25</v>
          </cell>
          <cell r="T2898">
            <v>0</v>
          </cell>
          <cell r="U2898">
            <v>17</v>
          </cell>
          <cell r="V2898">
            <v>1517.25</v>
          </cell>
          <cell r="W2898">
            <v>0</v>
          </cell>
          <cell r="X2898">
            <v>0</v>
          </cell>
          <cell r="Y2898">
            <v>0</v>
          </cell>
          <cell r="Z2898">
            <v>0</v>
          </cell>
          <cell r="AA2898">
            <v>0</v>
          </cell>
        </row>
        <row r="2899">
          <cell r="B2899">
            <v>220001398</v>
          </cell>
          <cell r="C2899" t="str">
            <v>Гидроцилиндр АР 05.44.000</v>
          </cell>
          <cell r="D2899" t="str">
            <v>ШТ</v>
          </cell>
          <cell r="E2899">
            <v>0</v>
          </cell>
          <cell r="F2899">
            <v>0</v>
          </cell>
          <cell r="G2899">
            <v>2</v>
          </cell>
          <cell r="H2899">
            <v>0</v>
          </cell>
          <cell r="I2899">
            <v>0</v>
          </cell>
          <cell r="J2899">
            <v>1</v>
          </cell>
          <cell r="K2899">
            <v>2</v>
          </cell>
          <cell r="L2899">
            <v>0</v>
          </cell>
          <cell r="M2899">
            <v>0</v>
          </cell>
          <cell r="N2899">
            <v>0</v>
          </cell>
          <cell r="O2899">
            <v>0</v>
          </cell>
          <cell r="P2899">
            <v>0</v>
          </cell>
          <cell r="Q2899">
            <v>0</v>
          </cell>
          <cell r="R2899">
            <v>0</v>
          </cell>
          <cell r="S2899">
            <v>1116800</v>
          </cell>
          <cell r="T2899">
            <v>0</v>
          </cell>
          <cell r="U2899">
            <v>1</v>
          </cell>
          <cell r="V2899">
            <v>558400</v>
          </cell>
          <cell r="W2899">
            <v>0</v>
          </cell>
          <cell r="X2899">
            <v>0</v>
          </cell>
          <cell r="Y2899">
            <v>0</v>
          </cell>
          <cell r="Z2899">
            <v>0</v>
          </cell>
          <cell r="AA2899">
            <v>0</v>
          </cell>
        </row>
        <row r="2900">
          <cell r="B2900">
            <v>220001458</v>
          </cell>
          <cell r="C2900" t="str">
            <v>Шина 14.00 -20</v>
          </cell>
          <cell r="D2900" t="str">
            <v>ШТ</v>
          </cell>
          <cell r="E2900">
            <v>85387.5</v>
          </cell>
          <cell r="F2900">
            <v>70</v>
          </cell>
          <cell r="G2900">
            <v>37</v>
          </cell>
          <cell r="H2900">
            <v>0</v>
          </cell>
          <cell r="I2900">
            <v>0</v>
          </cell>
          <cell r="J2900">
            <v>0</v>
          </cell>
          <cell r="K2900">
            <v>-33</v>
          </cell>
          <cell r="L2900">
            <v>0</v>
          </cell>
          <cell r="M2900">
            <v>5977125</v>
          </cell>
          <cell r="N2900">
            <v>5714887.5</v>
          </cell>
          <cell r="O2900">
            <v>5714887.5</v>
          </cell>
          <cell r="P2900">
            <v>0</v>
          </cell>
          <cell r="Q2900">
            <v>0</v>
          </cell>
          <cell r="R2900">
            <v>37</v>
          </cell>
          <cell r="S2900">
            <v>2897100</v>
          </cell>
          <cell r="T2900">
            <v>2897100</v>
          </cell>
          <cell r="U2900">
            <v>0</v>
          </cell>
          <cell r="V2900">
            <v>0</v>
          </cell>
          <cell r="W2900">
            <v>33</v>
          </cell>
          <cell r="X2900">
            <v>2817787.5</v>
          </cell>
          <cell r="Y2900">
            <v>70</v>
          </cell>
          <cell r="Z2900">
            <v>5088487.5</v>
          </cell>
          <cell r="AA2900">
            <v>33</v>
          </cell>
        </row>
        <row r="2901">
          <cell r="B2901">
            <v>220001460</v>
          </cell>
          <cell r="C2901" t="str">
            <v>Шина 195/65 R15 всесезонная</v>
          </cell>
          <cell r="D2901" t="str">
            <v>ШТ</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row>
        <row r="2902">
          <cell r="B2902">
            <v>220003261</v>
          </cell>
          <cell r="C2902" t="str">
            <v>раздаточная коробка 255-18000020</v>
          </cell>
          <cell r="D2902" t="str">
            <v>ШТ</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row>
        <row r="2903">
          <cell r="B2903">
            <v>220003267</v>
          </cell>
          <cell r="C2903" t="str">
            <v>блок шестер 236-170 1082-А</v>
          </cell>
          <cell r="D2903" t="str">
            <v>ШТ</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row>
        <row r="2904">
          <cell r="B2904">
            <v>220003513</v>
          </cell>
          <cell r="C2904" t="str">
            <v>подшипник 7612 А пер.кол.</v>
          </cell>
          <cell r="D2904" t="str">
            <v>ШТ</v>
          </cell>
          <cell r="E2904">
            <v>0</v>
          </cell>
          <cell r="F2904">
            <v>0</v>
          </cell>
          <cell r="G2904">
            <v>1</v>
          </cell>
          <cell r="H2904">
            <v>0</v>
          </cell>
          <cell r="I2904">
            <v>0</v>
          </cell>
          <cell r="J2904">
            <v>0</v>
          </cell>
          <cell r="K2904">
            <v>1</v>
          </cell>
          <cell r="L2904">
            <v>0</v>
          </cell>
          <cell r="M2904">
            <v>0</v>
          </cell>
          <cell r="N2904">
            <v>0</v>
          </cell>
          <cell r="O2904">
            <v>0</v>
          </cell>
          <cell r="P2904">
            <v>0</v>
          </cell>
          <cell r="Q2904">
            <v>0</v>
          </cell>
          <cell r="R2904">
            <v>0</v>
          </cell>
          <cell r="S2904">
            <v>5200</v>
          </cell>
          <cell r="T2904">
            <v>0</v>
          </cell>
          <cell r="U2904">
            <v>0</v>
          </cell>
          <cell r="V2904">
            <v>0</v>
          </cell>
          <cell r="W2904">
            <v>0</v>
          </cell>
          <cell r="X2904">
            <v>0</v>
          </cell>
          <cell r="Y2904">
            <v>0</v>
          </cell>
          <cell r="Z2904">
            <v>0</v>
          </cell>
          <cell r="AA2904">
            <v>0</v>
          </cell>
        </row>
        <row r="2905">
          <cell r="B2905">
            <v>220004148</v>
          </cell>
          <cell r="C2905" t="str">
            <v>Вкладыши шатунные 0,05 мм</v>
          </cell>
          <cell r="D2905" t="str">
            <v>КМП</v>
          </cell>
          <cell r="E2905">
            <v>0</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row>
        <row r="2906">
          <cell r="B2906">
            <v>220004888</v>
          </cell>
          <cell r="C2906" t="str">
            <v>подвеска в сборе</v>
          </cell>
          <cell r="D2906" t="str">
            <v>ШТ</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row>
        <row r="2907">
          <cell r="B2907">
            <v>220005423</v>
          </cell>
          <cell r="C2907" t="str">
            <v>Элемент фильтр тонкой очист 201-1117.036</v>
          </cell>
          <cell r="D2907" t="str">
            <v>ШТ</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row>
        <row r="2908">
          <cell r="B2908">
            <v>220005478</v>
          </cell>
          <cell r="C2908" t="str">
            <v>ремкомплект водяного насоса ЗИЛ</v>
          </cell>
          <cell r="D2908" t="str">
            <v>ШТ</v>
          </cell>
          <cell r="E2908">
            <v>0</v>
          </cell>
          <cell r="F2908">
            <v>0</v>
          </cell>
          <cell r="G2908">
            <v>1</v>
          </cell>
          <cell r="H2908">
            <v>0</v>
          </cell>
          <cell r="I2908">
            <v>0</v>
          </cell>
          <cell r="J2908">
            <v>0</v>
          </cell>
          <cell r="K2908">
            <v>1</v>
          </cell>
          <cell r="L2908">
            <v>0</v>
          </cell>
          <cell r="M2908">
            <v>0</v>
          </cell>
          <cell r="N2908">
            <v>0</v>
          </cell>
          <cell r="O2908">
            <v>0</v>
          </cell>
          <cell r="P2908">
            <v>0</v>
          </cell>
          <cell r="Q2908">
            <v>0</v>
          </cell>
          <cell r="R2908">
            <v>0</v>
          </cell>
          <cell r="S2908">
            <v>10</v>
          </cell>
          <cell r="T2908">
            <v>0</v>
          </cell>
          <cell r="U2908">
            <v>0</v>
          </cell>
          <cell r="V2908">
            <v>0</v>
          </cell>
          <cell r="W2908">
            <v>0</v>
          </cell>
          <cell r="X2908">
            <v>0</v>
          </cell>
          <cell r="Y2908">
            <v>0</v>
          </cell>
          <cell r="Z2908">
            <v>0</v>
          </cell>
          <cell r="AA2908">
            <v>0</v>
          </cell>
        </row>
        <row r="2909">
          <cell r="B2909">
            <v>220005479</v>
          </cell>
          <cell r="C2909" t="str">
            <v>шкворень набор ЗИЛ-130,УРАЛ</v>
          </cell>
          <cell r="D2909" t="str">
            <v>ШТ</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row>
        <row r="2910">
          <cell r="B2910">
            <v>220005507</v>
          </cell>
          <cell r="C2910" t="str">
            <v>палец рулевой тяги ГУР(УРАЛ)</v>
          </cell>
          <cell r="D2910" t="str">
            <v>ШТ</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row>
        <row r="2911">
          <cell r="B2911">
            <v>220005539</v>
          </cell>
          <cell r="C2911" t="str">
            <v>накладка торм.зад.Камаз-5320-3501133</v>
          </cell>
          <cell r="D2911" t="str">
            <v>ШТ</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row>
        <row r="2912">
          <cell r="B2912">
            <v>220005658</v>
          </cell>
          <cell r="C2912" t="str">
            <v>Вкладыш коренной Д160</v>
          </cell>
          <cell r="D2912" t="str">
            <v>КМП</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row>
        <row r="2913">
          <cell r="B2913">
            <v>220006331</v>
          </cell>
          <cell r="C2913" t="str">
            <v>ПРОКЛАДКА ГОЛОВ.БЛОКА ГАЗ 53-1003020-100</v>
          </cell>
          <cell r="D2913" t="str">
            <v>ШТ</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row>
        <row r="2914">
          <cell r="B2914">
            <v>220006479</v>
          </cell>
          <cell r="C2914" t="str">
            <v>Подшипник 8320</v>
          </cell>
          <cell r="D2914" t="str">
            <v>ШТ</v>
          </cell>
          <cell r="E2914">
            <v>20326.05</v>
          </cell>
          <cell r="F2914">
            <v>0</v>
          </cell>
          <cell r="G2914">
            <v>14</v>
          </cell>
          <cell r="H2914">
            <v>0</v>
          </cell>
          <cell r="I2914">
            <v>0</v>
          </cell>
          <cell r="J2914">
            <v>0</v>
          </cell>
          <cell r="K2914">
            <v>14</v>
          </cell>
          <cell r="L2914">
            <v>0</v>
          </cell>
          <cell r="M2914">
            <v>0</v>
          </cell>
          <cell r="N2914">
            <v>0</v>
          </cell>
          <cell r="O2914">
            <v>0</v>
          </cell>
          <cell r="P2914">
            <v>0</v>
          </cell>
          <cell r="Q2914">
            <v>0</v>
          </cell>
          <cell r="R2914">
            <v>0</v>
          </cell>
          <cell r="S2914">
            <v>150000</v>
          </cell>
          <cell r="T2914">
            <v>0</v>
          </cell>
          <cell r="U2914">
            <v>0</v>
          </cell>
          <cell r="V2914">
            <v>0</v>
          </cell>
          <cell r="W2914">
            <v>0</v>
          </cell>
          <cell r="X2914">
            <v>0</v>
          </cell>
          <cell r="Y2914">
            <v>0</v>
          </cell>
          <cell r="Z2914">
            <v>0</v>
          </cell>
          <cell r="AA2914">
            <v>0</v>
          </cell>
        </row>
        <row r="2915">
          <cell r="B2915">
            <v>220006798</v>
          </cell>
          <cell r="C2915" t="str">
            <v>привод вентилятора 238-1308011-В</v>
          </cell>
          <cell r="D2915" t="str">
            <v>ШТ</v>
          </cell>
          <cell r="E2915">
            <v>0</v>
          </cell>
          <cell r="F2915">
            <v>0</v>
          </cell>
          <cell r="G2915">
            <v>1</v>
          </cell>
          <cell r="H2915">
            <v>0</v>
          </cell>
          <cell r="I2915">
            <v>0</v>
          </cell>
          <cell r="J2915">
            <v>0</v>
          </cell>
          <cell r="K2915">
            <v>1</v>
          </cell>
          <cell r="L2915">
            <v>0</v>
          </cell>
          <cell r="M2915">
            <v>0</v>
          </cell>
          <cell r="N2915">
            <v>0</v>
          </cell>
          <cell r="O2915">
            <v>0</v>
          </cell>
          <cell r="P2915">
            <v>0</v>
          </cell>
          <cell r="Q2915">
            <v>0</v>
          </cell>
          <cell r="R2915">
            <v>0</v>
          </cell>
          <cell r="S2915">
            <v>47914.29</v>
          </cell>
          <cell r="T2915">
            <v>0</v>
          </cell>
          <cell r="U2915">
            <v>0</v>
          </cell>
          <cell r="V2915">
            <v>0</v>
          </cell>
          <cell r="W2915">
            <v>0</v>
          </cell>
          <cell r="X2915">
            <v>0</v>
          </cell>
          <cell r="Y2915">
            <v>0</v>
          </cell>
          <cell r="Z2915">
            <v>0</v>
          </cell>
          <cell r="AA2915">
            <v>0</v>
          </cell>
        </row>
        <row r="2916">
          <cell r="B2916">
            <v>220006825</v>
          </cell>
          <cell r="C2916" t="str">
            <v>Вкладыш шатунный  стандарт</v>
          </cell>
          <cell r="D2916" t="str">
            <v>КМП</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row>
        <row r="2917">
          <cell r="B2917">
            <v>220007276</v>
          </cell>
          <cell r="C2917" t="str">
            <v>Кольца поршневые 740-1000106</v>
          </cell>
          <cell r="D2917" t="str">
            <v>ШТ</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row>
        <row r="2918">
          <cell r="B2918">
            <v>220007315</v>
          </cell>
          <cell r="C2918" t="str">
            <v>Распылитель 14-69-107-1СП</v>
          </cell>
          <cell r="D2918" t="str">
            <v>ШТ</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row>
        <row r="2919">
          <cell r="B2919">
            <v>220009539</v>
          </cell>
          <cell r="C2919" t="str">
            <v>Аккумулятор на12В А512/55в к-те хом+пр-д</v>
          </cell>
          <cell r="D2919" t="str">
            <v>ШТ</v>
          </cell>
          <cell r="E2919">
            <v>0</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row>
        <row r="2920">
          <cell r="B2920">
            <v>220009554</v>
          </cell>
          <cell r="C2920" t="str">
            <v>Шина 275/65 R17 всесезонная</v>
          </cell>
          <cell r="D2920" t="str">
            <v>ШТ</v>
          </cell>
          <cell r="E2920">
            <v>0</v>
          </cell>
          <cell r="F2920">
            <v>0</v>
          </cell>
          <cell r="G2920">
            <v>5</v>
          </cell>
          <cell r="H2920">
            <v>0</v>
          </cell>
          <cell r="I2920">
            <v>0</v>
          </cell>
          <cell r="J2920">
            <v>0</v>
          </cell>
          <cell r="K2920">
            <v>5</v>
          </cell>
          <cell r="L2920">
            <v>0</v>
          </cell>
          <cell r="M2920">
            <v>0</v>
          </cell>
          <cell r="N2920">
            <v>0</v>
          </cell>
          <cell r="O2920">
            <v>0</v>
          </cell>
          <cell r="P2920">
            <v>0</v>
          </cell>
          <cell r="Q2920">
            <v>0</v>
          </cell>
          <cell r="R2920">
            <v>0</v>
          </cell>
          <cell r="S2920">
            <v>167500</v>
          </cell>
          <cell r="T2920">
            <v>0</v>
          </cell>
          <cell r="U2920">
            <v>0</v>
          </cell>
          <cell r="V2920">
            <v>0</v>
          </cell>
          <cell r="W2920">
            <v>0</v>
          </cell>
          <cell r="X2920">
            <v>0</v>
          </cell>
          <cell r="Y2920">
            <v>0</v>
          </cell>
          <cell r="Z2920">
            <v>0</v>
          </cell>
          <cell r="AA2920">
            <v>0</v>
          </cell>
        </row>
        <row r="2921">
          <cell r="B2921">
            <v>220009557</v>
          </cell>
          <cell r="C2921" t="str">
            <v>Шина 225/75 R16 всесезонная</v>
          </cell>
          <cell r="D2921" t="str">
            <v>ШТ</v>
          </cell>
          <cell r="E2921">
            <v>21126.01</v>
          </cell>
          <cell r="F2921">
            <v>18</v>
          </cell>
          <cell r="G2921">
            <v>36</v>
          </cell>
          <cell r="H2921">
            <v>0</v>
          </cell>
          <cell r="I2921">
            <v>0</v>
          </cell>
          <cell r="J2921">
            <v>0</v>
          </cell>
          <cell r="K2921">
            <v>18</v>
          </cell>
          <cell r="L2921">
            <v>0</v>
          </cell>
          <cell r="M2921">
            <v>380268.18</v>
          </cell>
          <cell r="N2921">
            <v>353539.9</v>
          </cell>
          <cell r="O2921">
            <v>353539.9</v>
          </cell>
          <cell r="P2921">
            <v>0</v>
          </cell>
          <cell r="Q2921">
            <v>0</v>
          </cell>
          <cell r="R2921">
            <v>10</v>
          </cell>
          <cell r="S2921">
            <v>706163.7</v>
          </cell>
          <cell r="T2921">
            <v>196818.2</v>
          </cell>
          <cell r="U2921">
            <v>8</v>
          </cell>
          <cell r="V2921">
            <v>156721.70000000001</v>
          </cell>
          <cell r="W2921">
            <v>0</v>
          </cell>
          <cell r="X2921">
            <v>0</v>
          </cell>
          <cell r="Y2921">
            <v>18</v>
          </cell>
          <cell r="Z2921">
            <v>353539.9</v>
          </cell>
          <cell r="AA2921">
            <v>0</v>
          </cell>
        </row>
        <row r="2922">
          <cell r="B2922">
            <v>220009959</v>
          </cell>
          <cell r="C2922" t="str">
            <v>Подшипник 114</v>
          </cell>
          <cell r="D2922" t="str">
            <v>ШТ</v>
          </cell>
          <cell r="E2922">
            <v>0</v>
          </cell>
          <cell r="F2922">
            <v>0</v>
          </cell>
          <cell r="G2922">
            <v>2</v>
          </cell>
          <cell r="H2922">
            <v>0</v>
          </cell>
          <cell r="I2922">
            <v>0</v>
          </cell>
          <cell r="J2922">
            <v>0</v>
          </cell>
          <cell r="K2922">
            <v>2</v>
          </cell>
          <cell r="L2922">
            <v>0</v>
          </cell>
          <cell r="M2922">
            <v>0</v>
          </cell>
          <cell r="N2922">
            <v>0</v>
          </cell>
          <cell r="O2922">
            <v>0</v>
          </cell>
          <cell r="P2922">
            <v>0</v>
          </cell>
          <cell r="Q2922">
            <v>0</v>
          </cell>
          <cell r="R2922">
            <v>0</v>
          </cell>
          <cell r="S2922">
            <v>1480</v>
          </cell>
          <cell r="T2922">
            <v>0</v>
          </cell>
          <cell r="U2922">
            <v>0</v>
          </cell>
          <cell r="V2922">
            <v>0</v>
          </cell>
          <cell r="W2922">
            <v>0</v>
          </cell>
          <cell r="X2922">
            <v>0</v>
          </cell>
          <cell r="Y2922">
            <v>0</v>
          </cell>
          <cell r="Z2922">
            <v>0</v>
          </cell>
          <cell r="AA2922">
            <v>0</v>
          </cell>
        </row>
        <row r="2923">
          <cell r="B2923">
            <v>220010215</v>
          </cell>
          <cell r="C2923" t="str">
            <v>Распределитель Р80-3/1-333</v>
          </cell>
          <cell r="D2923" t="str">
            <v>ШТ</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row>
        <row r="2924">
          <cell r="B2924">
            <v>220010279</v>
          </cell>
          <cell r="C2924" t="str">
            <v>Радиатор охлаждения 3110-1013010</v>
          </cell>
          <cell r="D2924" t="str">
            <v>ШТ</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row>
        <row r="2925">
          <cell r="B2925">
            <v>220010280</v>
          </cell>
          <cell r="C2925" t="str">
            <v>Р/к водяного насоса 245-1307010</v>
          </cell>
          <cell r="D2925" t="str">
            <v>ШТ</v>
          </cell>
          <cell r="E2925">
            <v>0</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row>
        <row r="2926">
          <cell r="B2926">
            <v>220010324</v>
          </cell>
          <cell r="C2926" t="str">
            <v>Шестерня 17-76-22</v>
          </cell>
          <cell r="D2926" t="str">
            <v>ШТ</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row>
        <row r="2927">
          <cell r="B2927">
            <v>220010362</v>
          </cell>
          <cell r="C2927" t="str">
            <v>Насос водяной 130-1307010</v>
          </cell>
          <cell r="D2927" t="str">
            <v>ШТ</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row>
        <row r="2928">
          <cell r="B2928">
            <v>220010419</v>
          </cell>
          <cell r="C2928" t="str">
            <v>Втулка стартера СТ142-37080</v>
          </cell>
          <cell r="D2928" t="str">
            <v>ШТ</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row>
        <row r="2929">
          <cell r="B2929">
            <v>220010424</v>
          </cell>
          <cell r="C2929" t="str">
            <v>гидроцилиндр подъема кабины</v>
          </cell>
          <cell r="D2929" t="str">
            <v>ШТ</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row>
        <row r="2930">
          <cell r="B2930">
            <v>220010516</v>
          </cell>
          <cell r="C2930" t="str">
            <v>Ремень вентиляторный 14х10-1037</v>
          </cell>
          <cell r="D2930" t="str">
            <v>ШТ</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row>
        <row r="2931">
          <cell r="B2931">
            <v>220010562</v>
          </cell>
          <cell r="C2931" t="str">
            <v>Р/к гидроцилиндра 1826270</v>
          </cell>
          <cell r="D2931" t="str">
            <v>ШТ</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row>
        <row r="2932">
          <cell r="B2932">
            <v>220010644</v>
          </cell>
          <cell r="C2932" t="str">
            <v>Комплект прокладок 238-1000001-01</v>
          </cell>
          <cell r="D2932" t="str">
            <v>ШТ</v>
          </cell>
          <cell r="E2932">
            <v>0</v>
          </cell>
          <cell r="F2932">
            <v>0</v>
          </cell>
          <cell r="G2932">
            <v>2</v>
          </cell>
          <cell r="H2932">
            <v>0</v>
          </cell>
          <cell r="I2932">
            <v>0</v>
          </cell>
          <cell r="J2932">
            <v>0</v>
          </cell>
          <cell r="K2932">
            <v>2</v>
          </cell>
          <cell r="L2932">
            <v>0</v>
          </cell>
          <cell r="M2932">
            <v>0</v>
          </cell>
          <cell r="N2932">
            <v>0</v>
          </cell>
          <cell r="O2932">
            <v>0</v>
          </cell>
          <cell r="P2932">
            <v>0</v>
          </cell>
          <cell r="Q2932">
            <v>0</v>
          </cell>
          <cell r="R2932">
            <v>0</v>
          </cell>
          <cell r="S2932">
            <v>21010.57</v>
          </cell>
          <cell r="T2932">
            <v>0</v>
          </cell>
          <cell r="U2932">
            <v>0</v>
          </cell>
          <cell r="V2932">
            <v>0</v>
          </cell>
          <cell r="W2932">
            <v>0</v>
          </cell>
          <cell r="X2932">
            <v>0</v>
          </cell>
          <cell r="Y2932">
            <v>0</v>
          </cell>
          <cell r="Z2932">
            <v>0</v>
          </cell>
          <cell r="AA2932">
            <v>0</v>
          </cell>
        </row>
        <row r="2933">
          <cell r="B2933">
            <v>220010650</v>
          </cell>
          <cell r="C2933" t="str">
            <v>Насос НШ-10У-3</v>
          </cell>
          <cell r="D2933" t="str">
            <v>ШТ</v>
          </cell>
          <cell r="E2933">
            <v>0</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row>
        <row r="2934">
          <cell r="B2934">
            <v>220010659</v>
          </cell>
          <cell r="C2934" t="str">
            <v>Ремень компрессора 14х10-937</v>
          </cell>
          <cell r="D2934" t="str">
            <v>ШТ</v>
          </cell>
          <cell r="E2934">
            <v>704.55</v>
          </cell>
          <cell r="F2934">
            <v>169</v>
          </cell>
          <cell r="G2934">
            <v>164</v>
          </cell>
          <cell r="H2934">
            <v>5</v>
          </cell>
          <cell r="I2934">
            <v>0</v>
          </cell>
          <cell r="J2934">
            <v>0</v>
          </cell>
          <cell r="K2934">
            <v>0</v>
          </cell>
          <cell r="L2934">
            <v>0</v>
          </cell>
          <cell r="M2934">
            <v>119068.95</v>
          </cell>
          <cell r="N2934">
            <v>113399</v>
          </cell>
          <cell r="O2934">
            <v>113399</v>
          </cell>
          <cell r="P2934">
            <v>0</v>
          </cell>
          <cell r="Q2934">
            <v>3355</v>
          </cell>
          <cell r="R2934">
            <v>124</v>
          </cell>
          <cell r="S2934">
            <v>110044</v>
          </cell>
          <cell r="T2934">
            <v>83204</v>
          </cell>
          <cell r="U2934">
            <v>40</v>
          </cell>
          <cell r="V2934">
            <v>26840</v>
          </cell>
          <cell r="W2934">
            <v>0</v>
          </cell>
          <cell r="X2934">
            <v>0</v>
          </cell>
          <cell r="Y2934">
            <v>164</v>
          </cell>
          <cell r="Z2934">
            <v>26840</v>
          </cell>
          <cell r="AA2934">
            <v>0</v>
          </cell>
        </row>
        <row r="2935">
          <cell r="B2935">
            <v>220010730</v>
          </cell>
          <cell r="C2935" t="str">
            <v>корзина сцепления ремонт.(Зил-130)</v>
          </cell>
          <cell r="D2935" t="str">
            <v>ШТ</v>
          </cell>
          <cell r="E2935">
            <v>0</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row>
        <row r="2936">
          <cell r="B2936">
            <v>220010781</v>
          </cell>
          <cell r="C2936" t="str">
            <v>кольца поршневые 92.0(Кострома) УАЗ</v>
          </cell>
          <cell r="D2936" t="str">
            <v>КМП</v>
          </cell>
          <cell r="E2936">
            <v>0</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row>
        <row r="2937">
          <cell r="B2937">
            <v>220010795</v>
          </cell>
          <cell r="C2937" t="str">
            <v>Прокладка головки блока 740-1003213</v>
          </cell>
          <cell r="D2937" t="str">
            <v>ШТ</v>
          </cell>
          <cell r="E2937">
            <v>0</v>
          </cell>
          <cell r="F2937">
            <v>0</v>
          </cell>
          <cell r="G2937">
            <v>17</v>
          </cell>
          <cell r="H2937">
            <v>0</v>
          </cell>
          <cell r="I2937">
            <v>0</v>
          </cell>
          <cell r="J2937">
            <v>2</v>
          </cell>
          <cell r="K2937">
            <v>17</v>
          </cell>
          <cell r="L2937">
            <v>0</v>
          </cell>
          <cell r="M2937">
            <v>0</v>
          </cell>
          <cell r="N2937">
            <v>0</v>
          </cell>
          <cell r="O2937">
            <v>0</v>
          </cell>
          <cell r="P2937">
            <v>0</v>
          </cell>
          <cell r="Q2937">
            <v>0</v>
          </cell>
          <cell r="R2937">
            <v>0</v>
          </cell>
          <cell r="S2937">
            <v>37437.4</v>
          </cell>
          <cell r="T2937">
            <v>0</v>
          </cell>
          <cell r="U2937">
            <v>2</v>
          </cell>
          <cell r="V2937">
            <v>4404.3999999999996</v>
          </cell>
          <cell r="W2937">
            <v>0</v>
          </cell>
          <cell r="X2937">
            <v>0</v>
          </cell>
          <cell r="Y2937">
            <v>0</v>
          </cell>
          <cell r="Z2937">
            <v>0</v>
          </cell>
          <cell r="AA2937">
            <v>0</v>
          </cell>
        </row>
        <row r="2938">
          <cell r="B2938">
            <v>220010805</v>
          </cell>
          <cell r="C2938" t="str">
            <v>Рессора задняя 469БГ-2912012-01</v>
          </cell>
          <cell r="D2938" t="str">
            <v>ШТ</v>
          </cell>
          <cell r="E2938">
            <v>0</v>
          </cell>
          <cell r="F2938">
            <v>0</v>
          </cell>
          <cell r="G2938">
            <v>1</v>
          </cell>
          <cell r="H2938">
            <v>0</v>
          </cell>
          <cell r="I2938">
            <v>0</v>
          </cell>
          <cell r="J2938">
            <v>0</v>
          </cell>
          <cell r="K2938">
            <v>1</v>
          </cell>
          <cell r="L2938">
            <v>0</v>
          </cell>
          <cell r="M2938">
            <v>0</v>
          </cell>
          <cell r="N2938">
            <v>0</v>
          </cell>
          <cell r="O2938">
            <v>0</v>
          </cell>
          <cell r="P2938">
            <v>0</v>
          </cell>
          <cell r="Q2938">
            <v>0</v>
          </cell>
          <cell r="R2938">
            <v>0</v>
          </cell>
          <cell r="S2938">
            <v>9730</v>
          </cell>
          <cell r="T2938">
            <v>0</v>
          </cell>
          <cell r="U2938">
            <v>0</v>
          </cell>
          <cell r="V2938">
            <v>0</v>
          </cell>
          <cell r="W2938">
            <v>0</v>
          </cell>
          <cell r="X2938">
            <v>0</v>
          </cell>
          <cell r="Y2938">
            <v>0</v>
          </cell>
          <cell r="Z2938">
            <v>0</v>
          </cell>
          <cell r="AA2938">
            <v>0</v>
          </cell>
        </row>
        <row r="2939">
          <cell r="B2939">
            <v>220010823</v>
          </cell>
          <cell r="C2939" t="str">
            <v>вал первичный (УАЗ-452) 3741 1701030</v>
          </cell>
          <cell r="D2939" t="str">
            <v>ШТ</v>
          </cell>
          <cell r="E2939">
            <v>0</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row>
        <row r="2940">
          <cell r="B2940">
            <v>220010856</v>
          </cell>
          <cell r="C2940" t="str">
            <v>Синхронизатор 4-5 пер.ЗИЛ130-1701151</v>
          </cell>
          <cell r="D2940" t="str">
            <v>ШТ</v>
          </cell>
          <cell r="E2940">
            <v>0</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row>
        <row r="2941">
          <cell r="B2941">
            <v>220010870</v>
          </cell>
          <cell r="C2941" t="str">
            <v>Диск ведом.сцепления задн.238-1601131</v>
          </cell>
          <cell r="D2941" t="str">
            <v>ШТ</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row>
        <row r="2942">
          <cell r="B2942">
            <v>220010876</v>
          </cell>
          <cell r="C2942" t="str">
            <v>Компрессор 3205-3509015</v>
          </cell>
          <cell r="D2942" t="str">
            <v>ШТ</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row>
        <row r="2943">
          <cell r="B2943">
            <v>220010877</v>
          </cell>
          <cell r="C2943" t="str">
            <v>крестовина дифференциала 5320-2403060</v>
          </cell>
          <cell r="D2943" t="str">
            <v>ШТ</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row>
        <row r="2944">
          <cell r="B2944">
            <v>220010938</v>
          </cell>
          <cell r="C2944" t="str">
            <v>Синхронизатор малый 451Д-1701164</v>
          </cell>
          <cell r="D2944" t="str">
            <v>ШТ</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row>
        <row r="2945">
          <cell r="B2945">
            <v>220010967</v>
          </cell>
          <cell r="C2945" t="str">
            <v>Интегральный регулятор напряжения Я120М</v>
          </cell>
          <cell r="D2945" t="str">
            <v>ШТ</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row>
        <row r="2946">
          <cell r="B2946">
            <v>220010975</v>
          </cell>
          <cell r="C2946" t="str">
            <v>Крестовина 408-2201025</v>
          </cell>
          <cell r="D2946" t="str">
            <v>ШТ</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row>
        <row r="2947">
          <cell r="B2947">
            <v>220010983</v>
          </cell>
          <cell r="C2947" t="str">
            <v>Муфта сцепления 236-1601180-Б2</v>
          </cell>
          <cell r="D2947" t="str">
            <v>ШТ</v>
          </cell>
          <cell r="E2947">
            <v>0</v>
          </cell>
          <cell r="F2947">
            <v>0</v>
          </cell>
          <cell r="G2947">
            <v>3</v>
          </cell>
          <cell r="H2947">
            <v>0</v>
          </cell>
          <cell r="I2947">
            <v>0</v>
          </cell>
          <cell r="J2947">
            <v>0</v>
          </cell>
          <cell r="K2947">
            <v>3</v>
          </cell>
          <cell r="L2947">
            <v>0</v>
          </cell>
          <cell r="M2947">
            <v>0</v>
          </cell>
          <cell r="N2947">
            <v>0</v>
          </cell>
          <cell r="O2947">
            <v>0</v>
          </cell>
          <cell r="P2947">
            <v>0</v>
          </cell>
          <cell r="Q2947">
            <v>0</v>
          </cell>
          <cell r="R2947">
            <v>0</v>
          </cell>
          <cell r="S2947">
            <v>22942.07</v>
          </cell>
          <cell r="T2947">
            <v>0</v>
          </cell>
          <cell r="U2947">
            <v>0</v>
          </cell>
          <cell r="V2947">
            <v>0</v>
          </cell>
          <cell r="W2947">
            <v>0</v>
          </cell>
          <cell r="X2947">
            <v>0</v>
          </cell>
          <cell r="Y2947">
            <v>0</v>
          </cell>
          <cell r="Z2947">
            <v>0</v>
          </cell>
          <cell r="AA2947">
            <v>0</v>
          </cell>
        </row>
        <row r="2948">
          <cell r="B2948">
            <v>220011005</v>
          </cell>
          <cell r="C2948" t="str">
            <v>синхронизатор большой (УАЗ) 469 1701164</v>
          </cell>
          <cell r="D2948" t="str">
            <v>ШТ</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row>
        <row r="2949">
          <cell r="B2949">
            <v>220011016</v>
          </cell>
          <cell r="C2949" t="str">
            <v>ШКВОРЕНЬ ПОВОРОТ.КУЛАКА УАЗ 452-2304019</v>
          </cell>
          <cell r="D2949" t="str">
            <v>ШТ</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row>
        <row r="2950">
          <cell r="B2950">
            <v>220011022</v>
          </cell>
          <cell r="C2950" t="str">
            <v>Накладка тормоз.Краз 65101 6505 3502105</v>
          </cell>
          <cell r="D2950" t="str">
            <v>ШТ</v>
          </cell>
          <cell r="E2950">
            <v>0</v>
          </cell>
          <cell r="F2950">
            <v>0</v>
          </cell>
          <cell r="G2950">
            <v>1</v>
          </cell>
          <cell r="H2950">
            <v>0</v>
          </cell>
          <cell r="I2950">
            <v>0</v>
          </cell>
          <cell r="J2950">
            <v>0</v>
          </cell>
          <cell r="K2950">
            <v>1</v>
          </cell>
          <cell r="L2950">
            <v>0</v>
          </cell>
          <cell r="M2950">
            <v>0</v>
          </cell>
          <cell r="N2950">
            <v>0</v>
          </cell>
          <cell r="O2950">
            <v>0</v>
          </cell>
          <cell r="P2950">
            <v>0</v>
          </cell>
          <cell r="Q2950">
            <v>0</v>
          </cell>
          <cell r="R2950">
            <v>0</v>
          </cell>
          <cell r="S2950">
            <v>902</v>
          </cell>
          <cell r="T2950">
            <v>0</v>
          </cell>
          <cell r="U2950">
            <v>0</v>
          </cell>
          <cell r="V2950">
            <v>0</v>
          </cell>
          <cell r="W2950">
            <v>0</v>
          </cell>
          <cell r="X2950">
            <v>0</v>
          </cell>
          <cell r="Y2950">
            <v>0</v>
          </cell>
          <cell r="Z2950">
            <v>0</v>
          </cell>
          <cell r="AA2950">
            <v>0</v>
          </cell>
        </row>
        <row r="2951">
          <cell r="B2951">
            <v>220011035</v>
          </cell>
          <cell r="C2951" t="str">
            <v>Диск ведом.сцепления перед.238-1601130-Б</v>
          </cell>
          <cell r="D2951" t="str">
            <v>ШТ</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row>
        <row r="2952">
          <cell r="B2952">
            <v>220011045</v>
          </cell>
          <cell r="C2952" t="str">
            <v>корзина сцепления ст.обр УАЗ 451 1601090</v>
          </cell>
          <cell r="D2952" t="str">
            <v>ШТ</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row>
        <row r="2953">
          <cell r="B2953">
            <v>220011048</v>
          </cell>
          <cell r="C2953" t="str">
            <v>Коробка раздаточная 4320-1800012</v>
          </cell>
          <cell r="D2953" t="str">
            <v>ШТ</v>
          </cell>
          <cell r="E2953">
            <v>658000</v>
          </cell>
          <cell r="F2953">
            <v>1</v>
          </cell>
          <cell r="G2953">
            <v>3</v>
          </cell>
          <cell r="H2953">
            <v>1</v>
          </cell>
          <cell r="I2953">
            <v>0</v>
          </cell>
          <cell r="J2953">
            <v>0</v>
          </cell>
          <cell r="K2953">
            <v>3</v>
          </cell>
          <cell r="L2953">
            <v>0</v>
          </cell>
          <cell r="M2953">
            <v>658000</v>
          </cell>
          <cell r="N2953">
            <v>329000</v>
          </cell>
          <cell r="O2953">
            <v>329000</v>
          </cell>
          <cell r="P2953">
            <v>0</v>
          </cell>
          <cell r="Q2953">
            <v>329000</v>
          </cell>
          <cell r="R2953">
            <v>0</v>
          </cell>
          <cell r="S2953">
            <v>987000</v>
          </cell>
          <cell r="T2953">
            <v>0</v>
          </cell>
          <cell r="U2953">
            <v>0</v>
          </cell>
          <cell r="V2953">
            <v>0</v>
          </cell>
          <cell r="W2953">
            <v>0</v>
          </cell>
          <cell r="X2953">
            <v>0</v>
          </cell>
          <cell r="Y2953">
            <v>0</v>
          </cell>
          <cell r="Z2953">
            <v>0</v>
          </cell>
          <cell r="AA2953">
            <v>0</v>
          </cell>
        </row>
        <row r="2954">
          <cell r="B2954">
            <v>220011060</v>
          </cell>
          <cell r="C2954" t="str">
            <v>Прокладка голов.цилиндр.КРАЗ 236-1003210</v>
          </cell>
          <cell r="D2954" t="str">
            <v>ШТ</v>
          </cell>
          <cell r="E2954">
            <v>0</v>
          </cell>
          <cell r="F2954">
            <v>0</v>
          </cell>
          <cell r="G2954">
            <v>40</v>
          </cell>
          <cell r="H2954">
            <v>0</v>
          </cell>
          <cell r="I2954">
            <v>0</v>
          </cell>
          <cell r="J2954">
            <v>0</v>
          </cell>
          <cell r="K2954">
            <v>40</v>
          </cell>
          <cell r="L2954">
            <v>0</v>
          </cell>
          <cell r="M2954">
            <v>0</v>
          </cell>
          <cell r="N2954">
            <v>0</v>
          </cell>
          <cell r="O2954">
            <v>0</v>
          </cell>
          <cell r="P2954">
            <v>0</v>
          </cell>
          <cell r="Q2954">
            <v>0</v>
          </cell>
          <cell r="R2954">
            <v>0</v>
          </cell>
          <cell r="S2954">
            <v>400</v>
          </cell>
          <cell r="T2954">
            <v>0</v>
          </cell>
          <cell r="U2954">
            <v>0</v>
          </cell>
          <cell r="V2954">
            <v>0</v>
          </cell>
          <cell r="W2954">
            <v>0</v>
          </cell>
          <cell r="X2954">
            <v>0</v>
          </cell>
          <cell r="Y2954">
            <v>0</v>
          </cell>
          <cell r="Z2954">
            <v>0</v>
          </cell>
          <cell r="AA2954">
            <v>0</v>
          </cell>
        </row>
        <row r="2955">
          <cell r="B2955">
            <v>220011081</v>
          </cell>
          <cell r="C2955" t="str">
            <v>ГУР 4320-3405011</v>
          </cell>
          <cell r="D2955" t="str">
            <v>ШТ</v>
          </cell>
          <cell r="E2955">
            <v>0</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row>
        <row r="2956">
          <cell r="B2956">
            <v>220011133</v>
          </cell>
          <cell r="C2956" t="str">
            <v>КПП с картером сцеп.Урал4320 141 1700025</v>
          </cell>
          <cell r="D2956" t="str">
            <v>ШТ</v>
          </cell>
          <cell r="E2956">
            <v>0</v>
          </cell>
          <cell r="F2956">
            <v>0</v>
          </cell>
          <cell r="G2956">
            <v>1</v>
          </cell>
          <cell r="H2956">
            <v>0</v>
          </cell>
          <cell r="I2956">
            <v>0</v>
          </cell>
          <cell r="J2956">
            <v>0</v>
          </cell>
          <cell r="K2956">
            <v>1</v>
          </cell>
          <cell r="L2956">
            <v>0</v>
          </cell>
          <cell r="M2956">
            <v>0</v>
          </cell>
          <cell r="N2956">
            <v>0</v>
          </cell>
          <cell r="O2956">
            <v>0</v>
          </cell>
          <cell r="P2956">
            <v>0</v>
          </cell>
          <cell r="Q2956">
            <v>0</v>
          </cell>
          <cell r="R2956">
            <v>0</v>
          </cell>
          <cell r="S2956">
            <v>447950</v>
          </cell>
          <cell r="T2956">
            <v>0</v>
          </cell>
          <cell r="U2956">
            <v>0</v>
          </cell>
          <cell r="V2956">
            <v>0</v>
          </cell>
          <cell r="W2956">
            <v>0</v>
          </cell>
          <cell r="X2956">
            <v>0</v>
          </cell>
          <cell r="Y2956">
            <v>0</v>
          </cell>
          <cell r="Z2956">
            <v>0</v>
          </cell>
          <cell r="AA2956">
            <v>0</v>
          </cell>
        </row>
        <row r="2957">
          <cell r="B2957">
            <v>220011272</v>
          </cell>
          <cell r="C2957" t="str">
            <v>Элемент фильтрующий ФГОТ 201-1105540</v>
          </cell>
          <cell r="D2957" t="str">
            <v>ШТ</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row>
        <row r="2958">
          <cell r="B2958">
            <v>220011346</v>
          </cell>
          <cell r="C2958" t="str">
            <v>ремкомплект втягивающего реле 142.3708</v>
          </cell>
          <cell r="D2958" t="str">
            <v>ШТ</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row>
        <row r="2959">
          <cell r="B2959">
            <v>220011471</v>
          </cell>
          <cell r="C2959" t="str">
            <v>Рессора задняя 5322-2912012-02</v>
          </cell>
          <cell r="D2959" t="str">
            <v>ШТ</v>
          </cell>
          <cell r="E2959">
            <v>95003</v>
          </cell>
          <cell r="F2959">
            <v>2</v>
          </cell>
          <cell r="G2959">
            <v>2</v>
          </cell>
          <cell r="H2959">
            <v>0</v>
          </cell>
          <cell r="I2959">
            <v>0</v>
          </cell>
          <cell r="J2959">
            <v>0</v>
          </cell>
          <cell r="K2959">
            <v>0</v>
          </cell>
          <cell r="L2959">
            <v>0</v>
          </cell>
          <cell r="M2959">
            <v>190006</v>
          </cell>
          <cell r="N2959">
            <v>190006</v>
          </cell>
          <cell r="O2959">
            <v>190006</v>
          </cell>
          <cell r="P2959">
            <v>0</v>
          </cell>
          <cell r="Q2959">
            <v>0</v>
          </cell>
          <cell r="R2959">
            <v>2</v>
          </cell>
          <cell r="S2959">
            <v>190006</v>
          </cell>
          <cell r="T2959">
            <v>190006</v>
          </cell>
          <cell r="U2959">
            <v>0</v>
          </cell>
          <cell r="V2959">
            <v>0</v>
          </cell>
          <cell r="W2959">
            <v>0</v>
          </cell>
          <cell r="X2959">
            <v>0</v>
          </cell>
          <cell r="Y2959">
            <v>2</v>
          </cell>
          <cell r="Z2959">
            <v>0</v>
          </cell>
          <cell r="AA2959">
            <v>0</v>
          </cell>
        </row>
        <row r="2960">
          <cell r="B2960">
            <v>220011507</v>
          </cell>
          <cell r="C2960" t="str">
            <v>стартер МТЗ СТ-362</v>
          </cell>
          <cell r="D2960" t="str">
            <v>ШТ</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row>
        <row r="2961">
          <cell r="B2961">
            <v>220011571</v>
          </cell>
          <cell r="C2961" t="str">
            <v>Кольца поршневые 53-11-1000100-К</v>
          </cell>
          <cell r="D2961" t="str">
            <v>ШТ</v>
          </cell>
          <cell r="E2961">
            <v>0</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row>
        <row r="2962">
          <cell r="B2962">
            <v>220011630</v>
          </cell>
          <cell r="C2962" t="str">
            <v>механизм управления хлоп М-250</v>
          </cell>
          <cell r="D2962" t="str">
            <v>ШТ</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row>
        <row r="2963">
          <cell r="B2963">
            <v>220011645</v>
          </cell>
          <cell r="C2963" t="str">
            <v>КОМ 02.01.000-02</v>
          </cell>
          <cell r="D2963" t="str">
            <v>ШТ</v>
          </cell>
          <cell r="E2963">
            <v>0</v>
          </cell>
          <cell r="F2963">
            <v>0</v>
          </cell>
          <cell r="G2963">
            <v>3</v>
          </cell>
          <cell r="H2963">
            <v>0</v>
          </cell>
          <cell r="I2963">
            <v>0</v>
          </cell>
          <cell r="J2963">
            <v>1</v>
          </cell>
          <cell r="K2963">
            <v>3</v>
          </cell>
          <cell r="L2963">
            <v>0</v>
          </cell>
          <cell r="M2963">
            <v>0</v>
          </cell>
          <cell r="N2963">
            <v>0</v>
          </cell>
          <cell r="O2963">
            <v>0</v>
          </cell>
          <cell r="P2963">
            <v>0</v>
          </cell>
          <cell r="Q2963">
            <v>0</v>
          </cell>
          <cell r="R2963">
            <v>0</v>
          </cell>
          <cell r="S2963">
            <v>767877.15</v>
          </cell>
          <cell r="T2963">
            <v>0</v>
          </cell>
          <cell r="U2963">
            <v>1</v>
          </cell>
          <cell r="V2963">
            <v>255959.05</v>
          </cell>
          <cell r="W2963">
            <v>0</v>
          </cell>
          <cell r="X2963">
            <v>0</v>
          </cell>
          <cell r="Y2963">
            <v>0</v>
          </cell>
          <cell r="Z2963">
            <v>0</v>
          </cell>
          <cell r="AA2963">
            <v>0</v>
          </cell>
        </row>
        <row r="2964">
          <cell r="B2964">
            <v>220011657</v>
          </cell>
          <cell r="C2964" t="str">
            <v>Турбокомпрессор Т-170(ТКР-8.5С)</v>
          </cell>
          <cell r="D2964" t="str">
            <v>ШТ</v>
          </cell>
          <cell r="E2964">
            <v>0</v>
          </cell>
          <cell r="F2964">
            <v>0</v>
          </cell>
          <cell r="G2964">
            <v>1</v>
          </cell>
          <cell r="H2964">
            <v>0</v>
          </cell>
          <cell r="I2964">
            <v>0</v>
          </cell>
          <cell r="J2964">
            <v>0</v>
          </cell>
          <cell r="K2964">
            <v>1</v>
          </cell>
          <cell r="L2964">
            <v>0</v>
          </cell>
          <cell r="M2964">
            <v>0</v>
          </cell>
          <cell r="N2964">
            <v>0</v>
          </cell>
          <cell r="O2964">
            <v>0</v>
          </cell>
          <cell r="P2964">
            <v>0</v>
          </cell>
          <cell r="Q2964">
            <v>0</v>
          </cell>
          <cell r="R2964">
            <v>0</v>
          </cell>
          <cell r="S2964">
            <v>10</v>
          </cell>
          <cell r="T2964">
            <v>0</v>
          </cell>
          <cell r="U2964">
            <v>0</v>
          </cell>
          <cell r="V2964">
            <v>0</v>
          </cell>
          <cell r="W2964">
            <v>0</v>
          </cell>
          <cell r="X2964">
            <v>0</v>
          </cell>
          <cell r="Y2964">
            <v>0</v>
          </cell>
          <cell r="Z2964">
            <v>0</v>
          </cell>
          <cell r="AA2964">
            <v>0</v>
          </cell>
        </row>
        <row r="2965">
          <cell r="B2965">
            <v>220011705</v>
          </cell>
          <cell r="C2965" t="str">
            <v>Радиатор охлаждения 500А 1301010М</v>
          </cell>
          <cell r="D2965" t="str">
            <v>ШТ</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row>
        <row r="2966">
          <cell r="B2966">
            <v>220011718</v>
          </cell>
          <cell r="C2966" t="str">
            <v>механизм рулевой (ГАЗ) 53 3400013</v>
          </cell>
          <cell r="D2966" t="str">
            <v>ШТ</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row>
        <row r="2967">
          <cell r="B2967">
            <v>220011849</v>
          </cell>
          <cell r="C2967" t="str">
            <v>Спидометр 16-3802010</v>
          </cell>
          <cell r="D2967" t="str">
            <v>ШТ</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row>
        <row r="2968">
          <cell r="B2968">
            <v>220011877</v>
          </cell>
          <cell r="C2968" t="str">
            <v>Барабан зубчатый 18-14-104</v>
          </cell>
          <cell r="D2968" t="str">
            <v>ШТ</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row>
        <row r="2969">
          <cell r="B2969">
            <v>220011924</v>
          </cell>
          <cell r="C2969" t="str">
            <v>Вал вторичный УАЗ 452-1701105-б</v>
          </cell>
          <cell r="D2969" t="str">
            <v>ШТ</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row>
        <row r="2970">
          <cell r="B2970">
            <v>220011990</v>
          </cell>
          <cell r="C2970" t="str">
            <v>Группа поршневая 236-1004005</v>
          </cell>
          <cell r="D2970" t="str">
            <v>КМП</v>
          </cell>
          <cell r="E2970">
            <v>0</v>
          </cell>
          <cell r="F2970">
            <v>0</v>
          </cell>
          <cell r="G2970">
            <v>8</v>
          </cell>
          <cell r="H2970">
            <v>0</v>
          </cell>
          <cell r="I2970">
            <v>0</v>
          </cell>
          <cell r="J2970">
            <v>0</v>
          </cell>
          <cell r="K2970">
            <v>8</v>
          </cell>
          <cell r="L2970">
            <v>0</v>
          </cell>
          <cell r="M2970">
            <v>0</v>
          </cell>
          <cell r="N2970">
            <v>0</v>
          </cell>
          <cell r="O2970">
            <v>0</v>
          </cell>
          <cell r="P2970">
            <v>0</v>
          </cell>
          <cell r="Q2970">
            <v>0</v>
          </cell>
          <cell r="R2970">
            <v>0</v>
          </cell>
          <cell r="S2970">
            <v>73600</v>
          </cell>
          <cell r="T2970">
            <v>0</v>
          </cell>
          <cell r="U2970">
            <v>0</v>
          </cell>
          <cell r="V2970">
            <v>0</v>
          </cell>
          <cell r="W2970">
            <v>0</v>
          </cell>
          <cell r="X2970">
            <v>0</v>
          </cell>
          <cell r="Y2970">
            <v>0</v>
          </cell>
          <cell r="Z2970">
            <v>0</v>
          </cell>
          <cell r="AA2970">
            <v>0</v>
          </cell>
        </row>
        <row r="2971">
          <cell r="B2971">
            <v>220012045</v>
          </cell>
          <cell r="C2971" t="str">
            <v>Группа поршневая ВК-21-1005105-А</v>
          </cell>
          <cell r="D2971" t="str">
            <v>КМП</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row>
        <row r="2972">
          <cell r="B2972">
            <v>220012086</v>
          </cell>
          <cell r="C2972" t="str">
            <v>Группа поршневая Д160-01-1000101</v>
          </cell>
          <cell r="D2972" t="str">
            <v>ШТ</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row>
        <row r="2973">
          <cell r="B2973">
            <v>220012108</v>
          </cell>
          <cell r="C2973" t="str">
            <v>Кулак поворотный левый 53А-3001012</v>
          </cell>
          <cell r="D2973" t="str">
            <v>ШТ</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row>
        <row r="2974">
          <cell r="B2974">
            <v>220012114</v>
          </cell>
          <cell r="C2974" t="str">
            <v>Накладка тормозная Урал 4320 14.1601138</v>
          </cell>
          <cell r="D2974" t="str">
            <v>ШТ</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row>
        <row r="2975">
          <cell r="B2975">
            <v>220012121</v>
          </cell>
          <cell r="C2975" t="str">
            <v>Насос НШ-50У-3</v>
          </cell>
          <cell r="D2975" t="str">
            <v>ШТ</v>
          </cell>
          <cell r="E2975">
            <v>0</v>
          </cell>
          <cell r="F2975">
            <v>0</v>
          </cell>
          <cell r="G2975">
            <v>2</v>
          </cell>
          <cell r="H2975">
            <v>0</v>
          </cell>
          <cell r="I2975">
            <v>0</v>
          </cell>
          <cell r="J2975">
            <v>0</v>
          </cell>
          <cell r="K2975">
            <v>2</v>
          </cell>
          <cell r="L2975">
            <v>0</v>
          </cell>
          <cell r="M2975">
            <v>0</v>
          </cell>
          <cell r="N2975">
            <v>0</v>
          </cell>
          <cell r="O2975">
            <v>0</v>
          </cell>
          <cell r="P2975">
            <v>0</v>
          </cell>
          <cell r="Q2975">
            <v>0</v>
          </cell>
          <cell r="R2975">
            <v>0</v>
          </cell>
          <cell r="S2975">
            <v>12804</v>
          </cell>
          <cell r="T2975">
            <v>0</v>
          </cell>
          <cell r="U2975">
            <v>0</v>
          </cell>
          <cell r="V2975">
            <v>0</v>
          </cell>
          <cell r="W2975">
            <v>0</v>
          </cell>
          <cell r="X2975">
            <v>0</v>
          </cell>
          <cell r="Y2975">
            <v>0</v>
          </cell>
          <cell r="Z2975">
            <v>0</v>
          </cell>
          <cell r="AA2975">
            <v>0</v>
          </cell>
        </row>
        <row r="2976">
          <cell r="B2976">
            <v>220012125</v>
          </cell>
          <cell r="C2976" t="str">
            <v>Пара Плунжерная ЯМЗ</v>
          </cell>
          <cell r="D2976" t="str">
            <v>ШТ</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row>
        <row r="2977">
          <cell r="B2977">
            <v>220012144</v>
          </cell>
          <cell r="C2977" t="str">
            <v>рессора задняя Волга 24-2912012-02</v>
          </cell>
          <cell r="D2977" t="str">
            <v>ШТ</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row>
        <row r="2978">
          <cell r="B2978">
            <v>220012152</v>
          </cell>
          <cell r="C2978" t="str">
            <v>ТНВД 51-67-9СП Т-170</v>
          </cell>
          <cell r="D2978" t="str">
            <v>ШТ</v>
          </cell>
          <cell r="E2978">
            <v>0</v>
          </cell>
          <cell r="F2978">
            <v>0</v>
          </cell>
          <cell r="G2978">
            <v>1</v>
          </cell>
          <cell r="H2978">
            <v>0</v>
          </cell>
          <cell r="I2978">
            <v>0</v>
          </cell>
          <cell r="J2978">
            <v>0</v>
          </cell>
          <cell r="K2978">
            <v>1</v>
          </cell>
          <cell r="L2978">
            <v>0</v>
          </cell>
          <cell r="M2978">
            <v>0</v>
          </cell>
          <cell r="N2978">
            <v>0</v>
          </cell>
          <cell r="O2978">
            <v>0</v>
          </cell>
          <cell r="P2978">
            <v>0</v>
          </cell>
          <cell r="Q2978">
            <v>0</v>
          </cell>
          <cell r="R2978">
            <v>0</v>
          </cell>
          <cell r="S2978">
            <v>158000</v>
          </cell>
          <cell r="T2978">
            <v>0</v>
          </cell>
          <cell r="U2978">
            <v>0</v>
          </cell>
          <cell r="V2978">
            <v>0</v>
          </cell>
          <cell r="W2978">
            <v>0</v>
          </cell>
          <cell r="X2978">
            <v>0</v>
          </cell>
          <cell r="Y2978">
            <v>0</v>
          </cell>
          <cell r="Z2978">
            <v>0</v>
          </cell>
          <cell r="AA2978">
            <v>0</v>
          </cell>
        </row>
        <row r="2979">
          <cell r="B2979">
            <v>220012227</v>
          </cell>
          <cell r="C2979" t="str">
            <v>шестерня 2-ой пер.53 (ГАЗ)</v>
          </cell>
          <cell r="D2979" t="str">
            <v>ШТ</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row>
        <row r="2980">
          <cell r="B2980">
            <v>220012231</v>
          </cell>
          <cell r="C2980" t="str">
            <v>распылитель   33 1112110-01</v>
          </cell>
          <cell r="D2980" t="str">
            <v>ШТ</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row>
        <row r="2981">
          <cell r="B2981">
            <v>220012247</v>
          </cell>
          <cell r="C2981" t="str">
            <v>Крестовина кардан вала Маз,КРАЗ</v>
          </cell>
          <cell r="D2981" t="str">
            <v>ШТ</v>
          </cell>
          <cell r="E2981">
            <v>0</v>
          </cell>
          <cell r="F2981">
            <v>0</v>
          </cell>
          <cell r="G2981">
            <v>4</v>
          </cell>
          <cell r="H2981">
            <v>0</v>
          </cell>
          <cell r="I2981">
            <v>0</v>
          </cell>
          <cell r="J2981">
            <v>0</v>
          </cell>
          <cell r="K2981">
            <v>4</v>
          </cell>
          <cell r="L2981">
            <v>0</v>
          </cell>
          <cell r="M2981">
            <v>0</v>
          </cell>
          <cell r="N2981">
            <v>0</v>
          </cell>
          <cell r="O2981">
            <v>0</v>
          </cell>
          <cell r="P2981">
            <v>0</v>
          </cell>
          <cell r="Q2981">
            <v>0</v>
          </cell>
          <cell r="R2981">
            <v>0</v>
          </cell>
          <cell r="S2981">
            <v>9949.43</v>
          </cell>
          <cell r="T2981">
            <v>0</v>
          </cell>
          <cell r="U2981">
            <v>0</v>
          </cell>
          <cell r="V2981">
            <v>0</v>
          </cell>
          <cell r="W2981">
            <v>0</v>
          </cell>
          <cell r="X2981">
            <v>0</v>
          </cell>
          <cell r="Y2981">
            <v>0</v>
          </cell>
          <cell r="Z2981">
            <v>0</v>
          </cell>
          <cell r="AA2981">
            <v>0</v>
          </cell>
        </row>
        <row r="2982">
          <cell r="B2982">
            <v>220012280</v>
          </cell>
          <cell r="C2982" t="str">
            <v>Головка блока цилиндров 421-1003010-11</v>
          </cell>
          <cell r="D2982" t="str">
            <v>ШТ</v>
          </cell>
          <cell r="E2982">
            <v>0</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row>
        <row r="2983">
          <cell r="B2983">
            <v>220012320</v>
          </cell>
          <cell r="C2983" t="str">
            <v>Головка цилин.в сб.(ГАЗ)53-11-1003007-10</v>
          </cell>
          <cell r="D2983" t="str">
            <v>ШТ</v>
          </cell>
          <cell r="E2983">
            <v>0</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row>
        <row r="2984">
          <cell r="B2984">
            <v>220012325</v>
          </cell>
          <cell r="C2984" t="str">
            <v>Гильза,порш,п/кольц.пал,с/кол,ориг.Камаз</v>
          </cell>
          <cell r="D2984" t="str">
            <v>КМП</v>
          </cell>
          <cell r="E2984">
            <v>0</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row>
        <row r="2985">
          <cell r="B2985">
            <v>220012381</v>
          </cell>
          <cell r="C2985" t="str">
            <v>Прокладка гол.блока ЗИЛ 130-1003020-10</v>
          </cell>
          <cell r="D2985" t="str">
            <v>ШТ</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row>
        <row r="2986">
          <cell r="B2986">
            <v>220012464</v>
          </cell>
          <cell r="C2986" t="str">
            <v>Вал коленчатый 16-03-126СП</v>
          </cell>
          <cell r="D2986" t="str">
            <v>ШТ</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row>
        <row r="2987">
          <cell r="B2987">
            <v>220012470</v>
          </cell>
          <cell r="C2987" t="str">
            <v>Вкладыш коренной Р-1 ЯМЗ</v>
          </cell>
          <cell r="D2987" t="str">
            <v>ШТ</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row>
        <row r="2988">
          <cell r="B2988">
            <v>220012504</v>
          </cell>
          <cell r="C2988" t="str">
            <v>прокладка головки блока ЯМЗ 236</v>
          </cell>
          <cell r="D2988" t="str">
            <v>ШТ</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row>
        <row r="2989">
          <cell r="B2989">
            <v>220012506</v>
          </cell>
          <cell r="C2989" t="str">
            <v>Ремень водяного насоса 236-1307170-30</v>
          </cell>
          <cell r="D2989" t="str">
            <v>ШТ</v>
          </cell>
          <cell r="E2989">
            <v>467.53</v>
          </cell>
          <cell r="F2989">
            <v>36</v>
          </cell>
          <cell r="G2989">
            <v>0</v>
          </cell>
          <cell r="H2989">
            <v>0</v>
          </cell>
          <cell r="I2989">
            <v>0</v>
          </cell>
          <cell r="J2989">
            <v>0</v>
          </cell>
          <cell r="K2989">
            <v>-36</v>
          </cell>
          <cell r="L2989">
            <v>0</v>
          </cell>
          <cell r="M2989">
            <v>16831.080000000002</v>
          </cell>
          <cell r="N2989">
            <v>16831.080000000002</v>
          </cell>
          <cell r="O2989">
            <v>16831.080000000002</v>
          </cell>
          <cell r="P2989">
            <v>0</v>
          </cell>
          <cell r="Q2989">
            <v>0</v>
          </cell>
          <cell r="R2989">
            <v>0</v>
          </cell>
          <cell r="S2989">
            <v>0</v>
          </cell>
          <cell r="T2989">
            <v>0</v>
          </cell>
          <cell r="U2989">
            <v>0</v>
          </cell>
          <cell r="V2989">
            <v>0</v>
          </cell>
          <cell r="W2989">
            <v>36</v>
          </cell>
          <cell r="X2989">
            <v>16831.080000000002</v>
          </cell>
          <cell r="Y2989">
            <v>36</v>
          </cell>
          <cell r="Z2989">
            <v>16831.080000000002</v>
          </cell>
          <cell r="AA2989">
            <v>36</v>
          </cell>
        </row>
        <row r="2990">
          <cell r="B2990">
            <v>220012925</v>
          </cell>
          <cell r="C2990" t="str">
            <v>Делитель передач 152.1770010</v>
          </cell>
          <cell r="D2990" t="str">
            <v>ШТ</v>
          </cell>
          <cell r="E2990">
            <v>373373</v>
          </cell>
          <cell r="F2990">
            <v>1</v>
          </cell>
          <cell r="G2990">
            <v>1</v>
          </cell>
          <cell r="H2990">
            <v>0</v>
          </cell>
          <cell r="I2990">
            <v>0</v>
          </cell>
          <cell r="J2990">
            <v>0</v>
          </cell>
          <cell r="K2990">
            <v>0</v>
          </cell>
          <cell r="L2990">
            <v>0</v>
          </cell>
          <cell r="M2990">
            <v>373373</v>
          </cell>
          <cell r="N2990">
            <v>373373</v>
          </cell>
          <cell r="O2990">
            <v>373373</v>
          </cell>
          <cell r="P2990">
            <v>0</v>
          </cell>
          <cell r="Q2990">
            <v>0</v>
          </cell>
          <cell r="R2990">
            <v>1</v>
          </cell>
          <cell r="S2990">
            <v>373373</v>
          </cell>
          <cell r="T2990">
            <v>373373</v>
          </cell>
          <cell r="U2990">
            <v>0</v>
          </cell>
          <cell r="V2990">
            <v>0</v>
          </cell>
          <cell r="W2990">
            <v>0</v>
          </cell>
          <cell r="X2990">
            <v>0</v>
          </cell>
          <cell r="Y2990">
            <v>1</v>
          </cell>
          <cell r="Z2990">
            <v>0</v>
          </cell>
          <cell r="AA2990">
            <v>0</v>
          </cell>
        </row>
        <row r="2991">
          <cell r="B2991">
            <v>220012931</v>
          </cell>
          <cell r="C2991" t="str">
            <v>Генератор Г287-3701000</v>
          </cell>
          <cell r="D2991" t="str">
            <v>ШТ</v>
          </cell>
          <cell r="E2991">
            <v>0</v>
          </cell>
          <cell r="F2991">
            <v>0</v>
          </cell>
          <cell r="G2991">
            <v>3</v>
          </cell>
          <cell r="H2991">
            <v>0</v>
          </cell>
          <cell r="I2991">
            <v>0</v>
          </cell>
          <cell r="J2991">
            <v>0</v>
          </cell>
          <cell r="K2991">
            <v>3</v>
          </cell>
          <cell r="L2991">
            <v>0</v>
          </cell>
          <cell r="M2991">
            <v>0</v>
          </cell>
          <cell r="N2991">
            <v>0</v>
          </cell>
          <cell r="O2991">
            <v>0</v>
          </cell>
          <cell r="P2991">
            <v>0</v>
          </cell>
          <cell r="Q2991">
            <v>0</v>
          </cell>
          <cell r="R2991">
            <v>0</v>
          </cell>
          <cell r="S2991">
            <v>54600</v>
          </cell>
          <cell r="T2991">
            <v>0</v>
          </cell>
          <cell r="U2991">
            <v>0</v>
          </cell>
          <cell r="V2991">
            <v>0</v>
          </cell>
          <cell r="W2991">
            <v>0</v>
          </cell>
          <cell r="X2991">
            <v>0</v>
          </cell>
          <cell r="Y2991">
            <v>0</v>
          </cell>
          <cell r="Z2991">
            <v>0</v>
          </cell>
          <cell r="AA2991">
            <v>0</v>
          </cell>
        </row>
        <row r="2992">
          <cell r="B2992">
            <v>220012939</v>
          </cell>
          <cell r="C2992" t="str">
            <v>Головка блока цилиндров 240 1003013-Е2</v>
          </cell>
          <cell r="D2992" t="str">
            <v>ШТ</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row>
        <row r="2993">
          <cell r="B2993">
            <v>220012942</v>
          </cell>
          <cell r="C2993" t="str">
            <v>ТНВД 60.1111005-30 МАЗ,Урал</v>
          </cell>
          <cell r="D2993" t="str">
            <v>ШТ</v>
          </cell>
          <cell r="E2993">
            <v>0</v>
          </cell>
          <cell r="F2993">
            <v>0</v>
          </cell>
          <cell r="G2993">
            <v>1</v>
          </cell>
          <cell r="H2993">
            <v>0</v>
          </cell>
          <cell r="I2993">
            <v>0</v>
          </cell>
          <cell r="J2993">
            <v>0</v>
          </cell>
          <cell r="K2993">
            <v>1</v>
          </cell>
          <cell r="L2993">
            <v>0</v>
          </cell>
          <cell r="M2993">
            <v>0</v>
          </cell>
          <cell r="N2993">
            <v>0</v>
          </cell>
          <cell r="O2993">
            <v>0</v>
          </cell>
          <cell r="P2993">
            <v>0</v>
          </cell>
          <cell r="Q2993">
            <v>0</v>
          </cell>
          <cell r="R2993">
            <v>0</v>
          </cell>
          <cell r="S2993">
            <v>73600</v>
          </cell>
          <cell r="T2993">
            <v>0</v>
          </cell>
          <cell r="U2993">
            <v>0</v>
          </cell>
          <cell r="V2993">
            <v>0</v>
          </cell>
          <cell r="W2993">
            <v>0</v>
          </cell>
          <cell r="X2993">
            <v>0</v>
          </cell>
          <cell r="Y2993">
            <v>0</v>
          </cell>
          <cell r="Z2993">
            <v>0</v>
          </cell>
          <cell r="AA2993">
            <v>0</v>
          </cell>
        </row>
        <row r="2994">
          <cell r="B2994">
            <v>220012943</v>
          </cell>
          <cell r="C2994" t="str">
            <v>ТНВД 80.1111006-30 ЯМЗ-238</v>
          </cell>
          <cell r="D2994" t="str">
            <v>ШТ</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row>
        <row r="2995">
          <cell r="B2995">
            <v>220012945</v>
          </cell>
          <cell r="C2995" t="str">
            <v>Вал коленчатый 740.13-1005008</v>
          </cell>
          <cell r="D2995" t="str">
            <v>ШТ</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row>
        <row r="2996">
          <cell r="B2996">
            <v>220012948</v>
          </cell>
          <cell r="C2996" t="str">
            <v>Коробка раздаточная 43114-1800020</v>
          </cell>
          <cell r="D2996" t="str">
            <v>ШТ</v>
          </cell>
          <cell r="E2996">
            <v>603904</v>
          </cell>
          <cell r="F2996">
            <v>1</v>
          </cell>
          <cell r="G2996">
            <v>2</v>
          </cell>
          <cell r="H2996">
            <v>0</v>
          </cell>
          <cell r="I2996">
            <v>0</v>
          </cell>
          <cell r="J2996">
            <v>0</v>
          </cell>
          <cell r="K2996">
            <v>1</v>
          </cell>
          <cell r="L2996">
            <v>0</v>
          </cell>
          <cell r="M2996">
            <v>603904</v>
          </cell>
          <cell r="N2996">
            <v>603904</v>
          </cell>
          <cell r="O2996">
            <v>603904</v>
          </cell>
          <cell r="P2996">
            <v>0</v>
          </cell>
          <cell r="Q2996">
            <v>0</v>
          </cell>
          <cell r="R2996">
            <v>1</v>
          </cell>
          <cell r="S2996">
            <v>1207808</v>
          </cell>
          <cell r="T2996">
            <v>603904</v>
          </cell>
          <cell r="U2996">
            <v>0</v>
          </cell>
          <cell r="V2996">
            <v>0</v>
          </cell>
          <cell r="W2996">
            <v>0</v>
          </cell>
          <cell r="X2996">
            <v>0</v>
          </cell>
          <cell r="Y2996">
            <v>1</v>
          </cell>
          <cell r="Z2996">
            <v>0</v>
          </cell>
          <cell r="AA2996">
            <v>0</v>
          </cell>
        </row>
        <row r="2997">
          <cell r="B2997">
            <v>220012949</v>
          </cell>
          <cell r="C2997" t="str">
            <v>Механизм рулевой 4310-3400020-01</v>
          </cell>
          <cell r="D2997" t="str">
            <v>ШТ</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row>
        <row r="2998">
          <cell r="B2998">
            <v>220012954</v>
          </cell>
          <cell r="C2998" t="str">
            <v>ТНВД 33-1111007-02 КамАЗ</v>
          </cell>
          <cell r="D2998" t="str">
            <v>ШТ</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row>
        <row r="2999">
          <cell r="B2999">
            <v>220013069</v>
          </cell>
          <cell r="C2999" t="str">
            <v>Гидроцилиндр МП (Камаз55102) 3 штоковый</v>
          </cell>
          <cell r="D2999" t="str">
            <v>ШТ</v>
          </cell>
          <cell r="E2999">
            <v>0</v>
          </cell>
          <cell r="F2999">
            <v>0</v>
          </cell>
          <cell r="G2999">
            <v>1</v>
          </cell>
          <cell r="H2999">
            <v>0</v>
          </cell>
          <cell r="I2999">
            <v>0</v>
          </cell>
          <cell r="J2999">
            <v>0</v>
          </cell>
          <cell r="K2999">
            <v>1</v>
          </cell>
          <cell r="L2999">
            <v>0</v>
          </cell>
          <cell r="M2999">
            <v>0</v>
          </cell>
          <cell r="N2999">
            <v>0</v>
          </cell>
          <cell r="O2999">
            <v>0</v>
          </cell>
          <cell r="P2999">
            <v>0</v>
          </cell>
          <cell r="Q2999">
            <v>0</v>
          </cell>
          <cell r="R2999">
            <v>0</v>
          </cell>
          <cell r="S2999">
            <v>10</v>
          </cell>
          <cell r="T2999">
            <v>0</v>
          </cell>
          <cell r="U2999">
            <v>0</v>
          </cell>
          <cell r="V2999">
            <v>0</v>
          </cell>
          <cell r="W2999">
            <v>0</v>
          </cell>
          <cell r="X2999">
            <v>0</v>
          </cell>
          <cell r="Y2999">
            <v>0</v>
          </cell>
          <cell r="Z2999">
            <v>0</v>
          </cell>
          <cell r="AA2999">
            <v>0</v>
          </cell>
        </row>
        <row r="3000">
          <cell r="B3000">
            <v>220013206</v>
          </cell>
          <cell r="C3000" t="str">
            <v>крестовина рул.кардана в сборе 408-22010</v>
          </cell>
          <cell r="D3000" t="str">
            <v>ШТ</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row>
        <row r="3001">
          <cell r="B3001">
            <v>220013390</v>
          </cell>
          <cell r="C3001" t="str">
            <v>ТНВД КАМАЗ 33.1106010</v>
          </cell>
          <cell r="D3001" t="str">
            <v>ШТ</v>
          </cell>
          <cell r="E3001">
            <v>0</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row>
        <row r="3002">
          <cell r="B3002">
            <v>220013404</v>
          </cell>
          <cell r="C3002" t="str">
            <v>Р/к насоса ГУР 5320-3407248</v>
          </cell>
          <cell r="D3002" t="str">
            <v>ШТ</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row>
        <row r="3003">
          <cell r="B3003">
            <v>220013406</v>
          </cell>
          <cell r="C3003" t="str">
            <v>лист№3 п/рессоры 55111 (Камаз)</v>
          </cell>
          <cell r="D3003" t="str">
            <v>ШТ</v>
          </cell>
          <cell r="E3003">
            <v>0</v>
          </cell>
          <cell r="F3003">
            <v>0</v>
          </cell>
          <cell r="G3003">
            <v>3</v>
          </cell>
          <cell r="H3003">
            <v>0</v>
          </cell>
          <cell r="I3003">
            <v>0</v>
          </cell>
          <cell r="J3003">
            <v>0</v>
          </cell>
          <cell r="K3003">
            <v>3</v>
          </cell>
          <cell r="L3003">
            <v>0</v>
          </cell>
          <cell r="M3003">
            <v>0</v>
          </cell>
          <cell r="N3003">
            <v>0</v>
          </cell>
          <cell r="O3003">
            <v>0</v>
          </cell>
          <cell r="P3003">
            <v>0</v>
          </cell>
          <cell r="Q3003">
            <v>0</v>
          </cell>
          <cell r="R3003">
            <v>0</v>
          </cell>
          <cell r="S3003">
            <v>11400</v>
          </cell>
          <cell r="T3003">
            <v>0</v>
          </cell>
          <cell r="U3003">
            <v>0</v>
          </cell>
          <cell r="V3003">
            <v>0</v>
          </cell>
          <cell r="W3003">
            <v>0</v>
          </cell>
          <cell r="X3003">
            <v>0</v>
          </cell>
          <cell r="Y3003">
            <v>0</v>
          </cell>
          <cell r="Z3003">
            <v>0</v>
          </cell>
          <cell r="AA3003">
            <v>0</v>
          </cell>
        </row>
        <row r="3004">
          <cell r="B3004">
            <v>220013411</v>
          </cell>
          <cell r="C3004" t="str">
            <v>Накладка стояноч. тормоза 375-3507020-03</v>
          </cell>
          <cell r="D3004" t="str">
            <v>ШТ</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row>
        <row r="3005">
          <cell r="B3005">
            <v>220013413</v>
          </cell>
          <cell r="C3005" t="str">
            <v>генератор Г-288Е 3701000</v>
          </cell>
          <cell r="D3005" t="str">
            <v>ШТ</v>
          </cell>
          <cell r="E3005">
            <v>0</v>
          </cell>
          <cell r="F3005">
            <v>0</v>
          </cell>
          <cell r="G3005">
            <v>3</v>
          </cell>
          <cell r="H3005">
            <v>0</v>
          </cell>
          <cell r="I3005">
            <v>0</v>
          </cell>
          <cell r="J3005">
            <v>0</v>
          </cell>
          <cell r="K3005">
            <v>3</v>
          </cell>
          <cell r="L3005">
            <v>0</v>
          </cell>
          <cell r="M3005">
            <v>0</v>
          </cell>
          <cell r="N3005">
            <v>0</v>
          </cell>
          <cell r="O3005">
            <v>0</v>
          </cell>
          <cell r="P3005">
            <v>0</v>
          </cell>
          <cell r="Q3005">
            <v>0</v>
          </cell>
          <cell r="R3005">
            <v>0</v>
          </cell>
          <cell r="S3005">
            <v>71400</v>
          </cell>
          <cell r="T3005">
            <v>0</v>
          </cell>
          <cell r="U3005">
            <v>0</v>
          </cell>
          <cell r="V3005">
            <v>0</v>
          </cell>
          <cell r="W3005">
            <v>0</v>
          </cell>
          <cell r="X3005">
            <v>0</v>
          </cell>
          <cell r="Y3005">
            <v>0</v>
          </cell>
          <cell r="Z3005">
            <v>0</v>
          </cell>
          <cell r="AA3005">
            <v>0</v>
          </cell>
        </row>
        <row r="3006">
          <cell r="B3006">
            <v>220013421</v>
          </cell>
          <cell r="C3006" t="str">
            <v>Пара плунжерная Н06-1111073-А</v>
          </cell>
          <cell r="D3006" t="str">
            <v>ШТ</v>
          </cell>
          <cell r="E3006">
            <v>0</v>
          </cell>
          <cell r="F3006">
            <v>0</v>
          </cell>
          <cell r="G3006">
            <v>36</v>
          </cell>
          <cell r="H3006">
            <v>0</v>
          </cell>
          <cell r="I3006">
            <v>0</v>
          </cell>
          <cell r="J3006">
            <v>14</v>
          </cell>
          <cell r="K3006">
            <v>36</v>
          </cell>
          <cell r="L3006">
            <v>0</v>
          </cell>
          <cell r="M3006">
            <v>0</v>
          </cell>
          <cell r="N3006">
            <v>0</v>
          </cell>
          <cell r="O3006">
            <v>0</v>
          </cell>
          <cell r="P3006">
            <v>0</v>
          </cell>
          <cell r="Q3006">
            <v>0</v>
          </cell>
          <cell r="R3006">
            <v>0</v>
          </cell>
          <cell r="S3006">
            <v>62100</v>
          </cell>
          <cell r="T3006">
            <v>0</v>
          </cell>
          <cell r="U3006">
            <v>14</v>
          </cell>
          <cell r="V3006">
            <v>24150</v>
          </cell>
          <cell r="W3006">
            <v>0</v>
          </cell>
          <cell r="X3006">
            <v>0</v>
          </cell>
          <cell r="Y3006">
            <v>0</v>
          </cell>
          <cell r="Z3006">
            <v>0</v>
          </cell>
          <cell r="AA3006">
            <v>0</v>
          </cell>
        </row>
        <row r="3007">
          <cell r="B3007">
            <v>220013423</v>
          </cell>
          <cell r="C3007" t="str">
            <v>муфта сцепления ПД-23 17-73-7 сп</v>
          </cell>
          <cell r="D3007" t="str">
            <v>ШТ</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row>
        <row r="3008">
          <cell r="B3008">
            <v>220013425</v>
          </cell>
          <cell r="C3008" t="str">
            <v>Элемент фильтрующий ФП207, 1-00</v>
          </cell>
          <cell r="D3008" t="str">
            <v>ШТ</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row>
        <row r="3009">
          <cell r="B3009">
            <v>220013468</v>
          </cell>
          <cell r="C3009" t="str">
            <v>Р/к ГТЦ 4320-3505010</v>
          </cell>
          <cell r="D3009" t="str">
            <v>ШТ</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row>
        <row r="3010">
          <cell r="B3010">
            <v>220013478</v>
          </cell>
          <cell r="C3010" t="str">
            <v>р/к карбюратора с поплавком130 1107920-П</v>
          </cell>
          <cell r="D3010" t="str">
            <v>ШТ</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row>
        <row r="3011">
          <cell r="B3011">
            <v>220013502</v>
          </cell>
          <cell r="C3011" t="str">
            <v>Муфта сцепления 18-14-4СП</v>
          </cell>
          <cell r="D3011" t="str">
            <v>ШТ</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row>
        <row r="3012">
          <cell r="B3012">
            <v>220013507</v>
          </cell>
          <cell r="C3012" t="str">
            <v>Насос НШ-50А-3Л</v>
          </cell>
          <cell r="D3012" t="str">
            <v>ШТ</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row>
        <row r="3013">
          <cell r="B3013">
            <v>220013508</v>
          </cell>
          <cell r="C3013" t="str">
            <v>ГРАНАТА ПЕРЕД МОСТА ВАЗ</v>
          </cell>
          <cell r="D3013" t="str">
            <v>ШТ</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row>
        <row r="3014">
          <cell r="B3014">
            <v>220013521</v>
          </cell>
          <cell r="C3014" t="str">
            <v>Р/к водяного насоса 3501105</v>
          </cell>
          <cell r="D3014" t="str">
            <v>ШТ</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row>
        <row r="3015">
          <cell r="B3015">
            <v>220013528</v>
          </cell>
          <cell r="C3015" t="str">
            <v>Группа поршневая ВК-21-1000110</v>
          </cell>
          <cell r="D3015" t="str">
            <v>ШТ</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row>
        <row r="3016">
          <cell r="B3016">
            <v>220013578</v>
          </cell>
          <cell r="C3016" t="str">
            <v>Каток 24-21-169СП</v>
          </cell>
          <cell r="D3016" t="str">
            <v>ШТ</v>
          </cell>
          <cell r="E3016">
            <v>0</v>
          </cell>
          <cell r="F3016">
            <v>0</v>
          </cell>
          <cell r="G3016">
            <v>16</v>
          </cell>
          <cell r="H3016">
            <v>0</v>
          </cell>
          <cell r="I3016">
            <v>0</v>
          </cell>
          <cell r="J3016">
            <v>3</v>
          </cell>
          <cell r="K3016">
            <v>16</v>
          </cell>
          <cell r="L3016">
            <v>0</v>
          </cell>
          <cell r="M3016">
            <v>0</v>
          </cell>
          <cell r="N3016">
            <v>0</v>
          </cell>
          <cell r="O3016">
            <v>0</v>
          </cell>
          <cell r="P3016">
            <v>0</v>
          </cell>
          <cell r="Q3016">
            <v>0</v>
          </cell>
          <cell r="R3016">
            <v>0</v>
          </cell>
          <cell r="S3016">
            <v>1411200</v>
          </cell>
          <cell r="T3016">
            <v>0</v>
          </cell>
          <cell r="U3016">
            <v>3</v>
          </cell>
          <cell r="V3016">
            <v>264600</v>
          </cell>
          <cell r="W3016">
            <v>0</v>
          </cell>
          <cell r="X3016">
            <v>0</v>
          </cell>
          <cell r="Y3016">
            <v>0</v>
          </cell>
          <cell r="Z3016">
            <v>0</v>
          </cell>
          <cell r="AA3016">
            <v>0</v>
          </cell>
        </row>
        <row r="3017">
          <cell r="B3017">
            <v>220013620</v>
          </cell>
          <cell r="C3017" t="str">
            <v>Устройство горелочное 65.02.00.400П</v>
          </cell>
          <cell r="D3017" t="str">
            <v>ШТ</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row>
        <row r="3018">
          <cell r="B3018">
            <v>220013622</v>
          </cell>
          <cell r="C3018" t="str">
            <v>спираль разжига горелки</v>
          </cell>
          <cell r="D3018" t="str">
            <v>ШТ</v>
          </cell>
          <cell r="E3018">
            <v>531.25</v>
          </cell>
          <cell r="F3018">
            <v>3</v>
          </cell>
          <cell r="G3018">
            <v>3</v>
          </cell>
          <cell r="H3018">
            <v>0</v>
          </cell>
          <cell r="I3018">
            <v>0</v>
          </cell>
          <cell r="J3018">
            <v>0</v>
          </cell>
          <cell r="K3018">
            <v>0</v>
          </cell>
          <cell r="L3018">
            <v>0</v>
          </cell>
          <cell r="M3018">
            <v>1593.75</v>
          </cell>
          <cell r="N3018">
            <v>1593.75</v>
          </cell>
          <cell r="O3018">
            <v>1593.75</v>
          </cell>
          <cell r="P3018">
            <v>0</v>
          </cell>
          <cell r="Q3018">
            <v>0</v>
          </cell>
          <cell r="R3018">
            <v>0</v>
          </cell>
          <cell r="S3018">
            <v>1593.75</v>
          </cell>
          <cell r="T3018">
            <v>0</v>
          </cell>
          <cell r="U3018">
            <v>3</v>
          </cell>
          <cell r="V3018">
            <v>1593.75</v>
          </cell>
          <cell r="W3018">
            <v>0</v>
          </cell>
          <cell r="X3018">
            <v>0</v>
          </cell>
          <cell r="Y3018">
            <v>3</v>
          </cell>
          <cell r="Z3018">
            <v>1593.75</v>
          </cell>
          <cell r="AA3018">
            <v>0</v>
          </cell>
        </row>
        <row r="3019">
          <cell r="B3019">
            <v>220013632</v>
          </cell>
          <cell r="C3019" t="str">
            <v>Комплект прокладок 236-Р-1000001</v>
          </cell>
          <cell r="D3019" t="str">
            <v>ШТ</v>
          </cell>
          <cell r="E3019">
            <v>0</v>
          </cell>
          <cell r="F3019">
            <v>0</v>
          </cell>
          <cell r="G3019">
            <v>14</v>
          </cell>
          <cell r="H3019">
            <v>0</v>
          </cell>
          <cell r="I3019">
            <v>0</v>
          </cell>
          <cell r="J3019">
            <v>4</v>
          </cell>
          <cell r="K3019">
            <v>14</v>
          </cell>
          <cell r="L3019">
            <v>0</v>
          </cell>
          <cell r="M3019">
            <v>0</v>
          </cell>
          <cell r="N3019">
            <v>0</v>
          </cell>
          <cell r="O3019">
            <v>0</v>
          </cell>
          <cell r="P3019">
            <v>0</v>
          </cell>
          <cell r="Q3019">
            <v>0</v>
          </cell>
          <cell r="R3019">
            <v>0</v>
          </cell>
          <cell r="S3019">
            <v>70840</v>
          </cell>
          <cell r="T3019">
            <v>0</v>
          </cell>
          <cell r="U3019">
            <v>4</v>
          </cell>
          <cell r="V3019">
            <v>20240</v>
          </cell>
          <cell r="W3019">
            <v>0</v>
          </cell>
          <cell r="X3019">
            <v>0</v>
          </cell>
          <cell r="Y3019">
            <v>0</v>
          </cell>
          <cell r="Z3019">
            <v>0</v>
          </cell>
          <cell r="AA3019">
            <v>0</v>
          </cell>
        </row>
        <row r="3020">
          <cell r="B3020">
            <v>220013655</v>
          </cell>
          <cell r="C3020" t="str">
            <v>Заглушка шатунной шейки к/вала( Камаз)</v>
          </cell>
          <cell r="D3020" t="str">
            <v>ШТ</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row>
        <row r="3021">
          <cell r="B3021">
            <v>220013672</v>
          </cell>
          <cell r="C3021" t="str">
            <v>Диск шарнира Урал 375-2303075</v>
          </cell>
          <cell r="D3021" t="str">
            <v>ШТ</v>
          </cell>
          <cell r="E3021">
            <v>0</v>
          </cell>
          <cell r="F3021">
            <v>0</v>
          </cell>
          <cell r="G3021">
            <v>1</v>
          </cell>
          <cell r="H3021">
            <v>0</v>
          </cell>
          <cell r="I3021">
            <v>0</v>
          </cell>
          <cell r="J3021">
            <v>0</v>
          </cell>
          <cell r="K3021">
            <v>1</v>
          </cell>
          <cell r="L3021">
            <v>0</v>
          </cell>
          <cell r="M3021">
            <v>0</v>
          </cell>
          <cell r="N3021">
            <v>0</v>
          </cell>
          <cell r="O3021">
            <v>0</v>
          </cell>
          <cell r="P3021">
            <v>0</v>
          </cell>
          <cell r="Q3021">
            <v>0</v>
          </cell>
          <cell r="R3021">
            <v>0</v>
          </cell>
          <cell r="S3021">
            <v>2322</v>
          </cell>
          <cell r="T3021">
            <v>0</v>
          </cell>
          <cell r="U3021">
            <v>0</v>
          </cell>
          <cell r="V3021">
            <v>0</v>
          </cell>
          <cell r="W3021">
            <v>0</v>
          </cell>
          <cell r="X3021">
            <v>0</v>
          </cell>
          <cell r="Y3021">
            <v>0</v>
          </cell>
          <cell r="Z3021">
            <v>0</v>
          </cell>
          <cell r="AA3021">
            <v>0</v>
          </cell>
        </row>
        <row r="3022">
          <cell r="B3022">
            <v>220013685</v>
          </cell>
          <cell r="C3022" t="str">
            <v>Диск ведомый ЗИЛ</v>
          </cell>
          <cell r="D3022" t="str">
            <v>ШТ</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row>
        <row r="3023">
          <cell r="B3023">
            <v>220013688</v>
          </cell>
          <cell r="C3023" t="str">
            <v>Крестовина рул.кардана в сб. 408-2201026</v>
          </cell>
          <cell r="D3023" t="str">
            <v>ШТ</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row>
        <row r="3024">
          <cell r="B3024">
            <v>220013710</v>
          </cell>
          <cell r="C3024" t="str">
            <v>Шестерня 2-перед ЗИЛ-130-1701049</v>
          </cell>
          <cell r="D3024" t="str">
            <v>ШТ</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row>
        <row r="3025">
          <cell r="B3025">
            <v>220013711</v>
          </cell>
          <cell r="C3025" t="str">
            <v>Шестерня 3-й передачи Зил-130-1701051</v>
          </cell>
          <cell r="D3025" t="str">
            <v>ШТ</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row>
        <row r="3026">
          <cell r="B3026">
            <v>220013714</v>
          </cell>
          <cell r="C3026" t="str">
            <v>Штанга реактив Зил 131-2919011</v>
          </cell>
          <cell r="D3026" t="str">
            <v>ШТ</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row>
        <row r="3027">
          <cell r="B3027">
            <v>220013716</v>
          </cell>
          <cell r="C3027" t="str">
            <v>Якорь стартера СТ2А-3708200, СТ130А</v>
          </cell>
          <cell r="D3027" t="str">
            <v>ШТ</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row>
        <row r="3028">
          <cell r="B3028">
            <v>220014083</v>
          </cell>
          <cell r="C3028" t="str">
            <v>Редуктор заднего моста Газ-53</v>
          </cell>
          <cell r="D3028" t="str">
            <v>КМП</v>
          </cell>
          <cell r="E3028">
            <v>0</v>
          </cell>
          <cell r="F3028">
            <v>0</v>
          </cell>
          <cell r="G3028">
            <v>1</v>
          </cell>
          <cell r="H3028">
            <v>0</v>
          </cell>
          <cell r="I3028">
            <v>0</v>
          </cell>
          <cell r="J3028">
            <v>1</v>
          </cell>
          <cell r="K3028">
            <v>1</v>
          </cell>
          <cell r="L3028">
            <v>0</v>
          </cell>
          <cell r="M3028">
            <v>0</v>
          </cell>
          <cell r="N3028">
            <v>0</v>
          </cell>
          <cell r="O3028">
            <v>0</v>
          </cell>
          <cell r="P3028">
            <v>0</v>
          </cell>
          <cell r="Q3028">
            <v>0</v>
          </cell>
          <cell r="R3028">
            <v>0</v>
          </cell>
          <cell r="S3028">
            <v>10</v>
          </cell>
          <cell r="T3028">
            <v>0</v>
          </cell>
          <cell r="U3028">
            <v>1</v>
          </cell>
          <cell r="V3028">
            <v>10</v>
          </cell>
          <cell r="W3028">
            <v>0</v>
          </cell>
          <cell r="X3028">
            <v>0</v>
          </cell>
          <cell r="Y3028">
            <v>0</v>
          </cell>
          <cell r="Z3028">
            <v>0</v>
          </cell>
          <cell r="AA3028">
            <v>0</v>
          </cell>
        </row>
        <row r="3029">
          <cell r="B3029">
            <v>220014134</v>
          </cell>
          <cell r="C3029" t="str">
            <v>Диск сцепления 182.1601130-10</v>
          </cell>
          <cell r="D3029" t="str">
            <v>ШТ</v>
          </cell>
          <cell r="E3029">
            <v>0</v>
          </cell>
          <cell r="F3029">
            <v>0</v>
          </cell>
          <cell r="G3029">
            <v>2</v>
          </cell>
          <cell r="H3029">
            <v>0</v>
          </cell>
          <cell r="I3029">
            <v>0</v>
          </cell>
          <cell r="J3029">
            <v>0</v>
          </cell>
          <cell r="K3029">
            <v>2</v>
          </cell>
          <cell r="L3029">
            <v>0</v>
          </cell>
          <cell r="M3029">
            <v>0</v>
          </cell>
          <cell r="N3029">
            <v>0</v>
          </cell>
          <cell r="O3029">
            <v>0</v>
          </cell>
          <cell r="P3029">
            <v>0</v>
          </cell>
          <cell r="Q3029">
            <v>0</v>
          </cell>
          <cell r="R3029">
            <v>0</v>
          </cell>
          <cell r="S3029">
            <v>33723.29</v>
          </cell>
          <cell r="T3029">
            <v>0</v>
          </cell>
          <cell r="U3029">
            <v>0</v>
          </cell>
          <cell r="V3029">
            <v>0</v>
          </cell>
          <cell r="W3029">
            <v>0</v>
          </cell>
          <cell r="X3029">
            <v>0</v>
          </cell>
          <cell r="Y3029">
            <v>0</v>
          </cell>
          <cell r="Z3029">
            <v>0</v>
          </cell>
          <cell r="AA3029">
            <v>0</v>
          </cell>
        </row>
        <row r="3030">
          <cell r="B3030">
            <v>220014166</v>
          </cell>
          <cell r="C3030" t="str">
            <v>Кольца поршн.92,0 УАЗ,ГАЗ469 1004002-Ном</v>
          </cell>
          <cell r="D3030" t="str">
            <v>КМП</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row>
        <row r="3031">
          <cell r="B3031">
            <v>220014169</v>
          </cell>
          <cell r="C3031" t="str">
            <v>Комплект клапанов /8ШТ/1007010/15</v>
          </cell>
          <cell r="D3031" t="str">
            <v>КМП</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row>
        <row r="3032">
          <cell r="B3032">
            <v>220014188</v>
          </cell>
          <cell r="C3032" t="str">
            <v>Крыльчатка помпы с манжет(ГАЗ)13</v>
          </cell>
          <cell r="D3032" t="str">
            <v>ШТ</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row>
        <row r="3033">
          <cell r="B3033">
            <v>220014203</v>
          </cell>
          <cell r="C3033" t="str">
            <v>Диск сцепления 41-1601130-01</v>
          </cell>
          <cell r="D3033" t="str">
            <v>ШТ</v>
          </cell>
          <cell r="E3033">
            <v>0</v>
          </cell>
          <cell r="F3033">
            <v>0</v>
          </cell>
          <cell r="G3033">
            <v>1</v>
          </cell>
          <cell r="H3033">
            <v>0</v>
          </cell>
          <cell r="I3033">
            <v>0</v>
          </cell>
          <cell r="J3033">
            <v>0</v>
          </cell>
          <cell r="K3033">
            <v>1</v>
          </cell>
          <cell r="L3033">
            <v>0</v>
          </cell>
          <cell r="M3033">
            <v>0</v>
          </cell>
          <cell r="N3033">
            <v>0</v>
          </cell>
          <cell r="O3033">
            <v>0</v>
          </cell>
          <cell r="P3033">
            <v>0</v>
          </cell>
          <cell r="Q3033">
            <v>0</v>
          </cell>
          <cell r="R3033">
            <v>0</v>
          </cell>
          <cell r="S3033">
            <v>6062.87</v>
          </cell>
          <cell r="T3033">
            <v>0</v>
          </cell>
          <cell r="U3033">
            <v>0</v>
          </cell>
          <cell r="V3033">
            <v>0</v>
          </cell>
          <cell r="W3033">
            <v>0</v>
          </cell>
          <cell r="X3033">
            <v>0</v>
          </cell>
          <cell r="Y3033">
            <v>0</v>
          </cell>
          <cell r="Z3033">
            <v>0</v>
          </cell>
          <cell r="AA3033">
            <v>0</v>
          </cell>
        </row>
        <row r="3034">
          <cell r="B3034">
            <v>220014205</v>
          </cell>
          <cell r="C3034" t="str">
            <v>Муфта с подш.вык.сцеп.ГАЗ-ПАЗ 1601180</v>
          </cell>
          <cell r="D3034" t="str">
            <v>ШТ</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row>
        <row r="3035">
          <cell r="B3035">
            <v>220014232</v>
          </cell>
          <cell r="C3035" t="str">
            <v>Рессора передняя 66-2902012-03</v>
          </cell>
          <cell r="D3035" t="str">
            <v>ШТ</v>
          </cell>
          <cell r="E3035">
            <v>0</v>
          </cell>
          <cell r="F3035">
            <v>0</v>
          </cell>
          <cell r="G3035">
            <v>1</v>
          </cell>
          <cell r="H3035">
            <v>0</v>
          </cell>
          <cell r="I3035">
            <v>0</v>
          </cell>
          <cell r="J3035">
            <v>1</v>
          </cell>
          <cell r="K3035">
            <v>1</v>
          </cell>
          <cell r="L3035">
            <v>0</v>
          </cell>
          <cell r="M3035">
            <v>0</v>
          </cell>
          <cell r="N3035">
            <v>0</v>
          </cell>
          <cell r="O3035">
            <v>0</v>
          </cell>
          <cell r="P3035">
            <v>0</v>
          </cell>
          <cell r="Q3035">
            <v>0</v>
          </cell>
          <cell r="R3035">
            <v>0</v>
          </cell>
          <cell r="S3035">
            <v>30000</v>
          </cell>
          <cell r="T3035">
            <v>0</v>
          </cell>
          <cell r="U3035">
            <v>1</v>
          </cell>
          <cell r="V3035">
            <v>30000</v>
          </cell>
          <cell r="W3035">
            <v>0</v>
          </cell>
          <cell r="X3035">
            <v>0</v>
          </cell>
          <cell r="Y3035">
            <v>0</v>
          </cell>
          <cell r="Z3035">
            <v>0</v>
          </cell>
          <cell r="AA3035">
            <v>0</v>
          </cell>
        </row>
        <row r="3036">
          <cell r="B3036">
            <v>220014241</v>
          </cell>
          <cell r="C3036" t="str">
            <v>Амортизатор задний31029/ВОЛГА113</v>
          </cell>
          <cell r="D3036" t="str">
            <v>ШТ</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row>
        <row r="3037">
          <cell r="B3037">
            <v>220014245</v>
          </cell>
          <cell r="C3037" t="str">
            <v>Тяга рулевая 53А-3003052</v>
          </cell>
          <cell r="D3037" t="str">
            <v>ШТ</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row>
        <row r="3038">
          <cell r="B3038">
            <v>220014397</v>
          </cell>
          <cell r="C3038" t="str">
            <v>Стартер 2501.3708-21</v>
          </cell>
          <cell r="D3038" t="str">
            <v>ШТ</v>
          </cell>
          <cell r="E3038">
            <v>56500</v>
          </cell>
          <cell r="F3038">
            <v>2</v>
          </cell>
          <cell r="G3038">
            <v>5</v>
          </cell>
          <cell r="H3038">
            <v>0</v>
          </cell>
          <cell r="I3038">
            <v>0</v>
          </cell>
          <cell r="J3038">
            <v>0</v>
          </cell>
          <cell r="K3038">
            <v>3</v>
          </cell>
          <cell r="L3038">
            <v>0</v>
          </cell>
          <cell r="M3038">
            <v>113000</v>
          </cell>
          <cell r="N3038">
            <v>118250</v>
          </cell>
          <cell r="O3038">
            <v>118250</v>
          </cell>
          <cell r="P3038">
            <v>0</v>
          </cell>
          <cell r="Q3038">
            <v>0</v>
          </cell>
          <cell r="R3038">
            <v>1</v>
          </cell>
          <cell r="S3038">
            <v>303500</v>
          </cell>
          <cell r="T3038">
            <v>56500</v>
          </cell>
          <cell r="U3038">
            <v>1</v>
          </cell>
          <cell r="V3038">
            <v>61750</v>
          </cell>
          <cell r="W3038">
            <v>0</v>
          </cell>
          <cell r="X3038">
            <v>0</v>
          </cell>
          <cell r="Y3038">
            <v>2</v>
          </cell>
          <cell r="Z3038">
            <v>61750</v>
          </cell>
          <cell r="AA3038">
            <v>0</v>
          </cell>
        </row>
        <row r="3039">
          <cell r="B3039">
            <v>220014405</v>
          </cell>
          <cell r="C3039" t="str">
            <v>Радиатор охлаждения 700.13.01.000-1</v>
          </cell>
          <cell r="D3039" t="str">
            <v>ШТ</v>
          </cell>
          <cell r="E3039">
            <v>0</v>
          </cell>
          <cell r="F3039">
            <v>0</v>
          </cell>
          <cell r="G3039">
            <v>2</v>
          </cell>
          <cell r="H3039">
            <v>0</v>
          </cell>
          <cell r="I3039">
            <v>0</v>
          </cell>
          <cell r="J3039">
            <v>1</v>
          </cell>
          <cell r="K3039">
            <v>2</v>
          </cell>
          <cell r="L3039">
            <v>0</v>
          </cell>
          <cell r="M3039">
            <v>0</v>
          </cell>
          <cell r="N3039">
            <v>0</v>
          </cell>
          <cell r="O3039">
            <v>0</v>
          </cell>
          <cell r="P3039">
            <v>0</v>
          </cell>
          <cell r="Q3039">
            <v>0</v>
          </cell>
          <cell r="R3039">
            <v>0</v>
          </cell>
          <cell r="S3039">
            <v>580356</v>
          </cell>
          <cell r="T3039">
            <v>0</v>
          </cell>
          <cell r="U3039">
            <v>1</v>
          </cell>
          <cell r="V3039">
            <v>290178</v>
          </cell>
          <cell r="W3039">
            <v>0</v>
          </cell>
          <cell r="X3039">
            <v>0</v>
          </cell>
          <cell r="Y3039">
            <v>0</v>
          </cell>
          <cell r="Z3039">
            <v>0</v>
          </cell>
          <cell r="AA3039">
            <v>0</v>
          </cell>
        </row>
        <row r="3040">
          <cell r="B3040">
            <v>220014463</v>
          </cell>
          <cell r="C3040" t="str">
            <v>накладка з/колодки D-200мм</v>
          </cell>
          <cell r="D3040" t="str">
            <v>ШТ</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row>
        <row r="3041">
          <cell r="B3041">
            <v>220014469</v>
          </cell>
          <cell r="C3041" t="str">
            <v>Рессора передняя 256Б-2902012</v>
          </cell>
          <cell r="D3041" t="str">
            <v>ШТ</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row>
        <row r="3042">
          <cell r="B3042">
            <v>220014478</v>
          </cell>
          <cell r="C3042" t="str">
            <v>Радиатор охлаждения 54115-1301010</v>
          </cell>
          <cell r="D3042" t="str">
            <v>ШТ</v>
          </cell>
          <cell r="E3042">
            <v>153979</v>
          </cell>
          <cell r="F3042">
            <v>1</v>
          </cell>
          <cell r="G3042">
            <v>1</v>
          </cell>
          <cell r="H3042">
            <v>0</v>
          </cell>
          <cell r="I3042">
            <v>0</v>
          </cell>
          <cell r="J3042">
            <v>0</v>
          </cell>
          <cell r="K3042">
            <v>0</v>
          </cell>
          <cell r="L3042">
            <v>0</v>
          </cell>
          <cell r="M3042">
            <v>153979</v>
          </cell>
          <cell r="N3042">
            <v>153979</v>
          </cell>
          <cell r="O3042">
            <v>153979</v>
          </cell>
          <cell r="P3042">
            <v>0</v>
          </cell>
          <cell r="Q3042">
            <v>0</v>
          </cell>
          <cell r="R3042">
            <v>1</v>
          </cell>
          <cell r="S3042">
            <v>153979</v>
          </cell>
          <cell r="T3042">
            <v>153979</v>
          </cell>
          <cell r="U3042">
            <v>0</v>
          </cell>
          <cell r="V3042">
            <v>0</v>
          </cell>
          <cell r="W3042">
            <v>0</v>
          </cell>
          <cell r="X3042">
            <v>0</v>
          </cell>
          <cell r="Y3042">
            <v>1</v>
          </cell>
          <cell r="Z3042">
            <v>0</v>
          </cell>
          <cell r="AA3042">
            <v>0</v>
          </cell>
        </row>
        <row r="3043">
          <cell r="B3043">
            <v>220014482</v>
          </cell>
          <cell r="C3043" t="str">
            <v>Диск сцепления 14.1601092</v>
          </cell>
          <cell r="D3043" t="str">
            <v>ШТ</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row>
        <row r="3044">
          <cell r="B3044">
            <v>220014835</v>
          </cell>
          <cell r="C3044" t="str">
            <v>Втулка шкворня 500А-3001016</v>
          </cell>
          <cell r="D3044" t="str">
            <v>ШТ</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row>
        <row r="3045">
          <cell r="B3045">
            <v>220014846</v>
          </cell>
          <cell r="C3045" t="str">
            <v>силовой цилиндр ЦГ-80-360</v>
          </cell>
          <cell r="D3045" t="str">
            <v>ШТ</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row>
        <row r="3046">
          <cell r="B3046">
            <v>220014850</v>
          </cell>
          <cell r="C3046" t="str">
            <v>шкворень со втулками МАЗ 64221 3001018</v>
          </cell>
          <cell r="D3046" t="str">
            <v>ШТ</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row>
        <row r="3047">
          <cell r="B3047">
            <v>220014936</v>
          </cell>
          <cell r="C3047" t="str">
            <v>РАСПЫЛИТЕЛЬ ВАП (ЕВРО1) КАМАЗ</v>
          </cell>
          <cell r="D3047" t="str">
            <v>ШТ</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row>
        <row r="3048">
          <cell r="B3048">
            <v>220014946</v>
          </cell>
          <cell r="C3048" t="str">
            <v>Каток 24-21-170СП</v>
          </cell>
          <cell r="D3048" t="str">
            <v>ШТ</v>
          </cell>
          <cell r="E3048">
            <v>0</v>
          </cell>
          <cell r="F3048">
            <v>0</v>
          </cell>
          <cell r="G3048">
            <v>12</v>
          </cell>
          <cell r="H3048">
            <v>0</v>
          </cell>
          <cell r="I3048">
            <v>0</v>
          </cell>
          <cell r="J3048">
            <v>5</v>
          </cell>
          <cell r="K3048">
            <v>12</v>
          </cell>
          <cell r="L3048">
            <v>0</v>
          </cell>
          <cell r="M3048">
            <v>0</v>
          </cell>
          <cell r="N3048">
            <v>0</v>
          </cell>
          <cell r="O3048">
            <v>0</v>
          </cell>
          <cell r="P3048">
            <v>0</v>
          </cell>
          <cell r="Q3048">
            <v>0</v>
          </cell>
          <cell r="R3048">
            <v>0</v>
          </cell>
          <cell r="S3048">
            <v>1100244</v>
          </cell>
          <cell r="T3048">
            <v>0</v>
          </cell>
          <cell r="U3048">
            <v>5</v>
          </cell>
          <cell r="V3048">
            <v>458435</v>
          </cell>
          <cell r="W3048">
            <v>0</v>
          </cell>
          <cell r="X3048">
            <v>0</v>
          </cell>
          <cell r="Y3048">
            <v>0</v>
          </cell>
          <cell r="Z3048">
            <v>0</v>
          </cell>
          <cell r="AA3048">
            <v>0</v>
          </cell>
        </row>
        <row r="3049">
          <cell r="B3049">
            <v>220014987</v>
          </cell>
          <cell r="C3049" t="str">
            <v>Крестовина 5320-2205025</v>
          </cell>
          <cell r="D3049" t="str">
            <v>ШТ</v>
          </cell>
          <cell r="E3049">
            <v>0</v>
          </cell>
          <cell r="F3049">
            <v>0</v>
          </cell>
          <cell r="G3049">
            <v>7</v>
          </cell>
          <cell r="H3049">
            <v>0</v>
          </cell>
          <cell r="I3049">
            <v>0</v>
          </cell>
          <cell r="J3049">
            <v>0</v>
          </cell>
          <cell r="K3049">
            <v>7</v>
          </cell>
          <cell r="L3049">
            <v>0</v>
          </cell>
          <cell r="M3049">
            <v>0</v>
          </cell>
          <cell r="N3049">
            <v>0</v>
          </cell>
          <cell r="O3049">
            <v>0</v>
          </cell>
          <cell r="P3049">
            <v>0</v>
          </cell>
          <cell r="Q3049">
            <v>0</v>
          </cell>
          <cell r="R3049">
            <v>0</v>
          </cell>
          <cell r="S3049">
            <v>30100</v>
          </cell>
          <cell r="T3049">
            <v>0</v>
          </cell>
          <cell r="U3049">
            <v>0</v>
          </cell>
          <cell r="V3049">
            <v>0</v>
          </cell>
          <cell r="W3049">
            <v>0</v>
          </cell>
          <cell r="X3049">
            <v>0</v>
          </cell>
          <cell r="Y3049">
            <v>0</v>
          </cell>
          <cell r="Z3049">
            <v>0</v>
          </cell>
          <cell r="AA3049">
            <v>0</v>
          </cell>
        </row>
        <row r="3050">
          <cell r="B3050">
            <v>220014992</v>
          </cell>
          <cell r="C3050" t="str">
            <v>Палец реактивной штанги 5511-2919030/36</v>
          </cell>
          <cell r="D3050" t="str">
            <v>ШТ</v>
          </cell>
          <cell r="E3050">
            <v>0</v>
          </cell>
          <cell r="F3050">
            <v>0</v>
          </cell>
          <cell r="G3050">
            <v>2</v>
          </cell>
          <cell r="H3050">
            <v>0</v>
          </cell>
          <cell r="I3050">
            <v>0</v>
          </cell>
          <cell r="J3050">
            <v>0</v>
          </cell>
          <cell r="K3050">
            <v>2</v>
          </cell>
          <cell r="L3050">
            <v>0</v>
          </cell>
          <cell r="M3050">
            <v>0</v>
          </cell>
          <cell r="N3050">
            <v>0</v>
          </cell>
          <cell r="O3050">
            <v>0</v>
          </cell>
          <cell r="P3050">
            <v>0</v>
          </cell>
          <cell r="Q3050">
            <v>0</v>
          </cell>
          <cell r="R3050">
            <v>0</v>
          </cell>
          <cell r="S3050">
            <v>4431.79</v>
          </cell>
          <cell r="T3050">
            <v>0</v>
          </cell>
          <cell r="U3050">
            <v>0</v>
          </cell>
          <cell r="V3050">
            <v>0</v>
          </cell>
          <cell r="W3050">
            <v>0</v>
          </cell>
          <cell r="X3050">
            <v>0</v>
          </cell>
          <cell r="Y3050">
            <v>0</v>
          </cell>
          <cell r="Z3050">
            <v>0</v>
          </cell>
          <cell r="AA3050">
            <v>0</v>
          </cell>
        </row>
        <row r="3051">
          <cell r="B3051">
            <v>220014996</v>
          </cell>
          <cell r="C3051" t="str">
            <v>Рессора передняя 55111-2902012-05</v>
          </cell>
          <cell r="D3051" t="str">
            <v>ШТ</v>
          </cell>
          <cell r="E3051">
            <v>68000</v>
          </cell>
          <cell r="F3051">
            <v>2</v>
          </cell>
          <cell r="G3051">
            <v>2</v>
          </cell>
          <cell r="H3051">
            <v>0</v>
          </cell>
          <cell r="I3051">
            <v>0</v>
          </cell>
          <cell r="J3051">
            <v>0</v>
          </cell>
          <cell r="K3051">
            <v>0</v>
          </cell>
          <cell r="L3051">
            <v>0</v>
          </cell>
          <cell r="M3051">
            <v>136000</v>
          </cell>
          <cell r="N3051">
            <v>136000</v>
          </cell>
          <cell r="O3051">
            <v>136000</v>
          </cell>
          <cell r="P3051">
            <v>0</v>
          </cell>
          <cell r="Q3051">
            <v>0</v>
          </cell>
          <cell r="R3051">
            <v>2</v>
          </cell>
          <cell r="S3051">
            <v>136000</v>
          </cell>
          <cell r="T3051">
            <v>136000</v>
          </cell>
          <cell r="U3051">
            <v>0</v>
          </cell>
          <cell r="V3051">
            <v>0</v>
          </cell>
          <cell r="W3051">
            <v>0</v>
          </cell>
          <cell r="X3051">
            <v>0</v>
          </cell>
          <cell r="Y3051">
            <v>2</v>
          </cell>
          <cell r="Z3051">
            <v>0</v>
          </cell>
          <cell r="AA3051">
            <v>0</v>
          </cell>
        </row>
        <row r="3052">
          <cell r="B3052">
            <v>220015109</v>
          </cell>
          <cell r="C3052" t="str">
            <v>подшипники 22312</v>
          </cell>
          <cell r="D3052" t="str">
            <v>ШТ</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row>
        <row r="3053">
          <cell r="B3053">
            <v>220015149</v>
          </cell>
          <cell r="C3053" t="str">
            <v>Компрессор 5320-3509015-Б</v>
          </cell>
          <cell r="D3053" t="str">
            <v>ШТ</v>
          </cell>
          <cell r="E3053">
            <v>0</v>
          </cell>
          <cell r="F3053">
            <v>0</v>
          </cell>
          <cell r="G3053">
            <v>1</v>
          </cell>
          <cell r="H3053">
            <v>0</v>
          </cell>
          <cell r="I3053">
            <v>0</v>
          </cell>
          <cell r="J3053">
            <v>0</v>
          </cell>
          <cell r="K3053">
            <v>1</v>
          </cell>
          <cell r="L3053">
            <v>0</v>
          </cell>
          <cell r="M3053">
            <v>0</v>
          </cell>
          <cell r="N3053">
            <v>0</v>
          </cell>
          <cell r="O3053">
            <v>0</v>
          </cell>
          <cell r="P3053">
            <v>0</v>
          </cell>
          <cell r="Q3053">
            <v>0</v>
          </cell>
          <cell r="R3053">
            <v>0</v>
          </cell>
          <cell r="S3053">
            <v>30080.36</v>
          </cell>
          <cell r="T3053">
            <v>0</v>
          </cell>
          <cell r="U3053">
            <v>0</v>
          </cell>
          <cell r="V3053">
            <v>0</v>
          </cell>
          <cell r="W3053">
            <v>0</v>
          </cell>
          <cell r="X3053">
            <v>0</v>
          </cell>
          <cell r="Y3053">
            <v>0</v>
          </cell>
          <cell r="Z3053">
            <v>0</v>
          </cell>
          <cell r="AA3053">
            <v>0</v>
          </cell>
        </row>
        <row r="3054">
          <cell r="B3054">
            <v>220015168</v>
          </cell>
          <cell r="C3054" t="str">
            <v>Блок цилиндров 740.13-1002010</v>
          </cell>
          <cell r="D3054" t="str">
            <v>ШТ</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row>
        <row r="3055">
          <cell r="B3055">
            <v>220015223</v>
          </cell>
          <cell r="C3055" t="str">
            <v>Элемент фильтрующий 236-1012023-А</v>
          </cell>
          <cell r="D3055" t="str">
            <v>ШТ</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row>
        <row r="3056">
          <cell r="B3056">
            <v>220015285</v>
          </cell>
          <cell r="C3056" t="str">
            <v>Мотор стеклоочистителя 64.3730 МЭ14</v>
          </cell>
          <cell r="D3056" t="str">
            <v>ШТ</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row>
        <row r="3057">
          <cell r="B3057">
            <v>220015327</v>
          </cell>
          <cell r="C3057" t="str">
            <v>Вкладыш шат.-0,25мм Д-град238 1000104-Р1</v>
          </cell>
          <cell r="D3057" t="str">
            <v>КМП</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row>
        <row r="3058">
          <cell r="B3058">
            <v>220015338</v>
          </cell>
          <cell r="C3058" t="str">
            <v>Вкладыш кор.-110мм Д-град 238</v>
          </cell>
          <cell r="D3058" t="str">
            <v>КМП</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row>
        <row r="3059">
          <cell r="B3059">
            <v>220015546</v>
          </cell>
          <cell r="C3059" t="str">
            <v>рычаг поворот.кулака УАЗ-469 2304100-10</v>
          </cell>
          <cell r="D3059" t="str">
            <v>ШТ</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row>
        <row r="3060">
          <cell r="B3060">
            <v>220015553</v>
          </cell>
          <cell r="C3060" t="str">
            <v>Червяк 451-3401035</v>
          </cell>
          <cell r="D3060" t="str">
            <v>ШТ</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row>
        <row r="3061">
          <cell r="B3061">
            <v>220015737</v>
          </cell>
          <cell r="C3061" t="str">
            <v>Генератор 7006.3701 000</v>
          </cell>
          <cell r="D3061" t="str">
            <v>ШТ</v>
          </cell>
          <cell r="E3061">
            <v>0</v>
          </cell>
          <cell r="F3061">
            <v>0</v>
          </cell>
          <cell r="G3061">
            <v>1</v>
          </cell>
          <cell r="H3061">
            <v>0</v>
          </cell>
          <cell r="I3061">
            <v>0</v>
          </cell>
          <cell r="J3061">
            <v>0</v>
          </cell>
          <cell r="K3061">
            <v>1</v>
          </cell>
          <cell r="L3061">
            <v>0</v>
          </cell>
          <cell r="M3061">
            <v>0</v>
          </cell>
          <cell r="N3061">
            <v>0</v>
          </cell>
          <cell r="O3061">
            <v>0</v>
          </cell>
          <cell r="P3061">
            <v>0</v>
          </cell>
          <cell r="Q3061">
            <v>0</v>
          </cell>
          <cell r="R3061">
            <v>0</v>
          </cell>
          <cell r="S3061">
            <v>21493.17</v>
          </cell>
          <cell r="T3061">
            <v>0</v>
          </cell>
          <cell r="U3061">
            <v>0</v>
          </cell>
          <cell r="V3061">
            <v>0</v>
          </cell>
          <cell r="W3061">
            <v>0</v>
          </cell>
          <cell r="X3061">
            <v>0</v>
          </cell>
          <cell r="Y3061">
            <v>0</v>
          </cell>
          <cell r="Z3061">
            <v>0</v>
          </cell>
          <cell r="AA3061">
            <v>0</v>
          </cell>
        </row>
        <row r="3062">
          <cell r="B3062">
            <v>220015754</v>
          </cell>
          <cell r="C3062" t="str">
            <v>блок цилиндра компрессора 5320-3509030</v>
          </cell>
          <cell r="D3062" t="str">
            <v>ШТ</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row>
        <row r="3063">
          <cell r="B3063">
            <v>220015767</v>
          </cell>
          <cell r="C3063" t="str">
            <v>ТНВД 337-1111005-40 КамАЗ</v>
          </cell>
          <cell r="D3063" t="str">
            <v>ШТ</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row>
        <row r="3064">
          <cell r="B3064">
            <v>220015885</v>
          </cell>
          <cell r="C3064" t="str">
            <v>ПОРШН.ГРУП.С КОЛЬЦАМИ D92ММ 4145-1000105</v>
          </cell>
          <cell r="D3064" t="str">
            <v>КМП</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row>
        <row r="3065">
          <cell r="B3065">
            <v>220017067</v>
          </cell>
          <cell r="C3065" t="str">
            <v>Пара плунжерная 4УТНМ-1111410-01</v>
          </cell>
          <cell r="D3065" t="str">
            <v>КМП</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row>
        <row r="3066">
          <cell r="B3066">
            <v>220017081</v>
          </cell>
          <cell r="C3066" t="str">
            <v>Группа поршневая 511.1000105-150</v>
          </cell>
          <cell r="D3066" t="str">
            <v>КМП</v>
          </cell>
          <cell r="E3066">
            <v>0</v>
          </cell>
          <cell r="F3066">
            <v>0</v>
          </cell>
          <cell r="G3066">
            <v>3</v>
          </cell>
          <cell r="H3066">
            <v>0</v>
          </cell>
          <cell r="I3066">
            <v>0</v>
          </cell>
          <cell r="J3066">
            <v>0</v>
          </cell>
          <cell r="K3066">
            <v>3</v>
          </cell>
          <cell r="L3066">
            <v>0</v>
          </cell>
          <cell r="M3066">
            <v>0</v>
          </cell>
          <cell r="N3066">
            <v>0</v>
          </cell>
          <cell r="O3066">
            <v>0</v>
          </cell>
          <cell r="P3066">
            <v>0</v>
          </cell>
          <cell r="Q3066">
            <v>0</v>
          </cell>
          <cell r="R3066">
            <v>0</v>
          </cell>
          <cell r="S3066">
            <v>65550</v>
          </cell>
          <cell r="T3066">
            <v>0</v>
          </cell>
          <cell r="U3066">
            <v>0</v>
          </cell>
          <cell r="V3066">
            <v>0</v>
          </cell>
          <cell r="W3066">
            <v>0</v>
          </cell>
          <cell r="X3066">
            <v>0</v>
          </cell>
          <cell r="Y3066">
            <v>0</v>
          </cell>
          <cell r="Z3066">
            <v>0</v>
          </cell>
          <cell r="AA3066">
            <v>0</v>
          </cell>
        </row>
        <row r="3067">
          <cell r="B3067">
            <v>220017289</v>
          </cell>
          <cell r="C3067" t="str">
            <v>Насос шестеренчатый  НШ-10</v>
          </cell>
          <cell r="D3067" t="str">
            <v>ШТ</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row>
        <row r="3068">
          <cell r="B3068">
            <v>220017322</v>
          </cell>
          <cell r="C3068" t="str">
            <v>Шина 23.5-25</v>
          </cell>
          <cell r="D3068" t="str">
            <v>ШТ</v>
          </cell>
          <cell r="E3068">
            <v>267990.48</v>
          </cell>
          <cell r="F3068">
            <v>12</v>
          </cell>
          <cell r="G3068">
            <v>7</v>
          </cell>
          <cell r="H3068">
            <v>0</v>
          </cell>
          <cell r="I3068">
            <v>0</v>
          </cell>
          <cell r="J3068">
            <v>4</v>
          </cell>
          <cell r="K3068">
            <v>-5</v>
          </cell>
          <cell r="L3068">
            <v>0</v>
          </cell>
          <cell r="M3068">
            <v>3215885.76</v>
          </cell>
          <cell r="N3068">
            <v>2989222.4</v>
          </cell>
          <cell r="O3068">
            <v>2989222.4</v>
          </cell>
          <cell r="P3068">
            <v>0</v>
          </cell>
          <cell r="Q3068">
            <v>0</v>
          </cell>
          <cell r="R3068">
            <v>4</v>
          </cell>
          <cell r="S3068">
            <v>1649270</v>
          </cell>
          <cell r="T3068">
            <v>942440</v>
          </cell>
          <cell r="U3068">
            <v>3</v>
          </cell>
          <cell r="V3068">
            <v>706830</v>
          </cell>
          <cell r="W3068">
            <v>9</v>
          </cell>
          <cell r="X3068">
            <v>2411914.3199999998</v>
          </cell>
          <cell r="Y3068">
            <v>12</v>
          </cell>
          <cell r="Z3068">
            <v>2046782.4</v>
          </cell>
          <cell r="AA3068">
            <v>9</v>
          </cell>
        </row>
        <row r="3069">
          <cell r="B3069">
            <v>220017618</v>
          </cell>
          <cell r="C3069" t="str">
            <v>Уплотнение штоковое EU 4052</v>
          </cell>
          <cell r="D3069" t="str">
            <v>ШТ</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row>
        <row r="3070">
          <cell r="B3070">
            <v>220017626</v>
          </cell>
          <cell r="C3070" t="str">
            <v>Уплотнение штоковое EU 100115</v>
          </cell>
          <cell r="D3070" t="str">
            <v>ШТ</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row>
        <row r="3071">
          <cell r="B3071">
            <v>220018184</v>
          </cell>
          <cell r="C3071" t="str">
            <v>ПГУ 11.1602410</v>
          </cell>
          <cell r="D3071" t="str">
            <v>ШТ</v>
          </cell>
          <cell r="E3071">
            <v>19200</v>
          </cell>
          <cell r="F3071">
            <v>2</v>
          </cell>
          <cell r="G3071">
            <v>2</v>
          </cell>
          <cell r="H3071">
            <v>0</v>
          </cell>
          <cell r="I3071">
            <v>0</v>
          </cell>
          <cell r="J3071">
            <v>0</v>
          </cell>
          <cell r="K3071">
            <v>0</v>
          </cell>
          <cell r="L3071">
            <v>0</v>
          </cell>
          <cell r="M3071">
            <v>38400</v>
          </cell>
          <cell r="N3071">
            <v>38400</v>
          </cell>
          <cell r="O3071">
            <v>38400</v>
          </cell>
          <cell r="P3071">
            <v>0</v>
          </cell>
          <cell r="Q3071">
            <v>0</v>
          </cell>
          <cell r="R3071">
            <v>2</v>
          </cell>
          <cell r="S3071">
            <v>38400</v>
          </cell>
          <cell r="T3071">
            <v>38400</v>
          </cell>
          <cell r="U3071">
            <v>0</v>
          </cell>
          <cell r="V3071">
            <v>0</v>
          </cell>
          <cell r="W3071">
            <v>0</v>
          </cell>
          <cell r="X3071">
            <v>0</v>
          </cell>
          <cell r="Y3071">
            <v>2</v>
          </cell>
          <cell r="Z3071">
            <v>0</v>
          </cell>
          <cell r="AA3071">
            <v>0</v>
          </cell>
        </row>
        <row r="3072">
          <cell r="B3072">
            <v>220018185</v>
          </cell>
          <cell r="C3072" t="str">
            <v>Радиатор отопителя 30-8101060 К-256</v>
          </cell>
          <cell r="D3072" t="str">
            <v>ШТ</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row>
        <row r="3073">
          <cell r="B3073">
            <v>220018186</v>
          </cell>
          <cell r="C3073" t="str">
            <v>Вкладыши кор/шатун. Р-1  (ГАЗ)</v>
          </cell>
          <cell r="D3073" t="str">
            <v>КМП</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row>
        <row r="3074">
          <cell r="B3074">
            <v>220018187</v>
          </cell>
          <cell r="C3074" t="str">
            <v>Вкладыши шатун.Р1  (0.05)(ГАЗ)</v>
          </cell>
          <cell r="D3074" t="str">
            <v>КМП</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row>
        <row r="3075">
          <cell r="B3075">
            <v>220018192</v>
          </cell>
          <cell r="C3075" t="str">
            <v>ШКВОРЕНЬ В СБОРЕ       52(ГАЗ)</v>
          </cell>
          <cell r="D3075" t="str">
            <v>ШТ</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row>
        <row r="3076">
          <cell r="B3076">
            <v>220018199</v>
          </cell>
          <cell r="C3076" t="str">
            <v>Якорь стартера СТ142Б1 (КАМАЗ)</v>
          </cell>
          <cell r="D3076" t="str">
            <v>ШТ</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row>
        <row r="3077">
          <cell r="B3077">
            <v>220018200</v>
          </cell>
          <cell r="C3077" t="str">
            <v>Якорь стартера СТ230 (ЗиЛ,ГАЗ)</v>
          </cell>
          <cell r="D3077" t="str">
            <v>ШТ</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row>
        <row r="3078">
          <cell r="B3078">
            <v>220018203</v>
          </cell>
          <cell r="C3078" t="str">
            <v>Вкладыш шатунный ВК-241000104-БР</v>
          </cell>
          <cell r="D3078" t="str">
            <v>КМП</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row>
        <row r="3079">
          <cell r="B3079">
            <v>220018233</v>
          </cell>
          <cell r="C3079" t="str">
            <v>Кольца поршневые 236-1004002-А4</v>
          </cell>
          <cell r="D3079" t="str">
            <v>КМП</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row>
        <row r="3080">
          <cell r="B3080">
            <v>220018249</v>
          </cell>
          <cell r="C3080" t="str">
            <v>ПОРШНЕВАЯ ГРУППА С КОЛЬЦАМИ O92мм УАЗ</v>
          </cell>
          <cell r="D3080" t="str">
            <v>КМП</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row>
        <row r="3081">
          <cell r="B3081">
            <v>220018319</v>
          </cell>
          <cell r="C3081" t="str">
            <v>Вкладыш шатунный ВК-13-1000104-А</v>
          </cell>
          <cell r="D3081" t="str">
            <v>ШТ</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row>
        <row r="3082">
          <cell r="B3082">
            <v>220018322</v>
          </cell>
          <cell r="C3082" t="str">
            <v>вкладыш шатунной 0,75 ГАЗ-53</v>
          </cell>
          <cell r="D3082" t="str">
            <v>ШТ</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row>
        <row r="3083">
          <cell r="B3083">
            <v>220018337</v>
          </cell>
          <cell r="C3083" t="str">
            <v>ГЛАВНЫЙ ЦИЛИНДР СЦЕПЛЕНИЯ</v>
          </cell>
          <cell r="D3083" t="str">
            <v>ШТ</v>
          </cell>
          <cell r="E3083">
            <v>0</v>
          </cell>
          <cell r="F3083">
            <v>0</v>
          </cell>
          <cell r="G3083">
            <v>3</v>
          </cell>
          <cell r="H3083">
            <v>0</v>
          </cell>
          <cell r="I3083">
            <v>0</v>
          </cell>
          <cell r="J3083">
            <v>0</v>
          </cell>
          <cell r="K3083">
            <v>3</v>
          </cell>
          <cell r="L3083">
            <v>0</v>
          </cell>
          <cell r="M3083">
            <v>0</v>
          </cell>
          <cell r="N3083">
            <v>0</v>
          </cell>
          <cell r="O3083">
            <v>0</v>
          </cell>
          <cell r="P3083">
            <v>0</v>
          </cell>
          <cell r="Q3083">
            <v>0</v>
          </cell>
          <cell r="R3083">
            <v>0</v>
          </cell>
          <cell r="S3083">
            <v>30</v>
          </cell>
          <cell r="T3083">
            <v>0</v>
          </cell>
          <cell r="U3083">
            <v>0</v>
          </cell>
          <cell r="V3083">
            <v>0</v>
          </cell>
          <cell r="W3083">
            <v>0</v>
          </cell>
          <cell r="X3083">
            <v>0</v>
          </cell>
          <cell r="Y3083">
            <v>0</v>
          </cell>
          <cell r="Z3083">
            <v>0</v>
          </cell>
          <cell r="AA3083">
            <v>0</v>
          </cell>
        </row>
        <row r="3084">
          <cell r="B3084">
            <v>220018346</v>
          </cell>
          <cell r="C3084" t="str">
            <v>РАБОЧИЙ ТОРМОЗ. ЦИЛИНДР ЗАДНИЙ66-3501040</v>
          </cell>
          <cell r="D3084" t="str">
            <v>ШТ</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row>
        <row r="3085">
          <cell r="B3085">
            <v>220018347</v>
          </cell>
          <cell r="C3085" t="str">
            <v>РАБОЧИЙ ТОРМОЗ. ЦИЛИНДР ПЕРЕД.66-3501040</v>
          </cell>
          <cell r="D3085" t="str">
            <v>ШТ</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row>
        <row r="3086">
          <cell r="B3086">
            <v>220018373</v>
          </cell>
          <cell r="C3086" t="str">
            <v>Накладки торм. задние ( ГАЗ-53, Кавз)</v>
          </cell>
          <cell r="D3086" t="str">
            <v>ШТ</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row>
        <row r="3087">
          <cell r="B3087">
            <v>220018374</v>
          </cell>
          <cell r="C3087" t="str">
            <v>Накладка тормозная 53-3502106</v>
          </cell>
          <cell r="D3087" t="str">
            <v>ШТ</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row>
        <row r="3088">
          <cell r="B3088">
            <v>220018393</v>
          </cell>
          <cell r="C3088" t="str">
            <v>ФИЛЬТР МАСЛЯНЫЙ БУМАЖНЫЙ ( ГАЗ-53, КАВЗ)</v>
          </cell>
          <cell r="D3088" t="str">
            <v>ШТ</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row>
        <row r="3089">
          <cell r="B3089">
            <v>220018550</v>
          </cell>
          <cell r="C3089" t="str">
            <v>Насос 1.3ПТ-2,5/50 Д1 УХЛ3 с ЗИП</v>
          </cell>
          <cell r="D3089" t="str">
            <v>КМП</v>
          </cell>
          <cell r="E3089">
            <v>2758872.6</v>
          </cell>
          <cell r="F3089">
            <v>2</v>
          </cell>
          <cell r="G3089">
            <v>2</v>
          </cell>
          <cell r="H3089">
            <v>0</v>
          </cell>
          <cell r="I3089">
            <v>0</v>
          </cell>
          <cell r="J3089">
            <v>2</v>
          </cell>
          <cell r="K3089">
            <v>0</v>
          </cell>
          <cell r="L3089">
            <v>0</v>
          </cell>
          <cell r="M3089">
            <v>5517745.2000000002</v>
          </cell>
          <cell r="N3089">
            <v>5517745.2000000002</v>
          </cell>
          <cell r="O3089">
            <v>5517745.2000000002</v>
          </cell>
          <cell r="P3089">
            <v>0</v>
          </cell>
          <cell r="Q3089">
            <v>0</v>
          </cell>
          <cell r="R3089">
            <v>0</v>
          </cell>
          <cell r="S3089">
            <v>5517745.2000000002</v>
          </cell>
          <cell r="T3089">
            <v>0</v>
          </cell>
          <cell r="U3089">
            <v>2</v>
          </cell>
          <cell r="V3089">
            <v>5517745.2000000002</v>
          </cell>
          <cell r="W3089">
            <v>2</v>
          </cell>
          <cell r="X3089">
            <v>5517745.2000000002</v>
          </cell>
          <cell r="Y3089">
            <v>2</v>
          </cell>
          <cell r="Z3089">
            <v>5517745.2000000002</v>
          </cell>
          <cell r="AA3089">
            <v>2</v>
          </cell>
        </row>
        <row r="3090">
          <cell r="B3090">
            <v>220018636</v>
          </cell>
          <cell r="C3090" t="str">
            <v>Лист №3 задней рессоры 5322-2912103</v>
          </cell>
          <cell r="D3090" t="str">
            <v>ШТ</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row>
        <row r="3091">
          <cell r="B3091">
            <v>220018644</v>
          </cell>
          <cell r="C3091" t="str">
            <v>Вкладыш коренной 740.1000102 Р7</v>
          </cell>
          <cell r="D3091" t="str">
            <v>КМП</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row>
        <row r="3092">
          <cell r="B3092">
            <v>220018724</v>
          </cell>
          <cell r="C3092" t="str">
            <v>Ротор генератора Г 273 В (Г265-3701200А)</v>
          </cell>
          <cell r="D3092" t="str">
            <v>ШТ</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row>
        <row r="3093">
          <cell r="B3093">
            <v>220018779</v>
          </cell>
          <cell r="C3093" t="str">
            <v>Аккумулятор 6СТ-210</v>
          </cell>
          <cell r="D3093" t="str">
            <v>ШТ</v>
          </cell>
          <cell r="E3093">
            <v>60000</v>
          </cell>
          <cell r="F3093">
            <v>34</v>
          </cell>
          <cell r="G3093">
            <v>46</v>
          </cell>
          <cell r="H3093">
            <v>0</v>
          </cell>
          <cell r="I3093">
            <v>0</v>
          </cell>
          <cell r="J3093">
            <v>14</v>
          </cell>
          <cell r="K3093">
            <v>12</v>
          </cell>
          <cell r="L3093">
            <v>0</v>
          </cell>
          <cell r="M3093">
            <v>2040000</v>
          </cell>
          <cell r="N3093">
            <v>2308592.0499999998</v>
          </cell>
          <cell r="O3093">
            <v>2308592.0499999998</v>
          </cell>
          <cell r="P3093">
            <v>0</v>
          </cell>
          <cell r="Q3093">
            <v>0</v>
          </cell>
          <cell r="R3093">
            <v>20</v>
          </cell>
          <cell r="S3093">
            <v>3119642.86</v>
          </cell>
          <cell r="T3093">
            <v>1362366.08</v>
          </cell>
          <cell r="U3093">
            <v>26</v>
          </cell>
          <cell r="V3093">
            <v>1757276.8</v>
          </cell>
          <cell r="W3093">
            <v>2</v>
          </cell>
          <cell r="X3093">
            <v>120000</v>
          </cell>
          <cell r="Y3093">
            <v>34</v>
          </cell>
          <cell r="Z3093">
            <v>1366225.97</v>
          </cell>
          <cell r="AA3093">
            <v>2</v>
          </cell>
        </row>
        <row r="3094">
          <cell r="B3094">
            <v>220019110</v>
          </cell>
          <cell r="C3094" t="str">
            <v>Подшипник 986714 КС18</v>
          </cell>
          <cell r="D3094" t="str">
            <v>ШТ</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row>
        <row r="3095">
          <cell r="B3095">
            <v>220019422</v>
          </cell>
          <cell r="C3095" t="str">
            <v>Крестовина с подшипниками в сборе</v>
          </cell>
          <cell r="D3095" t="str">
            <v>ШТ</v>
          </cell>
          <cell r="E3095">
            <v>0</v>
          </cell>
          <cell r="F3095">
            <v>0</v>
          </cell>
          <cell r="G3095">
            <v>3</v>
          </cell>
          <cell r="H3095">
            <v>0</v>
          </cell>
          <cell r="I3095">
            <v>0</v>
          </cell>
          <cell r="J3095">
            <v>0</v>
          </cell>
          <cell r="K3095">
            <v>3</v>
          </cell>
          <cell r="L3095">
            <v>0</v>
          </cell>
          <cell r="M3095">
            <v>0</v>
          </cell>
          <cell r="N3095">
            <v>0</v>
          </cell>
          <cell r="O3095">
            <v>0</v>
          </cell>
          <cell r="P3095">
            <v>0</v>
          </cell>
          <cell r="Q3095">
            <v>0</v>
          </cell>
          <cell r="R3095">
            <v>0</v>
          </cell>
          <cell r="S3095">
            <v>5662.4</v>
          </cell>
          <cell r="T3095">
            <v>0</v>
          </cell>
          <cell r="U3095">
            <v>0</v>
          </cell>
          <cell r="V3095">
            <v>0</v>
          </cell>
          <cell r="W3095">
            <v>0</v>
          </cell>
          <cell r="X3095">
            <v>0</v>
          </cell>
          <cell r="Y3095">
            <v>0</v>
          </cell>
          <cell r="Z3095">
            <v>0</v>
          </cell>
          <cell r="AA3095">
            <v>0</v>
          </cell>
        </row>
        <row r="3096">
          <cell r="B3096">
            <v>220019482</v>
          </cell>
          <cell r="C3096" t="str">
            <v>Коробка отб.мощ.КОМ Маз-5337КС-35715А/кр</v>
          </cell>
          <cell r="D3096" t="str">
            <v>ШТ</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row>
        <row r="3097">
          <cell r="B3097">
            <v>220019514</v>
          </cell>
          <cell r="C3097" t="str">
            <v>Насос водяной 236-1307010-Б1</v>
          </cell>
          <cell r="D3097" t="str">
            <v>ШТ</v>
          </cell>
          <cell r="E3097">
            <v>0</v>
          </cell>
          <cell r="F3097">
            <v>0</v>
          </cell>
          <cell r="G3097">
            <v>4</v>
          </cell>
          <cell r="H3097">
            <v>0</v>
          </cell>
          <cell r="I3097">
            <v>0</v>
          </cell>
          <cell r="J3097">
            <v>0</v>
          </cell>
          <cell r="K3097">
            <v>4</v>
          </cell>
          <cell r="L3097">
            <v>0</v>
          </cell>
          <cell r="M3097">
            <v>0</v>
          </cell>
          <cell r="N3097">
            <v>0</v>
          </cell>
          <cell r="O3097">
            <v>0</v>
          </cell>
          <cell r="P3097">
            <v>0</v>
          </cell>
          <cell r="Q3097">
            <v>0</v>
          </cell>
          <cell r="R3097">
            <v>0</v>
          </cell>
          <cell r="S3097">
            <v>88536</v>
          </cell>
          <cell r="T3097">
            <v>0</v>
          </cell>
          <cell r="U3097">
            <v>0</v>
          </cell>
          <cell r="V3097">
            <v>0</v>
          </cell>
          <cell r="W3097">
            <v>0</v>
          </cell>
          <cell r="X3097">
            <v>0</v>
          </cell>
          <cell r="Y3097">
            <v>0</v>
          </cell>
          <cell r="Z3097">
            <v>0</v>
          </cell>
          <cell r="AA3097">
            <v>0</v>
          </cell>
        </row>
        <row r="3098">
          <cell r="B3098">
            <v>220019523</v>
          </cell>
          <cell r="C3098" t="str">
            <v>Сцепление 236-НЕ-182</v>
          </cell>
          <cell r="D3098" t="str">
            <v>ШТ</v>
          </cell>
          <cell r="E3098">
            <v>0</v>
          </cell>
          <cell r="F3098">
            <v>0</v>
          </cell>
          <cell r="G3098">
            <v>1</v>
          </cell>
          <cell r="H3098">
            <v>0</v>
          </cell>
          <cell r="I3098">
            <v>0</v>
          </cell>
          <cell r="J3098">
            <v>0</v>
          </cell>
          <cell r="K3098">
            <v>1</v>
          </cell>
          <cell r="L3098">
            <v>0</v>
          </cell>
          <cell r="M3098">
            <v>0</v>
          </cell>
          <cell r="N3098">
            <v>0</v>
          </cell>
          <cell r="O3098">
            <v>0</v>
          </cell>
          <cell r="P3098">
            <v>0</v>
          </cell>
          <cell r="Q3098">
            <v>0</v>
          </cell>
          <cell r="R3098">
            <v>0</v>
          </cell>
          <cell r="S3098">
            <v>84310.21</v>
          </cell>
          <cell r="T3098">
            <v>0</v>
          </cell>
          <cell r="U3098">
            <v>0</v>
          </cell>
          <cell r="V3098">
            <v>0</v>
          </cell>
          <cell r="W3098">
            <v>0</v>
          </cell>
          <cell r="X3098">
            <v>0</v>
          </cell>
          <cell r="Y3098">
            <v>0</v>
          </cell>
          <cell r="Z3098">
            <v>0</v>
          </cell>
          <cell r="AA3098">
            <v>0</v>
          </cell>
        </row>
        <row r="3099">
          <cell r="B3099">
            <v>220019531</v>
          </cell>
          <cell r="C3099" t="str">
            <v>Фильтр воздушный 740-1109560-02</v>
          </cell>
          <cell r="D3099" t="str">
            <v>ШТ</v>
          </cell>
          <cell r="E3099">
            <v>0</v>
          </cell>
          <cell r="F3099">
            <v>0</v>
          </cell>
          <cell r="G3099">
            <v>10</v>
          </cell>
          <cell r="H3099">
            <v>0</v>
          </cell>
          <cell r="I3099">
            <v>0</v>
          </cell>
          <cell r="J3099">
            <v>0</v>
          </cell>
          <cell r="K3099">
            <v>10</v>
          </cell>
          <cell r="L3099">
            <v>0</v>
          </cell>
          <cell r="M3099">
            <v>0</v>
          </cell>
          <cell r="N3099">
            <v>0</v>
          </cell>
          <cell r="O3099">
            <v>0</v>
          </cell>
          <cell r="P3099">
            <v>0</v>
          </cell>
          <cell r="Q3099">
            <v>0</v>
          </cell>
          <cell r="R3099">
            <v>0</v>
          </cell>
          <cell r="S3099">
            <v>16217.14</v>
          </cell>
          <cell r="T3099">
            <v>0</v>
          </cell>
          <cell r="U3099">
            <v>0</v>
          </cell>
          <cell r="V3099">
            <v>0</v>
          </cell>
          <cell r="W3099">
            <v>0</v>
          </cell>
          <cell r="X3099">
            <v>0</v>
          </cell>
          <cell r="Y3099">
            <v>0</v>
          </cell>
          <cell r="Z3099">
            <v>0</v>
          </cell>
          <cell r="AA3099">
            <v>0</v>
          </cell>
        </row>
        <row r="3100">
          <cell r="B3100">
            <v>220019600</v>
          </cell>
          <cell r="C3100" t="str">
            <v>Насос водяной 740.50-1307010</v>
          </cell>
          <cell r="D3100" t="str">
            <v>ШТ</v>
          </cell>
          <cell r="E3100">
            <v>15000</v>
          </cell>
          <cell r="F3100">
            <v>1</v>
          </cell>
          <cell r="G3100">
            <v>1</v>
          </cell>
          <cell r="H3100">
            <v>0</v>
          </cell>
          <cell r="I3100">
            <v>0</v>
          </cell>
          <cell r="J3100">
            <v>0</v>
          </cell>
          <cell r="K3100">
            <v>0</v>
          </cell>
          <cell r="L3100">
            <v>0</v>
          </cell>
          <cell r="M3100">
            <v>15000</v>
          </cell>
          <cell r="N3100">
            <v>15000</v>
          </cell>
          <cell r="O3100">
            <v>15000</v>
          </cell>
          <cell r="P3100">
            <v>0</v>
          </cell>
          <cell r="Q3100">
            <v>0</v>
          </cell>
          <cell r="R3100">
            <v>1</v>
          </cell>
          <cell r="S3100">
            <v>15000</v>
          </cell>
          <cell r="T3100">
            <v>15000</v>
          </cell>
          <cell r="U3100">
            <v>0</v>
          </cell>
          <cell r="V3100">
            <v>0</v>
          </cell>
          <cell r="W3100">
            <v>0</v>
          </cell>
          <cell r="X3100">
            <v>0</v>
          </cell>
          <cell r="Y3100">
            <v>1</v>
          </cell>
          <cell r="Z3100">
            <v>0</v>
          </cell>
          <cell r="AA3100">
            <v>0</v>
          </cell>
        </row>
        <row r="3101">
          <cell r="B3101">
            <v>220019917</v>
          </cell>
          <cell r="C3101" t="str">
            <v>Гидромотор аксиально-поршневой</v>
          </cell>
          <cell r="D3101" t="str">
            <v>ШТ</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row>
        <row r="3102">
          <cell r="B3102">
            <v>220019980</v>
          </cell>
          <cell r="C3102" t="str">
            <v>Гильза,порш.в сб.двиг.ЗиЛ 130-1000108-А2</v>
          </cell>
          <cell r="D3102" t="str">
            <v>КМП</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row>
        <row r="3103">
          <cell r="B3103">
            <v>220019990</v>
          </cell>
          <cell r="C3103" t="str">
            <v>Вкладыш шатунный Н1 к Д-160</v>
          </cell>
          <cell r="D3103" t="str">
            <v>ШТ</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row>
        <row r="3104">
          <cell r="B3104">
            <v>220020175</v>
          </cell>
          <cell r="C3104" t="str">
            <v>197-9330 (1482130), гильза цилиндра</v>
          </cell>
          <cell r="D3104" t="str">
            <v>ШТ</v>
          </cell>
          <cell r="E3104">
            <v>0</v>
          </cell>
          <cell r="F3104">
            <v>0</v>
          </cell>
          <cell r="G3104">
            <v>15</v>
          </cell>
          <cell r="H3104">
            <v>0</v>
          </cell>
          <cell r="I3104">
            <v>0</v>
          </cell>
          <cell r="J3104">
            <v>0</v>
          </cell>
          <cell r="K3104">
            <v>15</v>
          </cell>
          <cell r="L3104">
            <v>0</v>
          </cell>
          <cell r="M3104">
            <v>0</v>
          </cell>
          <cell r="N3104">
            <v>0</v>
          </cell>
          <cell r="O3104">
            <v>0</v>
          </cell>
          <cell r="P3104">
            <v>0</v>
          </cell>
          <cell r="Q3104">
            <v>0</v>
          </cell>
          <cell r="R3104">
            <v>0</v>
          </cell>
          <cell r="S3104">
            <v>150</v>
          </cell>
          <cell r="T3104">
            <v>0</v>
          </cell>
          <cell r="U3104">
            <v>0</v>
          </cell>
          <cell r="V3104">
            <v>0</v>
          </cell>
          <cell r="W3104">
            <v>0</v>
          </cell>
          <cell r="X3104">
            <v>0</v>
          </cell>
          <cell r="Y3104">
            <v>0</v>
          </cell>
          <cell r="Z3104">
            <v>0</v>
          </cell>
          <cell r="AA3104">
            <v>0</v>
          </cell>
        </row>
        <row r="3105">
          <cell r="B3105">
            <v>220020285</v>
          </cell>
          <cell r="C3105" t="str">
            <v>Гайка (20041)</v>
          </cell>
          <cell r="D3105" t="str">
            <v>ШТ</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row>
        <row r="3106">
          <cell r="B3106">
            <v>220021395</v>
          </cell>
          <cell r="C3106" t="str">
            <v>Шины 20,5-25 для ТEREX RT-230</v>
          </cell>
          <cell r="D3106" t="str">
            <v>ШТ</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row>
        <row r="3107">
          <cell r="B3107">
            <v>220021487</v>
          </cell>
          <cell r="C3107" t="str">
            <v>Радиатор охлаждения 3307-1301010-36</v>
          </cell>
          <cell r="D3107" t="str">
            <v>ШТ</v>
          </cell>
          <cell r="E3107">
            <v>53800</v>
          </cell>
          <cell r="F3107">
            <v>1</v>
          </cell>
          <cell r="G3107">
            <v>1</v>
          </cell>
          <cell r="H3107">
            <v>0</v>
          </cell>
          <cell r="I3107">
            <v>0</v>
          </cell>
          <cell r="J3107">
            <v>1</v>
          </cell>
          <cell r="K3107">
            <v>0</v>
          </cell>
          <cell r="L3107">
            <v>1</v>
          </cell>
          <cell r="M3107">
            <v>53800</v>
          </cell>
          <cell r="N3107">
            <v>53800</v>
          </cell>
          <cell r="O3107">
            <v>53800</v>
          </cell>
          <cell r="P3107">
            <v>0</v>
          </cell>
          <cell r="Q3107">
            <v>0</v>
          </cell>
          <cell r="R3107">
            <v>0</v>
          </cell>
          <cell r="S3107">
            <v>53800</v>
          </cell>
          <cell r="T3107">
            <v>0</v>
          </cell>
          <cell r="U3107">
            <v>1</v>
          </cell>
          <cell r="V3107">
            <v>53800</v>
          </cell>
          <cell r="W3107">
            <v>1</v>
          </cell>
          <cell r="X3107">
            <v>53800</v>
          </cell>
          <cell r="Y3107">
            <v>1</v>
          </cell>
          <cell r="Z3107">
            <v>53800</v>
          </cell>
          <cell r="AA3107">
            <v>1</v>
          </cell>
        </row>
        <row r="3108">
          <cell r="B3108">
            <v>220021517</v>
          </cell>
          <cell r="C3108" t="str">
            <v>Цилиндр главный тормозной 31029-3505010</v>
          </cell>
          <cell r="D3108" t="str">
            <v>ШТ</v>
          </cell>
          <cell r="E3108">
            <v>0</v>
          </cell>
          <cell r="F3108">
            <v>0</v>
          </cell>
          <cell r="G3108">
            <v>4</v>
          </cell>
          <cell r="H3108">
            <v>0</v>
          </cell>
          <cell r="I3108">
            <v>0</v>
          </cell>
          <cell r="J3108">
            <v>0</v>
          </cell>
          <cell r="K3108">
            <v>4</v>
          </cell>
          <cell r="L3108">
            <v>0</v>
          </cell>
          <cell r="M3108">
            <v>0</v>
          </cell>
          <cell r="N3108">
            <v>0</v>
          </cell>
          <cell r="O3108">
            <v>0</v>
          </cell>
          <cell r="P3108">
            <v>0</v>
          </cell>
          <cell r="Q3108">
            <v>0</v>
          </cell>
          <cell r="R3108">
            <v>0</v>
          </cell>
          <cell r="S3108">
            <v>19780</v>
          </cell>
          <cell r="T3108">
            <v>0</v>
          </cell>
          <cell r="U3108">
            <v>0</v>
          </cell>
          <cell r="V3108">
            <v>0</v>
          </cell>
          <cell r="W3108">
            <v>0</v>
          </cell>
          <cell r="X3108">
            <v>0</v>
          </cell>
          <cell r="Y3108">
            <v>0</v>
          </cell>
          <cell r="Z3108">
            <v>0</v>
          </cell>
          <cell r="AA3108">
            <v>0</v>
          </cell>
        </row>
        <row r="3109">
          <cell r="B3109">
            <v>220021562</v>
          </cell>
          <cell r="C3109" t="str">
            <v>Шина 7.50-20</v>
          </cell>
          <cell r="D3109" t="str">
            <v>ШТ</v>
          </cell>
          <cell r="E3109">
            <v>0</v>
          </cell>
          <cell r="F3109">
            <v>0</v>
          </cell>
          <cell r="G3109">
            <v>4</v>
          </cell>
          <cell r="H3109">
            <v>0</v>
          </cell>
          <cell r="I3109">
            <v>0</v>
          </cell>
          <cell r="J3109">
            <v>1</v>
          </cell>
          <cell r="K3109">
            <v>4</v>
          </cell>
          <cell r="L3109">
            <v>0</v>
          </cell>
          <cell r="M3109">
            <v>0</v>
          </cell>
          <cell r="N3109">
            <v>0</v>
          </cell>
          <cell r="O3109">
            <v>0</v>
          </cell>
          <cell r="P3109">
            <v>0</v>
          </cell>
          <cell r="Q3109">
            <v>0</v>
          </cell>
          <cell r="R3109">
            <v>0</v>
          </cell>
          <cell r="S3109">
            <v>155520</v>
          </cell>
          <cell r="T3109">
            <v>0</v>
          </cell>
          <cell r="U3109">
            <v>1</v>
          </cell>
          <cell r="V3109">
            <v>38880</v>
          </cell>
          <cell r="W3109">
            <v>0</v>
          </cell>
          <cell r="X3109">
            <v>0</v>
          </cell>
          <cell r="Y3109">
            <v>0</v>
          </cell>
          <cell r="Z3109">
            <v>0</v>
          </cell>
          <cell r="AA3109">
            <v>0</v>
          </cell>
        </row>
        <row r="3110">
          <cell r="B3110">
            <v>220021565</v>
          </cell>
          <cell r="C3110" t="str">
            <v>Шина 11,2-20</v>
          </cell>
          <cell r="D3110" t="str">
            <v>КМП</v>
          </cell>
          <cell r="E3110">
            <v>43527</v>
          </cell>
          <cell r="F3110">
            <v>2</v>
          </cell>
          <cell r="G3110">
            <v>0</v>
          </cell>
          <cell r="H3110">
            <v>0</v>
          </cell>
          <cell r="I3110">
            <v>0</v>
          </cell>
          <cell r="J3110">
            <v>0</v>
          </cell>
          <cell r="K3110">
            <v>-2</v>
          </cell>
          <cell r="L3110">
            <v>0</v>
          </cell>
          <cell r="M3110">
            <v>87054</v>
          </cell>
          <cell r="N3110">
            <v>87054</v>
          </cell>
          <cell r="O3110">
            <v>87054</v>
          </cell>
          <cell r="P3110">
            <v>0</v>
          </cell>
          <cell r="Q3110">
            <v>0</v>
          </cell>
          <cell r="R3110">
            <v>0</v>
          </cell>
          <cell r="S3110">
            <v>0</v>
          </cell>
          <cell r="T3110">
            <v>0</v>
          </cell>
          <cell r="U3110">
            <v>0</v>
          </cell>
          <cell r="V3110">
            <v>0</v>
          </cell>
          <cell r="W3110">
            <v>2</v>
          </cell>
          <cell r="X3110">
            <v>87054</v>
          </cell>
          <cell r="Y3110">
            <v>2</v>
          </cell>
          <cell r="Z3110">
            <v>87054</v>
          </cell>
          <cell r="AA3110">
            <v>2</v>
          </cell>
        </row>
        <row r="3111">
          <cell r="B3111">
            <v>220021566</v>
          </cell>
          <cell r="C3111" t="str">
            <v>Шина 15.5 R38</v>
          </cell>
          <cell r="D3111" t="str">
            <v>ШТ</v>
          </cell>
          <cell r="E3111">
            <v>0</v>
          </cell>
          <cell r="F3111">
            <v>0</v>
          </cell>
          <cell r="G3111">
            <v>2</v>
          </cell>
          <cell r="H3111">
            <v>0</v>
          </cell>
          <cell r="I3111">
            <v>0</v>
          </cell>
          <cell r="J3111">
            <v>0</v>
          </cell>
          <cell r="K3111">
            <v>2</v>
          </cell>
          <cell r="L3111">
            <v>0</v>
          </cell>
          <cell r="M3111">
            <v>0</v>
          </cell>
          <cell r="N3111">
            <v>0</v>
          </cell>
          <cell r="O3111">
            <v>0</v>
          </cell>
          <cell r="P3111">
            <v>0</v>
          </cell>
          <cell r="Q3111">
            <v>0</v>
          </cell>
          <cell r="R3111">
            <v>0</v>
          </cell>
          <cell r="S3111">
            <v>170100</v>
          </cell>
          <cell r="T3111">
            <v>0</v>
          </cell>
          <cell r="U3111">
            <v>0</v>
          </cell>
          <cell r="V3111">
            <v>0</v>
          </cell>
          <cell r="W3111">
            <v>0</v>
          </cell>
          <cell r="X3111">
            <v>0</v>
          </cell>
          <cell r="Y3111">
            <v>0</v>
          </cell>
          <cell r="Z3111">
            <v>0</v>
          </cell>
          <cell r="AA3111">
            <v>0</v>
          </cell>
        </row>
        <row r="3112">
          <cell r="B3112">
            <v>220022200</v>
          </cell>
          <cell r="C3112" t="str">
            <v>Плунжерная пара Камаз Евро2 337.1111150</v>
          </cell>
          <cell r="D3112" t="str">
            <v>ПАР</v>
          </cell>
          <cell r="E3112">
            <v>0</v>
          </cell>
          <cell r="F3112">
            <v>0</v>
          </cell>
          <cell r="G3112">
            <v>8</v>
          </cell>
          <cell r="H3112">
            <v>0</v>
          </cell>
          <cell r="I3112">
            <v>0</v>
          </cell>
          <cell r="J3112">
            <v>0</v>
          </cell>
          <cell r="K3112">
            <v>8</v>
          </cell>
          <cell r="L3112">
            <v>0</v>
          </cell>
          <cell r="M3112">
            <v>0</v>
          </cell>
          <cell r="N3112">
            <v>0</v>
          </cell>
          <cell r="O3112">
            <v>0</v>
          </cell>
          <cell r="P3112">
            <v>0</v>
          </cell>
          <cell r="Q3112">
            <v>0</v>
          </cell>
          <cell r="R3112">
            <v>0</v>
          </cell>
          <cell r="S3112">
            <v>17524.29</v>
          </cell>
          <cell r="T3112">
            <v>0</v>
          </cell>
          <cell r="U3112">
            <v>0</v>
          </cell>
          <cell r="V3112">
            <v>0</v>
          </cell>
          <cell r="W3112">
            <v>0</v>
          </cell>
          <cell r="X3112">
            <v>0</v>
          </cell>
          <cell r="Y3112">
            <v>0</v>
          </cell>
          <cell r="Z3112">
            <v>0</v>
          </cell>
          <cell r="AA3112">
            <v>0</v>
          </cell>
        </row>
        <row r="3113">
          <cell r="B3113">
            <v>220022432</v>
          </cell>
          <cell r="C3113" t="str">
            <v>Диск сцепления ведущий средний Евро</v>
          </cell>
          <cell r="D3113" t="str">
            <v>ШТ</v>
          </cell>
          <cell r="E3113">
            <v>0</v>
          </cell>
          <cell r="F3113">
            <v>0</v>
          </cell>
          <cell r="G3113">
            <v>1</v>
          </cell>
          <cell r="H3113">
            <v>0</v>
          </cell>
          <cell r="I3113">
            <v>0</v>
          </cell>
          <cell r="J3113">
            <v>0</v>
          </cell>
          <cell r="K3113">
            <v>1</v>
          </cell>
          <cell r="L3113">
            <v>0</v>
          </cell>
          <cell r="M3113">
            <v>0</v>
          </cell>
          <cell r="N3113">
            <v>0</v>
          </cell>
          <cell r="O3113">
            <v>0</v>
          </cell>
          <cell r="P3113">
            <v>0</v>
          </cell>
          <cell r="Q3113">
            <v>0</v>
          </cell>
          <cell r="R3113">
            <v>0</v>
          </cell>
          <cell r="S3113">
            <v>16032.14</v>
          </cell>
          <cell r="T3113">
            <v>0</v>
          </cell>
          <cell r="U3113">
            <v>0</v>
          </cell>
          <cell r="V3113">
            <v>0</v>
          </cell>
          <cell r="W3113">
            <v>0</v>
          </cell>
          <cell r="X3113">
            <v>0</v>
          </cell>
          <cell r="Y3113">
            <v>0</v>
          </cell>
          <cell r="Z3113">
            <v>0</v>
          </cell>
          <cell r="AA3113">
            <v>0</v>
          </cell>
        </row>
        <row r="3114">
          <cell r="B3114">
            <v>220022434</v>
          </cell>
          <cell r="C3114" t="str">
            <v>Диск сцепления ведомый жесткий Евро</v>
          </cell>
          <cell r="D3114" t="str">
            <v>ШТ</v>
          </cell>
          <cell r="E3114">
            <v>0</v>
          </cell>
          <cell r="F3114">
            <v>0</v>
          </cell>
          <cell r="G3114">
            <v>1</v>
          </cell>
          <cell r="H3114">
            <v>0</v>
          </cell>
          <cell r="I3114">
            <v>0</v>
          </cell>
          <cell r="J3114">
            <v>0</v>
          </cell>
          <cell r="K3114">
            <v>1</v>
          </cell>
          <cell r="L3114">
            <v>0</v>
          </cell>
          <cell r="M3114">
            <v>0</v>
          </cell>
          <cell r="N3114">
            <v>0</v>
          </cell>
          <cell r="O3114">
            <v>0</v>
          </cell>
          <cell r="P3114">
            <v>0</v>
          </cell>
          <cell r="Q3114">
            <v>0</v>
          </cell>
          <cell r="R3114">
            <v>0</v>
          </cell>
          <cell r="S3114">
            <v>14732.14</v>
          </cell>
          <cell r="T3114">
            <v>0</v>
          </cell>
          <cell r="U3114">
            <v>0</v>
          </cell>
          <cell r="V3114">
            <v>0</v>
          </cell>
          <cell r="W3114">
            <v>0</v>
          </cell>
          <cell r="X3114">
            <v>0</v>
          </cell>
          <cell r="Y3114">
            <v>0</v>
          </cell>
          <cell r="Z3114">
            <v>0</v>
          </cell>
          <cell r="AA3114">
            <v>0</v>
          </cell>
        </row>
        <row r="3115">
          <cell r="B3115">
            <v>220022490</v>
          </cell>
          <cell r="C3115" t="str">
            <v>Элемент фильтрующий 201-1117040-А</v>
          </cell>
          <cell r="D3115" t="str">
            <v>ШТ</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row>
        <row r="3116">
          <cell r="B3116">
            <v>220022688</v>
          </cell>
          <cell r="C3116" t="str">
            <v>РАДИАТОР ОХЛАЖДЕНИЯ 4-РЯДН ПАЗ 3205</v>
          </cell>
          <cell r="D3116" t="str">
            <v>ШТ</v>
          </cell>
          <cell r="E3116">
            <v>10</v>
          </cell>
          <cell r="F3116">
            <v>2</v>
          </cell>
          <cell r="G3116">
            <v>2</v>
          </cell>
          <cell r="H3116">
            <v>0</v>
          </cell>
          <cell r="I3116">
            <v>0</v>
          </cell>
          <cell r="J3116">
            <v>0</v>
          </cell>
          <cell r="K3116">
            <v>0</v>
          </cell>
          <cell r="L3116">
            <v>0</v>
          </cell>
          <cell r="M3116">
            <v>20</v>
          </cell>
          <cell r="N3116">
            <v>20</v>
          </cell>
          <cell r="O3116">
            <v>20</v>
          </cell>
          <cell r="P3116">
            <v>0</v>
          </cell>
          <cell r="Q3116">
            <v>0</v>
          </cell>
          <cell r="R3116">
            <v>1</v>
          </cell>
          <cell r="S3116">
            <v>20</v>
          </cell>
          <cell r="T3116">
            <v>10</v>
          </cell>
          <cell r="U3116">
            <v>1</v>
          </cell>
          <cell r="V3116">
            <v>10</v>
          </cell>
          <cell r="W3116">
            <v>0</v>
          </cell>
          <cell r="X3116">
            <v>0</v>
          </cell>
          <cell r="Y3116">
            <v>2</v>
          </cell>
          <cell r="Z3116">
            <v>10</v>
          </cell>
          <cell r="AA3116">
            <v>0</v>
          </cell>
        </row>
        <row r="3117">
          <cell r="B3117">
            <v>220022716</v>
          </cell>
          <cell r="C3117" t="str">
            <v>Ремень вентиляторный 11х10-1775</v>
          </cell>
          <cell r="D3117" t="str">
            <v>ШТ</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row>
        <row r="3118">
          <cell r="B3118">
            <v>220022718</v>
          </cell>
          <cell r="C3118" t="str">
            <v>Ремень вентиляторный 11х10-1400</v>
          </cell>
          <cell r="D3118" t="str">
            <v>ШТ</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row>
        <row r="3119">
          <cell r="B3119">
            <v>220023011</v>
          </cell>
          <cell r="C3119" t="str">
            <v>Метрошток 3,5 м</v>
          </cell>
          <cell r="D3119" t="str">
            <v>ШТ</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row>
        <row r="3120">
          <cell r="B3120">
            <v>220023016</v>
          </cell>
          <cell r="C3120" t="str">
            <v>Газоотделитель ТРК НАРА-27</v>
          </cell>
          <cell r="D3120" t="str">
            <v>ШТ</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row>
        <row r="3121">
          <cell r="B3121">
            <v>220023019</v>
          </cell>
          <cell r="C3121" t="str">
            <v>Вал первичный в сб.  (УАЗ-469)</v>
          </cell>
          <cell r="D3121" t="str">
            <v>ШТ</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row>
        <row r="3122">
          <cell r="B3122">
            <v>220023031</v>
          </cell>
          <cell r="C3122" t="str">
            <v>Червяк рул.мех. с валом  (452)</v>
          </cell>
          <cell r="D3122" t="str">
            <v>ШТ</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row>
        <row r="3123">
          <cell r="B3123">
            <v>220023034</v>
          </cell>
          <cell r="C3123" t="str">
            <v>Радиатор отопителя 3151-8101060-10</v>
          </cell>
          <cell r="D3123" t="str">
            <v>ШТ</v>
          </cell>
          <cell r="E3123">
            <v>0</v>
          </cell>
          <cell r="F3123">
            <v>0</v>
          </cell>
          <cell r="G3123">
            <v>1</v>
          </cell>
          <cell r="H3123">
            <v>0</v>
          </cell>
          <cell r="I3123">
            <v>0</v>
          </cell>
          <cell r="J3123">
            <v>0</v>
          </cell>
          <cell r="K3123">
            <v>1</v>
          </cell>
          <cell r="L3123">
            <v>0</v>
          </cell>
          <cell r="M3123">
            <v>0</v>
          </cell>
          <cell r="N3123">
            <v>0</v>
          </cell>
          <cell r="O3123">
            <v>0</v>
          </cell>
          <cell r="P3123">
            <v>0</v>
          </cell>
          <cell r="Q3123">
            <v>0</v>
          </cell>
          <cell r="R3123">
            <v>0</v>
          </cell>
          <cell r="S3123">
            <v>7238.36</v>
          </cell>
          <cell r="T3123">
            <v>0</v>
          </cell>
          <cell r="U3123">
            <v>0</v>
          </cell>
          <cell r="V3123">
            <v>0</v>
          </cell>
          <cell r="W3123">
            <v>0</v>
          </cell>
          <cell r="X3123">
            <v>0</v>
          </cell>
          <cell r="Y3123">
            <v>0</v>
          </cell>
          <cell r="Z3123">
            <v>0</v>
          </cell>
          <cell r="AA3123">
            <v>0</v>
          </cell>
        </row>
        <row r="3124">
          <cell r="B3124">
            <v>220023036</v>
          </cell>
          <cell r="C3124" t="str">
            <v>Генератор Г-250Г3(ГАЗ)</v>
          </cell>
          <cell r="D3124" t="str">
            <v>ШТ</v>
          </cell>
          <cell r="E3124">
            <v>0</v>
          </cell>
          <cell r="F3124">
            <v>0</v>
          </cell>
          <cell r="G3124">
            <v>1</v>
          </cell>
          <cell r="H3124">
            <v>0</v>
          </cell>
          <cell r="I3124">
            <v>0</v>
          </cell>
          <cell r="J3124">
            <v>0</v>
          </cell>
          <cell r="K3124">
            <v>1</v>
          </cell>
          <cell r="L3124">
            <v>0</v>
          </cell>
          <cell r="M3124">
            <v>0</v>
          </cell>
          <cell r="N3124">
            <v>0</v>
          </cell>
          <cell r="O3124">
            <v>0</v>
          </cell>
          <cell r="P3124">
            <v>0</v>
          </cell>
          <cell r="Q3124">
            <v>0</v>
          </cell>
          <cell r="R3124">
            <v>0</v>
          </cell>
          <cell r="S3124">
            <v>10</v>
          </cell>
          <cell r="T3124">
            <v>0</v>
          </cell>
          <cell r="U3124">
            <v>0</v>
          </cell>
          <cell r="V3124">
            <v>0</v>
          </cell>
          <cell r="W3124">
            <v>0</v>
          </cell>
          <cell r="X3124">
            <v>0</v>
          </cell>
          <cell r="Y3124">
            <v>0</v>
          </cell>
          <cell r="Z3124">
            <v>0</v>
          </cell>
          <cell r="AA3124">
            <v>0</v>
          </cell>
        </row>
        <row r="3125">
          <cell r="B3125">
            <v>220023037</v>
          </cell>
          <cell r="C3125" t="str">
            <v>Привод распред.зажигания (ГАЗ)</v>
          </cell>
          <cell r="D3125" t="str">
            <v>ШТ</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row>
        <row r="3126">
          <cell r="B3126">
            <v>220023040</v>
          </cell>
          <cell r="C3126" t="str">
            <v>Цилиндр сцепления рабочий 31029-1602510</v>
          </cell>
          <cell r="D3126" t="str">
            <v>ШТ</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row>
        <row r="3127">
          <cell r="B3127">
            <v>220023047</v>
          </cell>
          <cell r="C3127" t="str">
            <v>Вал коленч.без вклад.(ЗиЛ-130)</v>
          </cell>
          <cell r="D3127" t="str">
            <v>ШТ</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row>
        <row r="3128">
          <cell r="B3128">
            <v>220023048</v>
          </cell>
          <cell r="C3128" t="str">
            <v>Синхронизатор 2-3 пер.(ЗиЛ130)</v>
          </cell>
          <cell r="D3128" t="str">
            <v>ШТ</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row>
        <row r="3129">
          <cell r="B3129">
            <v>220023050</v>
          </cell>
          <cell r="C3129" t="str">
            <v>Р\к карбюратора К88  (ЗиЛ-130)</v>
          </cell>
          <cell r="D3129" t="str">
            <v>ШТ</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row>
        <row r="3130">
          <cell r="B3130">
            <v>220023052</v>
          </cell>
          <cell r="C3130" t="str">
            <v>Гильза,поршеньп/кольца,палецс/колориУрал</v>
          </cell>
          <cell r="D3130" t="str">
            <v>КМП</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row>
        <row r="3131">
          <cell r="B3131">
            <v>220023058</v>
          </cell>
          <cell r="C3131" t="str">
            <v>Стекло лобовое 5334 МАЗ</v>
          </cell>
          <cell r="D3131" t="str">
            <v>ШТ</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row>
        <row r="3132">
          <cell r="B3132">
            <v>220023059</v>
          </cell>
          <cell r="C3132" t="str">
            <v>Диск сцепления 238-1601130</v>
          </cell>
          <cell r="D3132" t="str">
            <v>ШТ</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row>
        <row r="3133">
          <cell r="B3133">
            <v>220023061</v>
          </cell>
          <cell r="C3133" t="str">
            <v>Блок шестерен 236-1701082</v>
          </cell>
          <cell r="D3133" t="str">
            <v>ШТ</v>
          </cell>
          <cell r="E3133">
            <v>0</v>
          </cell>
          <cell r="F3133">
            <v>0</v>
          </cell>
          <cell r="G3133">
            <v>1</v>
          </cell>
          <cell r="H3133">
            <v>0</v>
          </cell>
          <cell r="I3133">
            <v>0</v>
          </cell>
          <cell r="J3133">
            <v>0</v>
          </cell>
          <cell r="K3133">
            <v>1</v>
          </cell>
          <cell r="L3133">
            <v>0</v>
          </cell>
          <cell r="M3133">
            <v>0</v>
          </cell>
          <cell r="N3133">
            <v>0</v>
          </cell>
          <cell r="O3133">
            <v>0</v>
          </cell>
          <cell r="P3133">
            <v>0</v>
          </cell>
          <cell r="Q3133">
            <v>0</v>
          </cell>
          <cell r="R3133">
            <v>0</v>
          </cell>
          <cell r="S3133">
            <v>11845</v>
          </cell>
          <cell r="T3133">
            <v>0</v>
          </cell>
          <cell r="U3133">
            <v>0</v>
          </cell>
          <cell r="V3133">
            <v>0</v>
          </cell>
          <cell r="W3133">
            <v>0</v>
          </cell>
          <cell r="X3133">
            <v>0</v>
          </cell>
          <cell r="Y3133">
            <v>0</v>
          </cell>
          <cell r="Z3133">
            <v>0</v>
          </cell>
          <cell r="AA3133">
            <v>0</v>
          </cell>
        </row>
        <row r="3134">
          <cell r="B3134">
            <v>220023064</v>
          </cell>
          <cell r="C3134" t="str">
            <v>Наконечник 6422-3003056</v>
          </cell>
          <cell r="D3134" t="str">
            <v>ШТ</v>
          </cell>
          <cell r="E3134">
            <v>0</v>
          </cell>
          <cell r="F3134">
            <v>0</v>
          </cell>
          <cell r="G3134">
            <v>6</v>
          </cell>
          <cell r="H3134">
            <v>0</v>
          </cell>
          <cell r="I3134">
            <v>0</v>
          </cell>
          <cell r="J3134">
            <v>0</v>
          </cell>
          <cell r="K3134">
            <v>6</v>
          </cell>
          <cell r="L3134">
            <v>0</v>
          </cell>
          <cell r="M3134">
            <v>0</v>
          </cell>
          <cell r="N3134">
            <v>0</v>
          </cell>
          <cell r="O3134">
            <v>0</v>
          </cell>
          <cell r="P3134">
            <v>0</v>
          </cell>
          <cell r="Q3134">
            <v>0</v>
          </cell>
          <cell r="R3134">
            <v>0</v>
          </cell>
          <cell r="S3134">
            <v>38040</v>
          </cell>
          <cell r="T3134">
            <v>0</v>
          </cell>
          <cell r="U3134">
            <v>0</v>
          </cell>
          <cell r="V3134">
            <v>0</v>
          </cell>
          <cell r="W3134">
            <v>0</v>
          </cell>
          <cell r="X3134">
            <v>0</v>
          </cell>
          <cell r="Y3134">
            <v>0</v>
          </cell>
          <cell r="Z3134">
            <v>0</v>
          </cell>
          <cell r="AA3134">
            <v>0</v>
          </cell>
        </row>
        <row r="3135">
          <cell r="B3135">
            <v>220023065</v>
          </cell>
          <cell r="C3135" t="str">
            <v>Наконечник 6422-3003057</v>
          </cell>
          <cell r="D3135" t="str">
            <v>ШТ</v>
          </cell>
          <cell r="E3135">
            <v>0</v>
          </cell>
          <cell r="F3135">
            <v>0</v>
          </cell>
          <cell r="G3135">
            <v>6</v>
          </cell>
          <cell r="H3135">
            <v>0</v>
          </cell>
          <cell r="I3135">
            <v>0</v>
          </cell>
          <cell r="J3135">
            <v>0</v>
          </cell>
          <cell r="K3135">
            <v>6</v>
          </cell>
          <cell r="L3135">
            <v>0</v>
          </cell>
          <cell r="M3135">
            <v>0</v>
          </cell>
          <cell r="N3135">
            <v>0</v>
          </cell>
          <cell r="O3135">
            <v>0</v>
          </cell>
          <cell r="P3135">
            <v>0</v>
          </cell>
          <cell r="Q3135">
            <v>0</v>
          </cell>
          <cell r="R3135">
            <v>0</v>
          </cell>
          <cell r="S3135">
            <v>38040</v>
          </cell>
          <cell r="T3135">
            <v>0</v>
          </cell>
          <cell r="U3135">
            <v>0</v>
          </cell>
          <cell r="V3135">
            <v>0</v>
          </cell>
          <cell r="W3135">
            <v>0</v>
          </cell>
          <cell r="X3135">
            <v>0</v>
          </cell>
          <cell r="Y3135">
            <v>0</v>
          </cell>
          <cell r="Z3135">
            <v>0</v>
          </cell>
          <cell r="AA3135">
            <v>0</v>
          </cell>
        </row>
        <row r="3136">
          <cell r="B3136">
            <v>220023066</v>
          </cell>
          <cell r="C3136" t="str">
            <v>Накладка       (МАЗ-5535/5549)</v>
          </cell>
          <cell r="D3136" t="str">
            <v>ШТ</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row>
        <row r="3137">
          <cell r="B3137">
            <v>220023073</v>
          </cell>
          <cell r="C3137" t="str">
            <v>Крышка ст-ра с траверсой в сб. МАЗ</v>
          </cell>
          <cell r="D3137" t="str">
            <v>ШТ</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row>
        <row r="3138">
          <cell r="B3138">
            <v>220023078</v>
          </cell>
          <cell r="C3138" t="str">
            <v>Стартер 2501.3708-21</v>
          </cell>
          <cell r="D3138" t="str">
            <v>ШТ</v>
          </cell>
          <cell r="E3138">
            <v>59000</v>
          </cell>
          <cell r="F3138">
            <v>2</v>
          </cell>
          <cell r="G3138">
            <v>2</v>
          </cell>
          <cell r="H3138">
            <v>0</v>
          </cell>
          <cell r="I3138">
            <v>0</v>
          </cell>
          <cell r="J3138">
            <v>0</v>
          </cell>
          <cell r="K3138">
            <v>0</v>
          </cell>
          <cell r="L3138">
            <v>0</v>
          </cell>
          <cell r="M3138">
            <v>118000</v>
          </cell>
          <cell r="N3138">
            <v>118000</v>
          </cell>
          <cell r="O3138">
            <v>118000</v>
          </cell>
          <cell r="P3138">
            <v>0</v>
          </cell>
          <cell r="Q3138">
            <v>0</v>
          </cell>
          <cell r="R3138">
            <v>2</v>
          </cell>
          <cell r="S3138">
            <v>118000</v>
          </cell>
          <cell r="T3138">
            <v>118000</v>
          </cell>
          <cell r="U3138">
            <v>0</v>
          </cell>
          <cell r="V3138">
            <v>0</v>
          </cell>
          <cell r="W3138">
            <v>0</v>
          </cell>
          <cell r="X3138">
            <v>0</v>
          </cell>
          <cell r="Y3138">
            <v>2</v>
          </cell>
          <cell r="Z3138">
            <v>0</v>
          </cell>
          <cell r="AA3138">
            <v>0</v>
          </cell>
        </row>
        <row r="3139">
          <cell r="B3139">
            <v>220023079</v>
          </cell>
          <cell r="C3139" t="str">
            <v>Распылитель 33.1112110-12</v>
          </cell>
          <cell r="D3139" t="str">
            <v>ШТ</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row>
        <row r="3140">
          <cell r="B3140">
            <v>220023080</v>
          </cell>
          <cell r="C3140" t="str">
            <v>Цилиндр сцепления главный 5320-1602510-1</v>
          </cell>
          <cell r="D3140" t="str">
            <v>ШТ</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row>
        <row r="3141">
          <cell r="B3141">
            <v>220023082</v>
          </cell>
          <cell r="C3141" t="str">
            <v>Р/к компрессора 53205-3509015РК-№4955</v>
          </cell>
          <cell r="D3141" t="str">
            <v>ШТ</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row>
        <row r="3142">
          <cell r="B3142">
            <v>220023083</v>
          </cell>
          <cell r="C3142" t="str">
            <v>Коленчатый вал 1-цил.компр.  (КАМАЗ)</v>
          </cell>
          <cell r="D3142" t="str">
            <v>ШТ</v>
          </cell>
          <cell r="E3142">
            <v>0</v>
          </cell>
          <cell r="F3142">
            <v>0</v>
          </cell>
          <cell r="G3142">
            <v>1</v>
          </cell>
          <cell r="H3142">
            <v>0</v>
          </cell>
          <cell r="I3142">
            <v>0</v>
          </cell>
          <cell r="J3142">
            <v>0</v>
          </cell>
          <cell r="K3142">
            <v>1</v>
          </cell>
          <cell r="L3142">
            <v>0</v>
          </cell>
          <cell r="M3142">
            <v>0</v>
          </cell>
          <cell r="N3142">
            <v>0</v>
          </cell>
          <cell r="O3142">
            <v>0</v>
          </cell>
          <cell r="P3142">
            <v>0</v>
          </cell>
          <cell r="Q3142">
            <v>0</v>
          </cell>
          <cell r="R3142">
            <v>0</v>
          </cell>
          <cell r="S3142">
            <v>10</v>
          </cell>
          <cell r="T3142">
            <v>0</v>
          </cell>
          <cell r="U3142">
            <v>0</v>
          </cell>
          <cell r="V3142">
            <v>0</v>
          </cell>
          <cell r="W3142">
            <v>0</v>
          </cell>
          <cell r="X3142">
            <v>0</v>
          </cell>
          <cell r="Y3142">
            <v>0</v>
          </cell>
          <cell r="Z3142">
            <v>0</v>
          </cell>
          <cell r="AA3142">
            <v>0</v>
          </cell>
        </row>
        <row r="3143">
          <cell r="B3143">
            <v>220023086</v>
          </cell>
          <cell r="C3143" t="str">
            <v>Редуктор среднего моста 6437-2502010-10</v>
          </cell>
          <cell r="D3143" t="str">
            <v>ШТ</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row>
        <row r="3144">
          <cell r="B3144">
            <v>220023087</v>
          </cell>
          <cell r="C3144" t="str">
            <v>Редуктор заднего моста 260-2402010-10</v>
          </cell>
          <cell r="D3144" t="str">
            <v>ШТ</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row>
        <row r="3145">
          <cell r="B3145">
            <v>220023093</v>
          </cell>
          <cell r="C3145" t="str">
            <v>Кольцо уплотн. плунжерной пары КРАЗ</v>
          </cell>
          <cell r="D3145" t="str">
            <v>ШТ</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row>
        <row r="3146">
          <cell r="B3146">
            <v>220023099</v>
          </cell>
          <cell r="C3146" t="str">
            <v>Крестовина рул.кардана в сб.</v>
          </cell>
          <cell r="D3146" t="str">
            <v>ШТ</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row>
        <row r="3147">
          <cell r="B3147">
            <v>220023101</v>
          </cell>
          <cell r="C3147" t="str">
            <v>Наконечник 6437-3414017</v>
          </cell>
          <cell r="D3147" t="str">
            <v>ШТ</v>
          </cell>
          <cell r="E3147">
            <v>0</v>
          </cell>
          <cell r="F3147">
            <v>0</v>
          </cell>
          <cell r="G3147">
            <v>1</v>
          </cell>
          <cell r="H3147">
            <v>0</v>
          </cell>
          <cell r="I3147">
            <v>0</v>
          </cell>
          <cell r="J3147">
            <v>0</v>
          </cell>
          <cell r="K3147">
            <v>1</v>
          </cell>
          <cell r="L3147">
            <v>0</v>
          </cell>
          <cell r="M3147">
            <v>0</v>
          </cell>
          <cell r="N3147">
            <v>0</v>
          </cell>
          <cell r="O3147">
            <v>0</v>
          </cell>
          <cell r="P3147">
            <v>0</v>
          </cell>
          <cell r="Q3147">
            <v>0</v>
          </cell>
          <cell r="R3147">
            <v>0</v>
          </cell>
          <cell r="S3147">
            <v>14250</v>
          </cell>
          <cell r="T3147">
            <v>0</v>
          </cell>
          <cell r="U3147">
            <v>0</v>
          </cell>
          <cell r="V3147">
            <v>0</v>
          </cell>
          <cell r="W3147">
            <v>0</v>
          </cell>
          <cell r="X3147">
            <v>0</v>
          </cell>
          <cell r="Y3147">
            <v>0</v>
          </cell>
          <cell r="Z3147">
            <v>0</v>
          </cell>
          <cell r="AA3147">
            <v>0</v>
          </cell>
        </row>
        <row r="3148">
          <cell r="B3148">
            <v>220023109</v>
          </cell>
          <cell r="C3148" t="str">
            <v>Стекло лобовые правые ПАЗ</v>
          </cell>
          <cell r="D3148" t="str">
            <v>ШТ</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row>
        <row r="3149">
          <cell r="B3149">
            <v>220023110</v>
          </cell>
          <cell r="C3149" t="str">
            <v>Головка блока в сборе МТЗ-80, Т-170</v>
          </cell>
          <cell r="D3149" t="str">
            <v>ШТ</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row>
        <row r="3150">
          <cell r="B3150">
            <v>220023111</v>
          </cell>
          <cell r="C3150" t="str">
            <v>барабан зубчатый Т-170</v>
          </cell>
          <cell r="D3150" t="str">
            <v>ШТ</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row>
        <row r="3151">
          <cell r="B3151">
            <v>220023115</v>
          </cell>
          <cell r="C3151" t="str">
            <v>Фрикцион бортовой 50-16-110СП</v>
          </cell>
          <cell r="D3151" t="str">
            <v>ШТ</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row>
        <row r="3152">
          <cell r="B3152">
            <v>220023117</v>
          </cell>
          <cell r="C3152" t="str">
            <v>РВД 27х1,5-1250</v>
          </cell>
          <cell r="D3152" t="str">
            <v>ШТ</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row>
        <row r="3153">
          <cell r="B3153">
            <v>220023119</v>
          </cell>
          <cell r="C3153" t="str">
            <v>ТННД 14-71-3СП Д-160</v>
          </cell>
          <cell r="D3153" t="str">
            <v>ШТ</v>
          </cell>
          <cell r="E3153">
            <v>0</v>
          </cell>
          <cell r="F3153">
            <v>0</v>
          </cell>
          <cell r="G3153">
            <v>1</v>
          </cell>
          <cell r="H3153">
            <v>0</v>
          </cell>
          <cell r="I3153">
            <v>0</v>
          </cell>
          <cell r="J3153">
            <v>0</v>
          </cell>
          <cell r="K3153">
            <v>1</v>
          </cell>
          <cell r="L3153">
            <v>0</v>
          </cell>
          <cell r="M3153">
            <v>0</v>
          </cell>
          <cell r="N3153">
            <v>0</v>
          </cell>
          <cell r="O3153">
            <v>0</v>
          </cell>
          <cell r="P3153">
            <v>0</v>
          </cell>
          <cell r="Q3153">
            <v>0</v>
          </cell>
          <cell r="R3153">
            <v>0</v>
          </cell>
          <cell r="S3153">
            <v>13000</v>
          </cell>
          <cell r="T3153">
            <v>0</v>
          </cell>
          <cell r="U3153">
            <v>0</v>
          </cell>
          <cell r="V3153">
            <v>0</v>
          </cell>
          <cell r="W3153">
            <v>0</v>
          </cell>
          <cell r="X3153">
            <v>0</v>
          </cell>
          <cell r="Y3153">
            <v>0</v>
          </cell>
          <cell r="Z3153">
            <v>0</v>
          </cell>
          <cell r="AA3153">
            <v>0</v>
          </cell>
        </row>
        <row r="3154">
          <cell r="B3154">
            <v>220023133</v>
          </cell>
          <cell r="C3154" t="str">
            <v>Шина 11.00 R22,5</v>
          </cell>
          <cell r="D3154" t="str">
            <v>ШТ</v>
          </cell>
          <cell r="E3154">
            <v>96916.98</v>
          </cell>
          <cell r="F3154">
            <v>28</v>
          </cell>
          <cell r="G3154">
            <v>19</v>
          </cell>
          <cell r="H3154">
            <v>0</v>
          </cell>
          <cell r="I3154">
            <v>0</v>
          </cell>
          <cell r="J3154">
            <v>2</v>
          </cell>
          <cell r="K3154">
            <v>-9</v>
          </cell>
          <cell r="L3154">
            <v>0</v>
          </cell>
          <cell r="M3154">
            <v>2713675.44</v>
          </cell>
          <cell r="N3154">
            <v>2703764.8</v>
          </cell>
          <cell r="O3154">
            <v>2703764.8</v>
          </cell>
          <cell r="P3154">
            <v>0</v>
          </cell>
          <cell r="Q3154">
            <v>0</v>
          </cell>
          <cell r="R3154">
            <v>7</v>
          </cell>
          <cell r="S3154">
            <v>1831511.98</v>
          </cell>
          <cell r="T3154">
            <v>652948.66</v>
          </cell>
          <cell r="U3154">
            <v>12</v>
          </cell>
          <cell r="V3154">
            <v>1178563.32</v>
          </cell>
          <cell r="W3154">
            <v>11</v>
          </cell>
          <cell r="X3154">
            <v>1066086.78</v>
          </cell>
          <cell r="Y3154">
            <v>28</v>
          </cell>
          <cell r="Z3154">
            <v>2703764.8</v>
          </cell>
          <cell r="AA3154">
            <v>11</v>
          </cell>
        </row>
        <row r="3155">
          <cell r="B3155">
            <v>220023134</v>
          </cell>
          <cell r="C3155" t="str">
            <v>Шина 6.5-10</v>
          </cell>
          <cell r="D3155" t="str">
            <v>ШТ</v>
          </cell>
          <cell r="E3155">
            <v>37297.1</v>
          </cell>
          <cell r="F3155">
            <v>18</v>
          </cell>
          <cell r="G3155">
            <v>4</v>
          </cell>
          <cell r="H3155">
            <v>0</v>
          </cell>
          <cell r="I3155">
            <v>0</v>
          </cell>
          <cell r="J3155">
            <v>2</v>
          </cell>
          <cell r="K3155">
            <v>-14</v>
          </cell>
          <cell r="L3155">
            <v>0</v>
          </cell>
          <cell r="M3155">
            <v>671347.8</v>
          </cell>
          <cell r="N3155">
            <v>710759.4</v>
          </cell>
          <cell r="O3155">
            <v>710759.4</v>
          </cell>
          <cell r="P3155">
            <v>0</v>
          </cell>
          <cell r="Q3155">
            <v>0</v>
          </cell>
          <cell r="R3155">
            <v>4</v>
          </cell>
          <cell r="S3155">
            <v>188600</v>
          </cell>
          <cell r="T3155">
            <v>188600</v>
          </cell>
          <cell r="U3155">
            <v>0</v>
          </cell>
          <cell r="V3155">
            <v>0</v>
          </cell>
          <cell r="W3155">
            <v>16</v>
          </cell>
          <cell r="X3155">
            <v>596753.6</v>
          </cell>
          <cell r="Y3155">
            <v>18</v>
          </cell>
          <cell r="Z3155">
            <v>710759.4</v>
          </cell>
          <cell r="AA3155">
            <v>16</v>
          </cell>
        </row>
        <row r="3156">
          <cell r="B3156">
            <v>220023135</v>
          </cell>
          <cell r="C3156" t="str">
            <v>Шина 5.00 -8</v>
          </cell>
          <cell r="D3156" t="str">
            <v>ШТ</v>
          </cell>
          <cell r="E3156">
            <v>21819.55</v>
          </cell>
          <cell r="F3156">
            <v>10</v>
          </cell>
          <cell r="G3156">
            <v>2</v>
          </cell>
          <cell r="H3156">
            <v>0</v>
          </cell>
          <cell r="I3156">
            <v>0</v>
          </cell>
          <cell r="J3156">
            <v>2</v>
          </cell>
          <cell r="K3156">
            <v>-8</v>
          </cell>
          <cell r="L3156">
            <v>0</v>
          </cell>
          <cell r="M3156">
            <v>218195.5</v>
          </cell>
          <cell r="N3156">
            <v>195632.02</v>
          </cell>
          <cell r="O3156">
            <v>195632.02</v>
          </cell>
          <cell r="P3156">
            <v>0</v>
          </cell>
          <cell r="Q3156">
            <v>0</v>
          </cell>
          <cell r="R3156">
            <v>0</v>
          </cell>
          <cell r="S3156">
            <v>21075.62</v>
          </cell>
          <cell r="T3156">
            <v>0</v>
          </cell>
          <cell r="U3156">
            <v>2</v>
          </cell>
          <cell r="V3156">
            <v>21075.62</v>
          </cell>
          <cell r="W3156">
            <v>10</v>
          </cell>
          <cell r="X3156">
            <v>218195.5</v>
          </cell>
          <cell r="Y3156">
            <v>10</v>
          </cell>
          <cell r="Z3156">
            <v>195632.02</v>
          </cell>
          <cell r="AA3156">
            <v>10</v>
          </cell>
        </row>
        <row r="3157">
          <cell r="B3157">
            <v>220023136</v>
          </cell>
          <cell r="C3157" t="str">
            <v>Шина 8.15-15</v>
          </cell>
          <cell r="D3157" t="str">
            <v>ШТ</v>
          </cell>
          <cell r="E3157">
            <v>84686.13</v>
          </cell>
          <cell r="F3157">
            <v>5</v>
          </cell>
          <cell r="G3157">
            <v>5</v>
          </cell>
          <cell r="H3157">
            <v>0</v>
          </cell>
          <cell r="I3157">
            <v>0</v>
          </cell>
          <cell r="J3157">
            <v>1</v>
          </cell>
          <cell r="K3157">
            <v>0</v>
          </cell>
          <cell r="L3157">
            <v>0</v>
          </cell>
          <cell r="M3157">
            <v>423430.65</v>
          </cell>
          <cell r="N3157">
            <v>375521.25</v>
          </cell>
          <cell r="O3157">
            <v>375521.25</v>
          </cell>
          <cell r="P3157">
            <v>0</v>
          </cell>
          <cell r="Q3157">
            <v>0</v>
          </cell>
          <cell r="R3157">
            <v>0</v>
          </cell>
          <cell r="S3157">
            <v>375521.25</v>
          </cell>
          <cell r="T3157">
            <v>0</v>
          </cell>
          <cell r="U3157">
            <v>5</v>
          </cell>
          <cell r="V3157">
            <v>375521.25</v>
          </cell>
          <cell r="W3157">
            <v>1</v>
          </cell>
          <cell r="X3157">
            <v>84686.13</v>
          </cell>
          <cell r="Y3157">
            <v>5</v>
          </cell>
          <cell r="Z3157">
            <v>375521.25</v>
          </cell>
          <cell r="AA3157">
            <v>1</v>
          </cell>
        </row>
        <row r="3158">
          <cell r="B3158">
            <v>220023327</v>
          </cell>
          <cell r="C3158" t="str">
            <v>Втулка разгручная  80 КРАЗ</v>
          </cell>
          <cell r="D3158" t="str">
            <v>ШТ</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row>
        <row r="3159">
          <cell r="B3159">
            <v>220023330</v>
          </cell>
          <cell r="C3159" t="str">
            <v>Втулки разные</v>
          </cell>
          <cell r="D3159" t="str">
            <v>ШТ</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row>
        <row r="3160">
          <cell r="B3160">
            <v>220023347</v>
          </cell>
          <cell r="C3160" t="str">
            <v>Комплект вкладышей шатунныЗил130,131</v>
          </cell>
          <cell r="D3160" t="str">
            <v>ШТ</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row>
        <row r="3161">
          <cell r="B3161">
            <v>220023389</v>
          </cell>
          <cell r="C3161" t="str">
            <v>Шина 315/80 R22,5</v>
          </cell>
          <cell r="D3161" t="str">
            <v>ШТ</v>
          </cell>
          <cell r="E3161">
            <v>96461.78</v>
          </cell>
          <cell r="F3161">
            <v>11</v>
          </cell>
          <cell r="G3161">
            <v>3</v>
          </cell>
          <cell r="H3161">
            <v>0</v>
          </cell>
          <cell r="I3161">
            <v>0</v>
          </cell>
          <cell r="J3161">
            <v>3</v>
          </cell>
          <cell r="K3161">
            <v>-8</v>
          </cell>
          <cell r="L3161">
            <v>0</v>
          </cell>
          <cell r="M3161">
            <v>1061079.58</v>
          </cell>
          <cell r="N3161">
            <v>1011709.78</v>
          </cell>
          <cell r="O3161">
            <v>1011709.78</v>
          </cell>
          <cell r="P3161">
            <v>0</v>
          </cell>
          <cell r="Q3161">
            <v>0</v>
          </cell>
          <cell r="R3161">
            <v>0</v>
          </cell>
          <cell r="S3161">
            <v>240015.53</v>
          </cell>
          <cell r="T3161">
            <v>0</v>
          </cell>
          <cell r="U3161">
            <v>3</v>
          </cell>
          <cell r="V3161">
            <v>240015.54</v>
          </cell>
          <cell r="W3161">
            <v>11</v>
          </cell>
          <cell r="X3161">
            <v>1061079.58</v>
          </cell>
          <cell r="Y3161">
            <v>11</v>
          </cell>
          <cell r="Z3161">
            <v>1011709.78</v>
          </cell>
          <cell r="AA3161">
            <v>11</v>
          </cell>
        </row>
        <row r="3162">
          <cell r="B3162">
            <v>220023433</v>
          </cell>
          <cell r="C3162" t="str">
            <v>Насос 1.1ПТ-0,16/2,5 Д1 УХЛ3 с ЗИП</v>
          </cell>
          <cell r="D3162" t="str">
            <v>ШТ</v>
          </cell>
          <cell r="E3162">
            <v>1102085.3500000001</v>
          </cell>
          <cell r="F3162">
            <v>1</v>
          </cell>
          <cell r="G3162">
            <v>1</v>
          </cell>
          <cell r="H3162">
            <v>0</v>
          </cell>
          <cell r="I3162">
            <v>0</v>
          </cell>
          <cell r="J3162">
            <v>1</v>
          </cell>
          <cell r="K3162">
            <v>0</v>
          </cell>
          <cell r="L3162">
            <v>0</v>
          </cell>
          <cell r="M3162">
            <v>1102085.3500000001</v>
          </cell>
          <cell r="N3162">
            <v>1102085.3500000001</v>
          </cell>
          <cell r="O3162">
            <v>1102085.3500000001</v>
          </cell>
          <cell r="P3162">
            <v>0</v>
          </cell>
          <cell r="Q3162">
            <v>0</v>
          </cell>
          <cell r="R3162">
            <v>1</v>
          </cell>
          <cell r="S3162">
            <v>1102085.3500000001</v>
          </cell>
          <cell r="T3162">
            <v>1102085.3500000001</v>
          </cell>
          <cell r="U3162">
            <v>0</v>
          </cell>
          <cell r="V3162">
            <v>0</v>
          </cell>
          <cell r="W3162">
            <v>1</v>
          </cell>
          <cell r="X3162">
            <v>1102085.3500000001</v>
          </cell>
          <cell r="Y3162">
            <v>1</v>
          </cell>
          <cell r="Z3162">
            <v>0</v>
          </cell>
          <cell r="AA3162">
            <v>1</v>
          </cell>
        </row>
        <row r="3163">
          <cell r="B3163">
            <v>220023434</v>
          </cell>
          <cell r="C3163" t="str">
            <v>Змеевик внутренний котла ППУА 1600/100</v>
          </cell>
          <cell r="D3163" t="str">
            <v>ШТ</v>
          </cell>
          <cell r="E3163">
            <v>207882.94</v>
          </cell>
          <cell r="F3163">
            <v>1</v>
          </cell>
          <cell r="G3163">
            <v>1</v>
          </cell>
          <cell r="H3163">
            <v>0</v>
          </cell>
          <cell r="I3163">
            <v>0</v>
          </cell>
          <cell r="J3163">
            <v>0</v>
          </cell>
          <cell r="K3163">
            <v>0</v>
          </cell>
          <cell r="L3163">
            <v>0</v>
          </cell>
          <cell r="M3163">
            <v>207882.94</v>
          </cell>
          <cell r="N3163">
            <v>197983.75</v>
          </cell>
          <cell r="O3163">
            <v>197983.75</v>
          </cell>
          <cell r="P3163">
            <v>0</v>
          </cell>
          <cell r="Q3163">
            <v>0</v>
          </cell>
          <cell r="R3163">
            <v>1</v>
          </cell>
          <cell r="S3163">
            <v>197983.75</v>
          </cell>
          <cell r="T3163">
            <v>197983.75</v>
          </cell>
          <cell r="U3163">
            <v>0</v>
          </cell>
          <cell r="V3163">
            <v>0</v>
          </cell>
          <cell r="W3163">
            <v>0</v>
          </cell>
          <cell r="X3163">
            <v>0</v>
          </cell>
          <cell r="Y3163">
            <v>1</v>
          </cell>
          <cell r="Z3163">
            <v>0</v>
          </cell>
          <cell r="AA3163">
            <v>0</v>
          </cell>
        </row>
        <row r="3164">
          <cell r="B3164">
            <v>220023435</v>
          </cell>
          <cell r="C3164" t="str">
            <v>Змеевик наружный котла ППУА 1600/100</v>
          </cell>
          <cell r="D3164" t="str">
            <v>ШТ</v>
          </cell>
          <cell r="E3164">
            <v>299779.46000000002</v>
          </cell>
          <cell r="F3164">
            <v>1</v>
          </cell>
          <cell r="G3164">
            <v>1</v>
          </cell>
          <cell r="H3164">
            <v>0</v>
          </cell>
          <cell r="I3164">
            <v>0</v>
          </cell>
          <cell r="J3164">
            <v>0</v>
          </cell>
          <cell r="K3164">
            <v>0</v>
          </cell>
          <cell r="L3164">
            <v>0</v>
          </cell>
          <cell r="M3164">
            <v>299779.46000000002</v>
          </cell>
          <cell r="N3164">
            <v>285504.25</v>
          </cell>
          <cell r="O3164">
            <v>285504.25</v>
          </cell>
          <cell r="P3164">
            <v>0</v>
          </cell>
          <cell r="Q3164">
            <v>0</v>
          </cell>
          <cell r="R3164">
            <v>1</v>
          </cell>
          <cell r="S3164">
            <v>285504.25</v>
          </cell>
          <cell r="T3164">
            <v>285504.25</v>
          </cell>
          <cell r="U3164">
            <v>0</v>
          </cell>
          <cell r="V3164">
            <v>0</v>
          </cell>
          <cell r="W3164">
            <v>0</v>
          </cell>
          <cell r="X3164">
            <v>0</v>
          </cell>
          <cell r="Y3164">
            <v>1</v>
          </cell>
          <cell r="Z3164">
            <v>0</v>
          </cell>
          <cell r="AA3164">
            <v>0</v>
          </cell>
        </row>
        <row r="3165">
          <cell r="B3165">
            <v>220023638</v>
          </cell>
          <cell r="C3165" t="str">
            <v>Компрессор РК-310</v>
          </cell>
          <cell r="D3165" t="str">
            <v>ШТ</v>
          </cell>
          <cell r="E3165">
            <v>0</v>
          </cell>
          <cell r="F3165">
            <v>0</v>
          </cell>
          <cell r="G3165">
            <v>1</v>
          </cell>
          <cell r="H3165">
            <v>0</v>
          </cell>
          <cell r="I3165">
            <v>0</v>
          </cell>
          <cell r="J3165">
            <v>0</v>
          </cell>
          <cell r="K3165">
            <v>1</v>
          </cell>
          <cell r="L3165">
            <v>0</v>
          </cell>
          <cell r="M3165">
            <v>0</v>
          </cell>
          <cell r="N3165">
            <v>0</v>
          </cell>
          <cell r="O3165">
            <v>0</v>
          </cell>
          <cell r="P3165">
            <v>0</v>
          </cell>
          <cell r="Q3165">
            <v>0</v>
          </cell>
          <cell r="R3165">
            <v>0</v>
          </cell>
          <cell r="S3165">
            <v>10</v>
          </cell>
          <cell r="T3165">
            <v>0</v>
          </cell>
          <cell r="U3165">
            <v>0</v>
          </cell>
          <cell r="V3165">
            <v>0</v>
          </cell>
          <cell r="W3165">
            <v>0</v>
          </cell>
          <cell r="X3165">
            <v>0</v>
          </cell>
          <cell r="Y3165">
            <v>0</v>
          </cell>
          <cell r="Z3165">
            <v>0</v>
          </cell>
          <cell r="AA3165">
            <v>0</v>
          </cell>
        </row>
        <row r="3166">
          <cell r="B3166">
            <v>220023824</v>
          </cell>
          <cell r="C3166" t="str">
            <v>Ремень 14х10х1037</v>
          </cell>
          <cell r="D3166" t="str">
            <v>ШТ</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row>
        <row r="3167">
          <cell r="B3167">
            <v>220023907</v>
          </cell>
          <cell r="C3167" t="str">
            <v>Подшипник 1000940</v>
          </cell>
          <cell r="D3167" t="str">
            <v>ШТ</v>
          </cell>
          <cell r="E3167">
            <v>0</v>
          </cell>
          <cell r="F3167">
            <v>0</v>
          </cell>
          <cell r="G3167">
            <v>8</v>
          </cell>
          <cell r="H3167">
            <v>0</v>
          </cell>
          <cell r="I3167">
            <v>0</v>
          </cell>
          <cell r="J3167">
            <v>1</v>
          </cell>
          <cell r="K3167">
            <v>8</v>
          </cell>
          <cell r="L3167">
            <v>0</v>
          </cell>
          <cell r="M3167">
            <v>0</v>
          </cell>
          <cell r="N3167">
            <v>0</v>
          </cell>
          <cell r="O3167">
            <v>0</v>
          </cell>
          <cell r="P3167">
            <v>0</v>
          </cell>
          <cell r="Q3167">
            <v>0</v>
          </cell>
          <cell r="R3167">
            <v>0</v>
          </cell>
          <cell r="S3167">
            <v>144000</v>
          </cell>
          <cell r="T3167">
            <v>0</v>
          </cell>
          <cell r="U3167">
            <v>1</v>
          </cell>
          <cell r="V3167">
            <v>18000</v>
          </cell>
          <cell r="W3167">
            <v>0</v>
          </cell>
          <cell r="X3167">
            <v>0</v>
          </cell>
          <cell r="Y3167">
            <v>0</v>
          </cell>
          <cell r="Z3167">
            <v>0</v>
          </cell>
          <cell r="AA3167">
            <v>0</v>
          </cell>
        </row>
        <row r="3168">
          <cell r="B3168">
            <v>220023957</v>
          </cell>
          <cell r="C3168" t="str">
            <v>Шина 16.9-28</v>
          </cell>
          <cell r="D3168" t="str">
            <v>ШТ</v>
          </cell>
          <cell r="E3168">
            <v>232970.49</v>
          </cell>
          <cell r="F3168">
            <v>16</v>
          </cell>
          <cell r="G3168">
            <v>0</v>
          </cell>
          <cell r="H3168">
            <v>0</v>
          </cell>
          <cell r="I3168">
            <v>0</v>
          </cell>
          <cell r="J3168">
            <v>1</v>
          </cell>
          <cell r="K3168">
            <v>-16</v>
          </cell>
          <cell r="L3168">
            <v>0</v>
          </cell>
          <cell r="M3168">
            <v>3727527.84</v>
          </cell>
          <cell r="N3168">
            <v>3727527.84</v>
          </cell>
          <cell r="O3168">
            <v>3727527.84</v>
          </cell>
          <cell r="P3168">
            <v>0</v>
          </cell>
          <cell r="Q3168">
            <v>0</v>
          </cell>
          <cell r="R3168">
            <v>0</v>
          </cell>
          <cell r="S3168">
            <v>0</v>
          </cell>
          <cell r="T3168">
            <v>0</v>
          </cell>
          <cell r="U3168">
            <v>0</v>
          </cell>
          <cell r="V3168">
            <v>0</v>
          </cell>
          <cell r="W3168">
            <v>17</v>
          </cell>
          <cell r="X3168">
            <v>3960498.33</v>
          </cell>
          <cell r="Y3168">
            <v>16</v>
          </cell>
          <cell r="Z3168">
            <v>3727527.84</v>
          </cell>
          <cell r="AA3168">
            <v>17</v>
          </cell>
        </row>
        <row r="3169">
          <cell r="B3169">
            <v>220024419</v>
          </cell>
          <cell r="C3169" t="str">
            <v>Ремень генератора 13х10-900</v>
          </cell>
          <cell r="D3169" t="str">
            <v>ШТ</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row>
        <row r="3170">
          <cell r="B3170">
            <v>220024615</v>
          </cell>
          <cell r="C3170" t="str">
            <v>Колено шарнирное к ППУА ф20мм</v>
          </cell>
          <cell r="D3170" t="str">
            <v>ШТ</v>
          </cell>
          <cell r="E3170">
            <v>0</v>
          </cell>
          <cell r="F3170">
            <v>0</v>
          </cell>
          <cell r="G3170">
            <v>23</v>
          </cell>
          <cell r="H3170">
            <v>0</v>
          </cell>
          <cell r="I3170">
            <v>0</v>
          </cell>
          <cell r="J3170">
            <v>8</v>
          </cell>
          <cell r="K3170">
            <v>23</v>
          </cell>
          <cell r="L3170">
            <v>0</v>
          </cell>
          <cell r="M3170">
            <v>0</v>
          </cell>
          <cell r="N3170">
            <v>0</v>
          </cell>
          <cell r="O3170">
            <v>0</v>
          </cell>
          <cell r="P3170">
            <v>0</v>
          </cell>
          <cell r="Q3170">
            <v>0</v>
          </cell>
          <cell r="R3170">
            <v>0</v>
          </cell>
          <cell r="S3170">
            <v>135125</v>
          </cell>
          <cell r="T3170">
            <v>0</v>
          </cell>
          <cell r="U3170">
            <v>8</v>
          </cell>
          <cell r="V3170">
            <v>47000</v>
          </cell>
          <cell r="W3170">
            <v>0</v>
          </cell>
          <cell r="X3170">
            <v>0</v>
          </cell>
          <cell r="Y3170">
            <v>0</v>
          </cell>
          <cell r="Z3170">
            <v>0</v>
          </cell>
          <cell r="AA3170">
            <v>0</v>
          </cell>
        </row>
        <row r="3171">
          <cell r="B3171">
            <v>220024881</v>
          </cell>
          <cell r="C3171" t="str">
            <v>Футорка с гайкой</v>
          </cell>
          <cell r="D3171" t="str">
            <v>ШТ</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row>
        <row r="3172">
          <cell r="B3172">
            <v>220024901</v>
          </cell>
          <cell r="C3172" t="str">
            <v>Вкладыш коренной 0,25 ГАЗ-53 ВК-53-10001</v>
          </cell>
          <cell r="D3172" t="str">
            <v>ШТ</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row>
        <row r="3173">
          <cell r="B3173">
            <v>220024905</v>
          </cell>
          <cell r="C3173" t="str">
            <v>Вкладыш шатун.  Д 50  ЮМЗ-1004140А</v>
          </cell>
          <cell r="D3173" t="str">
            <v>ШТ</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row>
        <row r="3174">
          <cell r="B3174">
            <v>220024907</v>
          </cell>
          <cell r="C3174" t="str">
            <v>Головка прокл-07  Газ-52</v>
          </cell>
          <cell r="D3174" t="str">
            <v>ШТ</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row>
        <row r="3175">
          <cell r="B3175">
            <v>220025115</v>
          </cell>
          <cell r="C3175" t="str">
            <v>Фильтр воздушный 740.1109510-03</v>
          </cell>
          <cell r="D3175" t="str">
            <v>ШТ</v>
          </cell>
          <cell r="E3175">
            <v>0</v>
          </cell>
          <cell r="F3175">
            <v>0</v>
          </cell>
          <cell r="G3175">
            <v>4</v>
          </cell>
          <cell r="H3175">
            <v>0</v>
          </cell>
          <cell r="I3175">
            <v>0</v>
          </cell>
          <cell r="J3175">
            <v>0</v>
          </cell>
          <cell r="K3175">
            <v>4</v>
          </cell>
          <cell r="L3175">
            <v>0</v>
          </cell>
          <cell r="M3175">
            <v>0</v>
          </cell>
          <cell r="N3175">
            <v>0</v>
          </cell>
          <cell r="O3175">
            <v>0</v>
          </cell>
          <cell r="P3175">
            <v>0</v>
          </cell>
          <cell r="Q3175">
            <v>0</v>
          </cell>
          <cell r="R3175">
            <v>0</v>
          </cell>
          <cell r="S3175">
            <v>6486.86</v>
          </cell>
          <cell r="T3175">
            <v>0</v>
          </cell>
          <cell r="U3175">
            <v>0</v>
          </cell>
          <cell r="V3175">
            <v>0</v>
          </cell>
          <cell r="W3175">
            <v>0</v>
          </cell>
          <cell r="X3175">
            <v>0</v>
          </cell>
          <cell r="Y3175">
            <v>0</v>
          </cell>
          <cell r="Z3175">
            <v>0</v>
          </cell>
          <cell r="AA3175">
            <v>0</v>
          </cell>
        </row>
        <row r="3176">
          <cell r="B3176">
            <v>220025339</v>
          </cell>
          <cell r="C3176" t="str">
            <v>Ремень генератора 8,5х8-850</v>
          </cell>
          <cell r="D3176" t="str">
            <v>ШТ</v>
          </cell>
          <cell r="E3176">
            <v>1131.9000000000001</v>
          </cell>
          <cell r="F3176">
            <v>204</v>
          </cell>
          <cell r="G3176">
            <v>250</v>
          </cell>
          <cell r="H3176">
            <v>0</v>
          </cell>
          <cell r="I3176">
            <v>0</v>
          </cell>
          <cell r="J3176">
            <v>0</v>
          </cell>
          <cell r="K3176">
            <v>46</v>
          </cell>
          <cell r="L3176">
            <v>0</v>
          </cell>
          <cell r="M3176">
            <v>230907.6</v>
          </cell>
          <cell r="N3176">
            <v>219912</v>
          </cell>
          <cell r="O3176">
            <v>219912</v>
          </cell>
          <cell r="P3176">
            <v>0</v>
          </cell>
          <cell r="Q3176">
            <v>0</v>
          </cell>
          <cell r="R3176">
            <v>104</v>
          </cell>
          <cell r="S3176">
            <v>269500</v>
          </cell>
          <cell r="T3176">
            <v>112112</v>
          </cell>
          <cell r="U3176">
            <v>100</v>
          </cell>
          <cell r="V3176">
            <v>107800</v>
          </cell>
          <cell r="W3176">
            <v>0</v>
          </cell>
          <cell r="X3176">
            <v>0</v>
          </cell>
          <cell r="Y3176">
            <v>204</v>
          </cell>
          <cell r="Z3176">
            <v>107800</v>
          </cell>
          <cell r="AA3176">
            <v>0</v>
          </cell>
        </row>
        <row r="3177">
          <cell r="B3177">
            <v>220025375</v>
          </cell>
          <cell r="C3177" t="str">
            <v>Шина 16.9-30</v>
          </cell>
          <cell r="D3177" t="str">
            <v>ШТ</v>
          </cell>
          <cell r="E3177">
            <v>188975.48</v>
          </cell>
          <cell r="F3177">
            <v>8</v>
          </cell>
          <cell r="G3177">
            <v>9</v>
          </cell>
          <cell r="H3177">
            <v>0</v>
          </cell>
          <cell r="I3177">
            <v>0</v>
          </cell>
          <cell r="J3177">
            <v>2</v>
          </cell>
          <cell r="K3177">
            <v>1</v>
          </cell>
          <cell r="L3177">
            <v>-2</v>
          </cell>
          <cell r="M3177">
            <v>1511803.84</v>
          </cell>
          <cell r="N3177">
            <v>1173900</v>
          </cell>
          <cell r="O3177">
            <v>1173900</v>
          </cell>
          <cell r="P3177">
            <v>0</v>
          </cell>
          <cell r="Q3177">
            <v>0</v>
          </cell>
          <cell r="R3177">
            <v>3</v>
          </cell>
          <cell r="S3177">
            <v>1330420</v>
          </cell>
          <cell r="T3177">
            <v>391300</v>
          </cell>
          <cell r="U3177">
            <v>6</v>
          </cell>
          <cell r="V3177">
            <v>939120</v>
          </cell>
          <cell r="W3177">
            <v>1</v>
          </cell>
          <cell r="X3177">
            <v>188975.48</v>
          </cell>
          <cell r="Y3177">
            <v>8</v>
          </cell>
          <cell r="Z3177">
            <v>860860</v>
          </cell>
          <cell r="AA3177">
            <v>1</v>
          </cell>
        </row>
        <row r="3178">
          <cell r="B3178">
            <v>220026091</v>
          </cell>
          <cell r="C3178" t="str">
            <v>Раздаточная КП 3162-1800021</v>
          </cell>
          <cell r="D3178" t="str">
            <v>ШТ</v>
          </cell>
          <cell r="E3178">
            <v>0</v>
          </cell>
          <cell r="F3178">
            <v>0</v>
          </cell>
          <cell r="G3178">
            <v>2</v>
          </cell>
          <cell r="H3178">
            <v>0</v>
          </cell>
          <cell r="I3178">
            <v>0</v>
          </cell>
          <cell r="J3178">
            <v>0</v>
          </cell>
          <cell r="K3178">
            <v>2</v>
          </cell>
          <cell r="L3178">
            <v>0</v>
          </cell>
          <cell r="M3178">
            <v>0</v>
          </cell>
          <cell r="N3178">
            <v>0</v>
          </cell>
          <cell r="O3178">
            <v>0</v>
          </cell>
          <cell r="P3178">
            <v>0</v>
          </cell>
          <cell r="Q3178">
            <v>0</v>
          </cell>
          <cell r="R3178">
            <v>0</v>
          </cell>
          <cell r="S3178">
            <v>290000</v>
          </cell>
          <cell r="T3178">
            <v>0</v>
          </cell>
          <cell r="U3178">
            <v>0</v>
          </cell>
          <cell r="V3178">
            <v>0</v>
          </cell>
          <cell r="W3178">
            <v>0</v>
          </cell>
          <cell r="X3178">
            <v>0</v>
          </cell>
          <cell r="Y3178">
            <v>0</v>
          </cell>
          <cell r="Z3178">
            <v>0</v>
          </cell>
          <cell r="AA3178">
            <v>0</v>
          </cell>
        </row>
        <row r="3179">
          <cell r="B3179">
            <v>220026383</v>
          </cell>
          <cell r="C3179" t="str">
            <v>Ремень генератора 6РК-1703</v>
          </cell>
          <cell r="D3179" t="str">
            <v>ШТ</v>
          </cell>
          <cell r="E3179">
            <v>1480</v>
          </cell>
          <cell r="F3179">
            <v>137</v>
          </cell>
          <cell r="G3179">
            <v>137</v>
          </cell>
          <cell r="H3179">
            <v>0</v>
          </cell>
          <cell r="I3179">
            <v>0</v>
          </cell>
          <cell r="J3179">
            <v>0</v>
          </cell>
          <cell r="K3179">
            <v>0</v>
          </cell>
          <cell r="L3179">
            <v>0</v>
          </cell>
          <cell r="M3179">
            <v>202760</v>
          </cell>
          <cell r="N3179">
            <v>202760</v>
          </cell>
          <cell r="O3179">
            <v>202760</v>
          </cell>
          <cell r="P3179">
            <v>0</v>
          </cell>
          <cell r="Q3179">
            <v>0</v>
          </cell>
          <cell r="R3179">
            <v>127</v>
          </cell>
          <cell r="S3179">
            <v>202760</v>
          </cell>
          <cell r="T3179">
            <v>187960</v>
          </cell>
          <cell r="U3179">
            <v>10</v>
          </cell>
          <cell r="V3179">
            <v>14800</v>
          </cell>
          <cell r="W3179">
            <v>0</v>
          </cell>
          <cell r="X3179">
            <v>0</v>
          </cell>
          <cell r="Y3179">
            <v>137</v>
          </cell>
          <cell r="Z3179">
            <v>14800</v>
          </cell>
          <cell r="AA3179">
            <v>0</v>
          </cell>
        </row>
        <row r="3180">
          <cell r="B3180">
            <v>220026386</v>
          </cell>
          <cell r="C3180" t="str">
            <v>Ремень генератора 6РК-860</v>
          </cell>
          <cell r="D3180" t="str">
            <v>ШТ</v>
          </cell>
          <cell r="E3180">
            <v>0</v>
          </cell>
          <cell r="F3180">
            <v>47</v>
          </cell>
          <cell r="G3180">
            <v>44</v>
          </cell>
          <cell r="H3180">
            <v>3</v>
          </cell>
          <cell r="I3180">
            <v>0</v>
          </cell>
          <cell r="J3180">
            <v>0</v>
          </cell>
          <cell r="K3180">
            <v>0</v>
          </cell>
          <cell r="L3180">
            <v>0</v>
          </cell>
          <cell r="M3180">
            <v>0</v>
          </cell>
          <cell r="N3180">
            <v>54520</v>
          </cell>
          <cell r="O3180">
            <v>54520</v>
          </cell>
          <cell r="P3180">
            <v>0</v>
          </cell>
          <cell r="Q3180">
            <v>3480</v>
          </cell>
          <cell r="R3180">
            <v>44</v>
          </cell>
          <cell r="S3180">
            <v>51040</v>
          </cell>
          <cell r="T3180">
            <v>51040</v>
          </cell>
          <cell r="U3180">
            <v>0</v>
          </cell>
          <cell r="V3180">
            <v>0</v>
          </cell>
          <cell r="W3180">
            <v>0</v>
          </cell>
          <cell r="X3180">
            <v>0</v>
          </cell>
          <cell r="Y3180">
            <v>44</v>
          </cell>
          <cell r="Z3180">
            <v>0</v>
          </cell>
          <cell r="AA3180">
            <v>0</v>
          </cell>
        </row>
        <row r="3181">
          <cell r="B3181">
            <v>220026582</v>
          </cell>
          <cell r="C3181" t="str">
            <v>Клапан нагнетательный АС.204.50.180П</v>
          </cell>
          <cell r="D3181" t="str">
            <v>ШТ</v>
          </cell>
          <cell r="E3181">
            <v>15168.75</v>
          </cell>
          <cell r="F3181">
            <v>9</v>
          </cell>
          <cell r="G3181">
            <v>9</v>
          </cell>
          <cell r="H3181">
            <v>0</v>
          </cell>
          <cell r="I3181">
            <v>0</v>
          </cell>
          <cell r="J3181">
            <v>0</v>
          </cell>
          <cell r="K3181">
            <v>0</v>
          </cell>
          <cell r="L3181">
            <v>0</v>
          </cell>
          <cell r="M3181">
            <v>136518.75</v>
          </cell>
          <cell r="N3181">
            <v>136518.75</v>
          </cell>
          <cell r="O3181">
            <v>136518.75</v>
          </cell>
          <cell r="P3181">
            <v>0</v>
          </cell>
          <cell r="Q3181">
            <v>0</v>
          </cell>
          <cell r="R3181">
            <v>9</v>
          </cell>
          <cell r="S3181">
            <v>136518.75</v>
          </cell>
          <cell r="T3181">
            <v>136518.75</v>
          </cell>
          <cell r="U3181">
            <v>0</v>
          </cell>
          <cell r="V3181">
            <v>0</v>
          </cell>
          <cell r="W3181">
            <v>0</v>
          </cell>
          <cell r="X3181">
            <v>0</v>
          </cell>
          <cell r="Y3181">
            <v>9</v>
          </cell>
          <cell r="Z3181">
            <v>0</v>
          </cell>
          <cell r="AA3181">
            <v>0</v>
          </cell>
        </row>
        <row r="3182">
          <cell r="B3182">
            <v>220026788</v>
          </cell>
          <cell r="C3182" t="str">
            <v>Шина 235/75 R17,5</v>
          </cell>
          <cell r="D3182" t="str">
            <v>ШТ</v>
          </cell>
          <cell r="E3182">
            <v>80730</v>
          </cell>
          <cell r="F3182">
            <v>14</v>
          </cell>
          <cell r="G3182">
            <v>0</v>
          </cell>
          <cell r="H3182">
            <v>0</v>
          </cell>
          <cell r="I3182">
            <v>0</v>
          </cell>
          <cell r="J3182">
            <v>0</v>
          </cell>
          <cell r="K3182">
            <v>-14</v>
          </cell>
          <cell r="L3182">
            <v>0</v>
          </cell>
          <cell r="M3182">
            <v>1130220</v>
          </cell>
          <cell r="N3182">
            <v>1130220</v>
          </cell>
          <cell r="O3182">
            <v>1130220</v>
          </cell>
          <cell r="P3182">
            <v>0</v>
          </cell>
          <cell r="Q3182">
            <v>0</v>
          </cell>
          <cell r="R3182">
            <v>0</v>
          </cell>
          <cell r="S3182">
            <v>0</v>
          </cell>
          <cell r="T3182">
            <v>0</v>
          </cell>
          <cell r="U3182">
            <v>0</v>
          </cell>
          <cell r="V3182">
            <v>0</v>
          </cell>
          <cell r="W3182">
            <v>14</v>
          </cell>
          <cell r="X3182">
            <v>1130220</v>
          </cell>
          <cell r="Y3182">
            <v>14</v>
          </cell>
          <cell r="Z3182">
            <v>1130220</v>
          </cell>
          <cell r="AA3182">
            <v>14</v>
          </cell>
        </row>
        <row r="3183">
          <cell r="B3183">
            <v>220026825</v>
          </cell>
          <cell r="C3183" t="str">
            <v>Лежак подкатный</v>
          </cell>
          <cell r="D3183" t="str">
            <v>ШТ</v>
          </cell>
          <cell r="E3183">
            <v>36225</v>
          </cell>
          <cell r="F3183">
            <v>30</v>
          </cell>
          <cell r="G3183">
            <v>0</v>
          </cell>
          <cell r="H3183">
            <v>0</v>
          </cell>
          <cell r="I3183">
            <v>0</v>
          </cell>
          <cell r="J3183">
            <v>0</v>
          </cell>
          <cell r="K3183">
            <v>-30</v>
          </cell>
          <cell r="L3183">
            <v>0</v>
          </cell>
          <cell r="M3183">
            <v>1086750</v>
          </cell>
          <cell r="N3183">
            <v>1086750</v>
          </cell>
          <cell r="O3183">
            <v>1086750</v>
          </cell>
          <cell r="P3183">
            <v>0</v>
          </cell>
          <cell r="Q3183">
            <v>0</v>
          </cell>
          <cell r="R3183">
            <v>0</v>
          </cell>
          <cell r="S3183">
            <v>0</v>
          </cell>
          <cell r="T3183">
            <v>0</v>
          </cell>
          <cell r="U3183">
            <v>0</v>
          </cell>
          <cell r="V3183">
            <v>0</v>
          </cell>
          <cell r="W3183">
            <v>30</v>
          </cell>
          <cell r="X3183">
            <v>1086750</v>
          </cell>
          <cell r="Y3183">
            <v>30</v>
          </cell>
          <cell r="Z3183">
            <v>1086750</v>
          </cell>
          <cell r="AA3183">
            <v>30</v>
          </cell>
        </row>
        <row r="3184">
          <cell r="B3184">
            <v>220027833</v>
          </cell>
          <cell r="C3184" t="str">
            <v>Стартер СТ230А1-3708000</v>
          </cell>
          <cell r="D3184" t="str">
            <v>ШТ</v>
          </cell>
          <cell r="E3184">
            <v>59000</v>
          </cell>
          <cell r="F3184">
            <v>1</v>
          </cell>
          <cell r="G3184">
            <v>1</v>
          </cell>
          <cell r="H3184">
            <v>0</v>
          </cell>
          <cell r="I3184">
            <v>0</v>
          </cell>
          <cell r="J3184">
            <v>0</v>
          </cell>
          <cell r="K3184">
            <v>0</v>
          </cell>
          <cell r="L3184">
            <v>0</v>
          </cell>
          <cell r="M3184">
            <v>59000</v>
          </cell>
          <cell r="N3184">
            <v>59000</v>
          </cell>
          <cell r="O3184">
            <v>59000</v>
          </cell>
          <cell r="P3184">
            <v>0</v>
          </cell>
          <cell r="Q3184">
            <v>0</v>
          </cell>
          <cell r="R3184">
            <v>1</v>
          </cell>
          <cell r="S3184">
            <v>59000</v>
          </cell>
          <cell r="T3184">
            <v>59000</v>
          </cell>
          <cell r="U3184">
            <v>0</v>
          </cell>
          <cell r="V3184">
            <v>0</v>
          </cell>
          <cell r="W3184">
            <v>0</v>
          </cell>
          <cell r="X3184">
            <v>0</v>
          </cell>
          <cell r="Y3184">
            <v>1</v>
          </cell>
          <cell r="Z3184">
            <v>0</v>
          </cell>
          <cell r="AA3184">
            <v>0</v>
          </cell>
        </row>
        <row r="3185">
          <cell r="B3185">
            <v>220027914</v>
          </cell>
          <cell r="C3185" t="str">
            <v>Шина 12.00 R20</v>
          </cell>
          <cell r="D3185" t="str">
            <v>ШТ</v>
          </cell>
          <cell r="E3185">
            <v>78660</v>
          </cell>
          <cell r="F3185">
            <v>92</v>
          </cell>
          <cell r="G3185">
            <v>20</v>
          </cell>
          <cell r="H3185">
            <v>0</v>
          </cell>
          <cell r="I3185">
            <v>0</v>
          </cell>
          <cell r="J3185">
            <v>16</v>
          </cell>
          <cell r="K3185">
            <v>-72</v>
          </cell>
          <cell r="L3185">
            <v>0</v>
          </cell>
          <cell r="M3185">
            <v>7236720</v>
          </cell>
          <cell r="N3185">
            <v>6878145.0199999996</v>
          </cell>
          <cell r="O3185">
            <v>6878145.0199999996</v>
          </cell>
          <cell r="P3185">
            <v>0</v>
          </cell>
          <cell r="Q3185">
            <v>0</v>
          </cell>
          <cell r="R3185">
            <v>7</v>
          </cell>
          <cell r="S3185">
            <v>1214625.02</v>
          </cell>
          <cell r="T3185">
            <v>504175.02</v>
          </cell>
          <cell r="U3185">
            <v>13</v>
          </cell>
          <cell r="V3185">
            <v>710450</v>
          </cell>
          <cell r="W3185">
            <v>88</v>
          </cell>
          <cell r="X3185">
            <v>6922080</v>
          </cell>
          <cell r="Y3185">
            <v>92</v>
          </cell>
          <cell r="Z3185">
            <v>6878145.0199999996</v>
          </cell>
          <cell r="AA3185">
            <v>88</v>
          </cell>
        </row>
        <row r="3186">
          <cell r="B3186">
            <v>220028954</v>
          </cell>
          <cell r="C3186" t="str">
            <v>Шина 16.00-24</v>
          </cell>
          <cell r="D3186" t="str">
            <v>ШТ</v>
          </cell>
          <cell r="E3186">
            <v>148892.14000000001</v>
          </cell>
          <cell r="F3186">
            <v>2</v>
          </cell>
          <cell r="G3186">
            <v>0</v>
          </cell>
          <cell r="H3186">
            <v>0</v>
          </cell>
          <cell r="I3186">
            <v>0</v>
          </cell>
          <cell r="J3186">
            <v>0</v>
          </cell>
          <cell r="K3186">
            <v>-2</v>
          </cell>
          <cell r="L3186">
            <v>0</v>
          </cell>
          <cell r="M3186">
            <v>297784.28000000003</v>
          </cell>
          <cell r="N3186">
            <v>297784.28000000003</v>
          </cell>
          <cell r="O3186">
            <v>297784.28000000003</v>
          </cell>
          <cell r="P3186">
            <v>0</v>
          </cell>
          <cell r="Q3186">
            <v>0</v>
          </cell>
          <cell r="R3186">
            <v>0</v>
          </cell>
          <cell r="S3186">
            <v>0</v>
          </cell>
          <cell r="T3186">
            <v>0</v>
          </cell>
          <cell r="U3186">
            <v>0</v>
          </cell>
          <cell r="V3186">
            <v>0</v>
          </cell>
          <cell r="W3186">
            <v>2</v>
          </cell>
          <cell r="X3186">
            <v>297784.28000000003</v>
          </cell>
          <cell r="Y3186">
            <v>2</v>
          </cell>
          <cell r="Z3186">
            <v>297784.28000000003</v>
          </cell>
          <cell r="AA3186">
            <v>2</v>
          </cell>
        </row>
        <row r="3187">
          <cell r="B3187">
            <v>220028956</v>
          </cell>
          <cell r="C3187" t="str">
            <v>Шина 275/70 R16 шипованная</v>
          </cell>
          <cell r="D3187" t="str">
            <v>ШТ</v>
          </cell>
          <cell r="E3187">
            <v>0</v>
          </cell>
          <cell r="F3187">
            <v>0</v>
          </cell>
          <cell r="G3187">
            <v>7</v>
          </cell>
          <cell r="H3187">
            <v>0</v>
          </cell>
          <cell r="I3187">
            <v>0</v>
          </cell>
          <cell r="J3187">
            <v>2</v>
          </cell>
          <cell r="K3187">
            <v>7</v>
          </cell>
          <cell r="L3187">
            <v>0</v>
          </cell>
          <cell r="M3187">
            <v>0</v>
          </cell>
          <cell r="N3187">
            <v>0</v>
          </cell>
          <cell r="O3187">
            <v>0</v>
          </cell>
          <cell r="P3187">
            <v>0</v>
          </cell>
          <cell r="Q3187">
            <v>0</v>
          </cell>
          <cell r="R3187">
            <v>0</v>
          </cell>
          <cell r="S3187">
            <v>402885.6</v>
          </cell>
          <cell r="T3187">
            <v>0</v>
          </cell>
          <cell r="U3187">
            <v>2</v>
          </cell>
          <cell r="V3187">
            <v>115110.17</v>
          </cell>
          <cell r="W3187">
            <v>0</v>
          </cell>
          <cell r="X3187">
            <v>0</v>
          </cell>
          <cell r="Y3187">
            <v>0</v>
          </cell>
          <cell r="Z3187">
            <v>0</v>
          </cell>
          <cell r="AA3187">
            <v>0</v>
          </cell>
        </row>
        <row r="3188">
          <cell r="B3188">
            <v>220028959</v>
          </cell>
          <cell r="C3188" t="str">
            <v>Шина 16.0/70 -20</v>
          </cell>
          <cell r="D3188" t="str">
            <v>ШТ</v>
          </cell>
          <cell r="E3188">
            <v>171406.95</v>
          </cell>
          <cell r="F3188">
            <v>18</v>
          </cell>
          <cell r="G3188">
            <v>10</v>
          </cell>
          <cell r="H3188">
            <v>0</v>
          </cell>
          <cell r="I3188">
            <v>0</v>
          </cell>
          <cell r="J3188">
            <v>4</v>
          </cell>
          <cell r="K3188">
            <v>-8</v>
          </cell>
          <cell r="L3188">
            <v>0</v>
          </cell>
          <cell r="M3188">
            <v>3085325.1</v>
          </cell>
          <cell r="N3188">
            <v>2900063.6</v>
          </cell>
          <cell r="O3188">
            <v>2900063.6</v>
          </cell>
          <cell r="P3188">
            <v>0</v>
          </cell>
          <cell r="Q3188">
            <v>0</v>
          </cell>
          <cell r="R3188">
            <v>7</v>
          </cell>
          <cell r="S3188">
            <v>1528808</v>
          </cell>
          <cell r="T3188">
            <v>1080356</v>
          </cell>
          <cell r="U3188">
            <v>3</v>
          </cell>
          <cell r="V3188">
            <v>448452</v>
          </cell>
          <cell r="W3188">
            <v>12</v>
          </cell>
          <cell r="X3188">
            <v>2056883.4</v>
          </cell>
          <cell r="Y3188">
            <v>18</v>
          </cell>
          <cell r="Z3188">
            <v>2265957.6</v>
          </cell>
          <cell r="AA3188">
            <v>12</v>
          </cell>
        </row>
        <row r="3189">
          <cell r="B3189">
            <v>220029075</v>
          </cell>
          <cell r="C3189" t="str">
            <v>Упор противооткатной металлический 4,5кг</v>
          </cell>
          <cell r="D3189" t="str">
            <v>ШТ</v>
          </cell>
          <cell r="E3189">
            <v>10600</v>
          </cell>
          <cell r="F3189">
            <v>130</v>
          </cell>
          <cell r="G3189">
            <v>0</v>
          </cell>
          <cell r="H3189">
            <v>12</v>
          </cell>
          <cell r="I3189">
            <v>0</v>
          </cell>
          <cell r="J3189">
            <v>0</v>
          </cell>
          <cell r="K3189">
            <v>-118</v>
          </cell>
          <cell r="L3189">
            <v>0</v>
          </cell>
          <cell r="M3189">
            <v>1378000</v>
          </cell>
          <cell r="N3189">
            <v>1403800</v>
          </cell>
          <cell r="O3189">
            <v>1403800</v>
          </cell>
          <cell r="P3189">
            <v>0</v>
          </cell>
          <cell r="Q3189">
            <v>153000</v>
          </cell>
          <cell r="R3189">
            <v>0</v>
          </cell>
          <cell r="S3189">
            <v>0</v>
          </cell>
          <cell r="T3189">
            <v>0</v>
          </cell>
          <cell r="U3189">
            <v>0</v>
          </cell>
          <cell r="V3189">
            <v>0</v>
          </cell>
          <cell r="W3189">
            <v>118</v>
          </cell>
          <cell r="X3189">
            <v>1250800</v>
          </cell>
          <cell r="Y3189">
            <v>118</v>
          </cell>
          <cell r="Z3189">
            <v>1250800</v>
          </cell>
          <cell r="AA3189">
            <v>118</v>
          </cell>
        </row>
        <row r="3190">
          <cell r="B3190">
            <v>220029260</v>
          </cell>
          <cell r="C3190" t="str">
            <v>Стартер 2501.3708.000-21Т 10 зуб</v>
          </cell>
          <cell r="D3190" t="str">
            <v>ШТ</v>
          </cell>
          <cell r="E3190">
            <v>0</v>
          </cell>
          <cell r="F3190">
            <v>0</v>
          </cell>
          <cell r="G3190">
            <v>1</v>
          </cell>
          <cell r="H3190">
            <v>0</v>
          </cell>
          <cell r="I3190">
            <v>0</v>
          </cell>
          <cell r="J3190">
            <v>0</v>
          </cell>
          <cell r="K3190">
            <v>1</v>
          </cell>
          <cell r="L3190">
            <v>0</v>
          </cell>
          <cell r="M3190">
            <v>0</v>
          </cell>
          <cell r="N3190">
            <v>0</v>
          </cell>
          <cell r="O3190">
            <v>0</v>
          </cell>
          <cell r="P3190">
            <v>0</v>
          </cell>
          <cell r="Q3190">
            <v>0</v>
          </cell>
          <cell r="R3190">
            <v>0</v>
          </cell>
          <cell r="S3190">
            <v>42800</v>
          </cell>
          <cell r="T3190">
            <v>0</v>
          </cell>
          <cell r="U3190">
            <v>0</v>
          </cell>
          <cell r="V3190">
            <v>0</v>
          </cell>
          <cell r="W3190">
            <v>0</v>
          </cell>
          <cell r="X3190">
            <v>0</v>
          </cell>
          <cell r="Y3190">
            <v>0</v>
          </cell>
          <cell r="Z3190">
            <v>0</v>
          </cell>
          <cell r="AA3190">
            <v>0</v>
          </cell>
        </row>
        <row r="3191">
          <cell r="B3191">
            <v>220029264</v>
          </cell>
          <cell r="C3191" t="str">
            <v>КПП 152-1700025</v>
          </cell>
          <cell r="D3191" t="str">
            <v>ШТ</v>
          </cell>
          <cell r="E3191">
            <v>342500</v>
          </cell>
          <cell r="F3191">
            <v>2</v>
          </cell>
          <cell r="G3191">
            <v>2</v>
          </cell>
          <cell r="H3191">
            <v>0</v>
          </cell>
          <cell r="I3191">
            <v>0</v>
          </cell>
          <cell r="J3191">
            <v>0</v>
          </cell>
          <cell r="K3191">
            <v>0</v>
          </cell>
          <cell r="L3191">
            <v>0</v>
          </cell>
          <cell r="M3191">
            <v>685000</v>
          </cell>
          <cell r="N3191">
            <v>1370000</v>
          </cell>
          <cell r="O3191">
            <v>1370000</v>
          </cell>
          <cell r="P3191">
            <v>0</v>
          </cell>
          <cell r="Q3191">
            <v>0</v>
          </cell>
          <cell r="R3191">
            <v>2</v>
          </cell>
          <cell r="S3191">
            <v>1370000</v>
          </cell>
          <cell r="T3191">
            <v>1370000</v>
          </cell>
          <cell r="U3191">
            <v>0</v>
          </cell>
          <cell r="V3191">
            <v>0</v>
          </cell>
          <cell r="W3191">
            <v>0</v>
          </cell>
          <cell r="X3191">
            <v>0</v>
          </cell>
          <cell r="Y3191">
            <v>2</v>
          </cell>
          <cell r="Z3191">
            <v>0</v>
          </cell>
          <cell r="AA3191">
            <v>0</v>
          </cell>
        </row>
        <row r="3192">
          <cell r="B3192">
            <v>220029304</v>
          </cell>
          <cell r="C3192" t="str">
            <v>Накладка тормозная 20-3501106</v>
          </cell>
          <cell r="D3192" t="str">
            <v>ШТ</v>
          </cell>
          <cell r="E3192">
            <v>0</v>
          </cell>
          <cell r="F3192">
            <v>0</v>
          </cell>
          <cell r="G3192">
            <v>64</v>
          </cell>
          <cell r="H3192">
            <v>0</v>
          </cell>
          <cell r="I3192">
            <v>0</v>
          </cell>
          <cell r="J3192">
            <v>0</v>
          </cell>
          <cell r="K3192">
            <v>64</v>
          </cell>
          <cell r="L3192">
            <v>0</v>
          </cell>
          <cell r="M3192">
            <v>0</v>
          </cell>
          <cell r="N3192">
            <v>0</v>
          </cell>
          <cell r="O3192">
            <v>0</v>
          </cell>
          <cell r="P3192">
            <v>0</v>
          </cell>
          <cell r="Q3192">
            <v>0</v>
          </cell>
          <cell r="R3192">
            <v>0</v>
          </cell>
          <cell r="S3192">
            <v>6304</v>
          </cell>
          <cell r="T3192">
            <v>0</v>
          </cell>
          <cell r="U3192">
            <v>0</v>
          </cell>
          <cell r="V3192">
            <v>0</v>
          </cell>
          <cell r="W3192">
            <v>0</v>
          </cell>
          <cell r="X3192">
            <v>0</v>
          </cell>
          <cell r="Y3192">
            <v>0</v>
          </cell>
          <cell r="Z3192">
            <v>0</v>
          </cell>
          <cell r="AA3192">
            <v>0</v>
          </cell>
        </row>
        <row r="3193">
          <cell r="B3193">
            <v>220029310</v>
          </cell>
          <cell r="C3193" t="str">
            <v>Ремень приводной 6РК-1630</v>
          </cell>
          <cell r="D3193" t="str">
            <v>ШТ</v>
          </cell>
          <cell r="E3193">
            <v>0</v>
          </cell>
          <cell r="F3193">
            <v>0</v>
          </cell>
          <cell r="G3193">
            <v>3</v>
          </cell>
          <cell r="H3193">
            <v>0</v>
          </cell>
          <cell r="I3193">
            <v>0</v>
          </cell>
          <cell r="J3193">
            <v>0</v>
          </cell>
          <cell r="K3193">
            <v>3</v>
          </cell>
          <cell r="L3193">
            <v>0</v>
          </cell>
          <cell r="M3193">
            <v>0</v>
          </cell>
          <cell r="N3193">
            <v>0</v>
          </cell>
          <cell r="O3193">
            <v>0</v>
          </cell>
          <cell r="P3193">
            <v>0</v>
          </cell>
          <cell r="Q3193">
            <v>0</v>
          </cell>
          <cell r="R3193">
            <v>0</v>
          </cell>
          <cell r="S3193">
            <v>4635</v>
          </cell>
          <cell r="T3193">
            <v>0</v>
          </cell>
          <cell r="U3193">
            <v>0</v>
          </cell>
          <cell r="V3193">
            <v>0</v>
          </cell>
          <cell r="W3193">
            <v>0</v>
          </cell>
          <cell r="X3193">
            <v>0</v>
          </cell>
          <cell r="Y3193">
            <v>0</v>
          </cell>
          <cell r="Z3193">
            <v>0</v>
          </cell>
          <cell r="AA3193">
            <v>0</v>
          </cell>
        </row>
        <row r="3194">
          <cell r="B3194">
            <v>220029311</v>
          </cell>
          <cell r="C3194" t="str">
            <v>Ремень генератора 8,5х8-1030</v>
          </cell>
          <cell r="D3194" t="str">
            <v>ШТ</v>
          </cell>
          <cell r="E3194">
            <v>0</v>
          </cell>
          <cell r="F3194">
            <v>0</v>
          </cell>
          <cell r="G3194">
            <v>20</v>
          </cell>
          <cell r="H3194">
            <v>0</v>
          </cell>
          <cell r="I3194">
            <v>0</v>
          </cell>
          <cell r="J3194">
            <v>0</v>
          </cell>
          <cell r="K3194">
            <v>20</v>
          </cell>
          <cell r="L3194">
            <v>0</v>
          </cell>
          <cell r="M3194">
            <v>0</v>
          </cell>
          <cell r="N3194">
            <v>0</v>
          </cell>
          <cell r="O3194">
            <v>0</v>
          </cell>
          <cell r="P3194">
            <v>0</v>
          </cell>
          <cell r="Q3194">
            <v>0</v>
          </cell>
          <cell r="R3194">
            <v>0</v>
          </cell>
          <cell r="S3194">
            <v>6800</v>
          </cell>
          <cell r="T3194">
            <v>0</v>
          </cell>
          <cell r="U3194">
            <v>0</v>
          </cell>
          <cell r="V3194">
            <v>0</v>
          </cell>
          <cell r="W3194">
            <v>0</v>
          </cell>
          <cell r="X3194">
            <v>0</v>
          </cell>
          <cell r="Y3194">
            <v>0</v>
          </cell>
          <cell r="Z3194">
            <v>0</v>
          </cell>
          <cell r="AA3194">
            <v>0</v>
          </cell>
        </row>
        <row r="3195">
          <cell r="B3195">
            <v>220029312</v>
          </cell>
          <cell r="C3195" t="str">
            <v>Подушка рессоры 469-2902028</v>
          </cell>
          <cell r="D3195" t="str">
            <v>ШТ</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row>
        <row r="3196">
          <cell r="B3196">
            <v>220030249</v>
          </cell>
          <cell r="C3196" t="str">
            <v>Шина 29.5/75 R25</v>
          </cell>
          <cell r="D3196" t="str">
            <v>ШТ</v>
          </cell>
          <cell r="E3196">
            <v>644815.43000000005</v>
          </cell>
          <cell r="F3196">
            <v>1</v>
          </cell>
          <cell r="G3196">
            <v>4</v>
          </cell>
          <cell r="H3196">
            <v>0</v>
          </cell>
          <cell r="I3196">
            <v>0</v>
          </cell>
          <cell r="J3196">
            <v>1</v>
          </cell>
          <cell r="K3196">
            <v>3</v>
          </cell>
          <cell r="L3196">
            <v>0</v>
          </cell>
          <cell r="M3196">
            <v>644815.43000000005</v>
          </cell>
          <cell r="N3196">
            <v>587745.36</v>
          </cell>
          <cell r="O3196">
            <v>587745.36</v>
          </cell>
          <cell r="P3196">
            <v>0</v>
          </cell>
          <cell r="Q3196">
            <v>0</v>
          </cell>
          <cell r="R3196">
            <v>1</v>
          </cell>
          <cell r="S3196">
            <v>2379771.04</v>
          </cell>
          <cell r="T3196">
            <v>587745.36</v>
          </cell>
          <cell r="U3196">
            <v>1</v>
          </cell>
          <cell r="V3196">
            <v>597341.89</v>
          </cell>
          <cell r="W3196">
            <v>0</v>
          </cell>
          <cell r="X3196">
            <v>0</v>
          </cell>
          <cell r="Y3196">
            <v>1</v>
          </cell>
          <cell r="Z3196">
            <v>0</v>
          </cell>
          <cell r="AA3196">
            <v>0</v>
          </cell>
        </row>
        <row r="3197">
          <cell r="B3197">
            <v>220030250</v>
          </cell>
          <cell r="C3197" t="str">
            <v>Шина 275/65 R17 зимняя</v>
          </cell>
          <cell r="D3197" t="str">
            <v>ШТ</v>
          </cell>
          <cell r="E3197">
            <v>0</v>
          </cell>
          <cell r="F3197">
            <v>0</v>
          </cell>
          <cell r="G3197">
            <v>5</v>
          </cell>
          <cell r="H3197">
            <v>0</v>
          </cell>
          <cell r="I3197">
            <v>0</v>
          </cell>
          <cell r="J3197">
            <v>0</v>
          </cell>
          <cell r="K3197">
            <v>5</v>
          </cell>
          <cell r="L3197">
            <v>0</v>
          </cell>
          <cell r="M3197">
            <v>0</v>
          </cell>
          <cell r="N3197">
            <v>0</v>
          </cell>
          <cell r="O3197">
            <v>0</v>
          </cell>
          <cell r="P3197">
            <v>0</v>
          </cell>
          <cell r="Q3197">
            <v>0</v>
          </cell>
          <cell r="R3197">
            <v>0</v>
          </cell>
          <cell r="S3197">
            <v>257055</v>
          </cell>
          <cell r="T3197">
            <v>0</v>
          </cell>
          <cell r="U3197">
            <v>0</v>
          </cell>
          <cell r="V3197">
            <v>0</v>
          </cell>
          <cell r="W3197">
            <v>0</v>
          </cell>
          <cell r="X3197">
            <v>0</v>
          </cell>
          <cell r="Y3197">
            <v>0</v>
          </cell>
          <cell r="Z3197">
            <v>0</v>
          </cell>
          <cell r="AA3197">
            <v>0</v>
          </cell>
        </row>
        <row r="3198">
          <cell r="B3198">
            <v>220030251</v>
          </cell>
          <cell r="C3198" t="str">
            <v>Шина 6.00 -9</v>
          </cell>
          <cell r="D3198" t="str">
            <v>ШТ</v>
          </cell>
          <cell r="E3198">
            <v>34002.160000000003</v>
          </cell>
          <cell r="F3198">
            <v>2</v>
          </cell>
          <cell r="G3198">
            <v>1</v>
          </cell>
          <cell r="H3198">
            <v>0</v>
          </cell>
          <cell r="I3198">
            <v>0</v>
          </cell>
          <cell r="J3198">
            <v>1</v>
          </cell>
          <cell r="K3198">
            <v>-1</v>
          </cell>
          <cell r="L3198">
            <v>0</v>
          </cell>
          <cell r="M3198">
            <v>68004.320000000007</v>
          </cell>
          <cell r="N3198">
            <v>68911.08</v>
          </cell>
          <cell r="O3198">
            <v>68911.08</v>
          </cell>
          <cell r="P3198">
            <v>0</v>
          </cell>
          <cell r="Q3198">
            <v>0</v>
          </cell>
          <cell r="R3198">
            <v>0</v>
          </cell>
          <cell r="S3198">
            <v>34908.92</v>
          </cell>
          <cell r="T3198">
            <v>0</v>
          </cell>
          <cell r="U3198">
            <v>1</v>
          </cell>
          <cell r="V3198">
            <v>34908.92</v>
          </cell>
          <cell r="W3198">
            <v>2</v>
          </cell>
          <cell r="X3198">
            <v>68004.320000000007</v>
          </cell>
          <cell r="Y3198">
            <v>2</v>
          </cell>
          <cell r="Z3198">
            <v>68911.08</v>
          </cell>
          <cell r="AA3198">
            <v>2</v>
          </cell>
        </row>
        <row r="3199">
          <cell r="B3199">
            <v>220030252</v>
          </cell>
          <cell r="C3199" t="str">
            <v>Шина 7.00-12</v>
          </cell>
          <cell r="D3199" t="str">
            <v>ШТ</v>
          </cell>
          <cell r="E3199">
            <v>38226.35</v>
          </cell>
          <cell r="F3199">
            <v>2</v>
          </cell>
          <cell r="G3199">
            <v>1</v>
          </cell>
          <cell r="H3199">
            <v>0</v>
          </cell>
          <cell r="I3199">
            <v>0</v>
          </cell>
          <cell r="J3199">
            <v>1</v>
          </cell>
          <cell r="K3199">
            <v>-1</v>
          </cell>
          <cell r="L3199">
            <v>0</v>
          </cell>
          <cell r="M3199">
            <v>76452.7</v>
          </cell>
          <cell r="N3199">
            <v>72056.350000000006</v>
          </cell>
          <cell r="O3199">
            <v>72056.350000000006</v>
          </cell>
          <cell r="P3199">
            <v>0</v>
          </cell>
          <cell r="Q3199">
            <v>0</v>
          </cell>
          <cell r="R3199">
            <v>0</v>
          </cell>
          <cell r="S3199">
            <v>33830</v>
          </cell>
          <cell r="T3199">
            <v>0</v>
          </cell>
          <cell r="U3199">
            <v>1</v>
          </cell>
          <cell r="V3199">
            <v>33830</v>
          </cell>
          <cell r="W3199">
            <v>2</v>
          </cell>
          <cell r="X3199">
            <v>76452.7</v>
          </cell>
          <cell r="Y3199">
            <v>2</v>
          </cell>
          <cell r="Z3199">
            <v>72056.350000000006</v>
          </cell>
          <cell r="AA3199">
            <v>2</v>
          </cell>
        </row>
        <row r="3200">
          <cell r="B3200">
            <v>220031495</v>
          </cell>
          <cell r="C3200" t="str">
            <v>Шина 385/65 R22,5</v>
          </cell>
          <cell r="D3200" t="str">
            <v>ШТ</v>
          </cell>
          <cell r="E3200">
            <v>110330</v>
          </cell>
          <cell r="F3200">
            <v>4</v>
          </cell>
          <cell r="G3200">
            <v>0</v>
          </cell>
          <cell r="H3200">
            <v>0</v>
          </cell>
          <cell r="I3200">
            <v>0</v>
          </cell>
          <cell r="J3200">
            <v>0</v>
          </cell>
          <cell r="K3200">
            <v>-4</v>
          </cell>
          <cell r="L3200">
            <v>0</v>
          </cell>
          <cell r="M3200">
            <v>441320</v>
          </cell>
          <cell r="N3200">
            <v>441320</v>
          </cell>
          <cell r="O3200">
            <v>441320</v>
          </cell>
          <cell r="P3200">
            <v>0</v>
          </cell>
          <cell r="Q3200">
            <v>0</v>
          </cell>
          <cell r="R3200">
            <v>0</v>
          </cell>
          <cell r="S3200">
            <v>0</v>
          </cell>
          <cell r="T3200">
            <v>0</v>
          </cell>
          <cell r="U3200">
            <v>0</v>
          </cell>
          <cell r="V3200">
            <v>0</v>
          </cell>
          <cell r="W3200">
            <v>4</v>
          </cell>
          <cell r="X3200">
            <v>441320</v>
          </cell>
          <cell r="Y3200">
            <v>4</v>
          </cell>
          <cell r="Z3200">
            <v>441320</v>
          </cell>
          <cell r="AA3200">
            <v>4</v>
          </cell>
        </row>
        <row r="3201">
          <cell r="B3201">
            <v>220031582</v>
          </cell>
          <cell r="C3201" t="str">
            <v>Лента тормозная ПАП-60.02.13.100</v>
          </cell>
          <cell r="D3201" t="str">
            <v>ШТ</v>
          </cell>
          <cell r="E3201">
            <v>598255.88</v>
          </cell>
          <cell r="F3201">
            <v>1</v>
          </cell>
          <cell r="G3201">
            <v>1</v>
          </cell>
          <cell r="H3201">
            <v>0</v>
          </cell>
          <cell r="I3201">
            <v>0</v>
          </cell>
          <cell r="J3201">
            <v>1</v>
          </cell>
          <cell r="K3201">
            <v>0</v>
          </cell>
          <cell r="L3201">
            <v>-1</v>
          </cell>
          <cell r="M3201">
            <v>598255.88</v>
          </cell>
          <cell r="N3201">
            <v>577000</v>
          </cell>
          <cell r="O3201">
            <v>577000</v>
          </cell>
          <cell r="P3201">
            <v>0</v>
          </cell>
          <cell r="Q3201">
            <v>0</v>
          </cell>
          <cell r="R3201">
            <v>0</v>
          </cell>
          <cell r="S3201">
            <v>577000</v>
          </cell>
          <cell r="T3201">
            <v>0</v>
          </cell>
          <cell r="U3201">
            <v>1</v>
          </cell>
          <cell r="V3201">
            <v>577000</v>
          </cell>
          <cell r="W3201">
            <v>1</v>
          </cell>
          <cell r="X3201">
            <v>598255.88</v>
          </cell>
          <cell r="Y3201">
            <v>1</v>
          </cell>
          <cell r="Z3201">
            <v>577000</v>
          </cell>
          <cell r="AA3201">
            <v>1</v>
          </cell>
        </row>
        <row r="3202">
          <cell r="B3202">
            <v>220032147</v>
          </cell>
          <cell r="C3202" t="str">
            <v>Кран шаровой СИН108.000</v>
          </cell>
          <cell r="D3202" t="str">
            <v>ШТ</v>
          </cell>
          <cell r="E3202">
            <v>48843.75</v>
          </cell>
          <cell r="F3202">
            <v>2</v>
          </cell>
          <cell r="G3202">
            <v>15</v>
          </cell>
          <cell r="H3202">
            <v>0</v>
          </cell>
          <cell r="I3202">
            <v>0</v>
          </cell>
          <cell r="J3202">
            <v>0</v>
          </cell>
          <cell r="K3202">
            <v>13</v>
          </cell>
          <cell r="L3202">
            <v>0</v>
          </cell>
          <cell r="M3202">
            <v>97687.5</v>
          </cell>
          <cell r="N3202">
            <v>97687.5</v>
          </cell>
          <cell r="O3202">
            <v>97687.5</v>
          </cell>
          <cell r="P3202">
            <v>0</v>
          </cell>
          <cell r="Q3202">
            <v>0</v>
          </cell>
          <cell r="R3202">
            <v>2</v>
          </cell>
          <cell r="S3202">
            <v>732656.25</v>
          </cell>
          <cell r="T3202">
            <v>97687.5</v>
          </cell>
          <cell r="U3202">
            <v>0</v>
          </cell>
          <cell r="V3202">
            <v>0</v>
          </cell>
          <cell r="W3202">
            <v>0</v>
          </cell>
          <cell r="X3202">
            <v>0</v>
          </cell>
          <cell r="Y3202">
            <v>2</v>
          </cell>
          <cell r="Z3202">
            <v>0</v>
          </cell>
          <cell r="AA3202">
            <v>0</v>
          </cell>
        </row>
        <row r="3203">
          <cell r="B3203">
            <v>220032194</v>
          </cell>
          <cell r="C3203" t="str">
            <v>Сектор зубчатый 0901-19-14</v>
          </cell>
          <cell r="D3203" t="str">
            <v>ШТ</v>
          </cell>
          <cell r="E3203">
            <v>0</v>
          </cell>
          <cell r="F3203">
            <v>0</v>
          </cell>
          <cell r="G3203">
            <v>10</v>
          </cell>
          <cell r="H3203">
            <v>0</v>
          </cell>
          <cell r="I3203">
            <v>0</v>
          </cell>
          <cell r="J3203">
            <v>0</v>
          </cell>
          <cell r="K3203">
            <v>10</v>
          </cell>
          <cell r="L3203">
            <v>0</v>
          </cell>
          <cell r="M3203">
            <v>0</v>
          </cell>
          <cell r="N3203">
            <v>0</v>
          </cell>
          <cell r="O3203">
            <v>0</v>
          </cell>
          <cell r="P3203">
            <v>0</v>
          </cell>
          <cell r="Q3203">
            <v>0</v>
          </cell>
          <cell r="R3203">
            <v>0</v>
          </cell>
          <cell r="S3203">
            <v>956283.93</v>
          </cell>
          <cell r="T3203">
            <v>0</v>
          </cell>
          <cell r="U3203">
            <v>0</v>
          </cell>
          <cell r="V3203">
            <v>0</v>
          </cell>
          <cell r="W3203">
            <v>0</v>
          </cell>
          <cell r="X3203">
            <v>0</v>
          </cell>
          <cell r="Y3203">
            <v>0</v>
          </cell>
          <cell r="Z3203">
            <v>0</v>
          </cell>
          <cell r="AA3203">
            <v>0</v>
          </cell>
        </row>
        <row r="3204">
          <cell r="B3204">
            <v>220032472</v>
          </cell>
          <cell r="C3204" t="str">
            <v>Ремень генератора 11х10-1100</v>
          </cell>
          <cell r="D3204" t="str">
            <v>ШТ</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row>
        <row r="3205">
          <cell r="B3205">
            <v>220032780</v>
          </cell>
          <cell r="C3205" t="str">
            <v>КПП 236У-1700003 Урал-4320</v>
          </cell>
          <cell r="D3205" t="str">
            <v>ШТ</v>
          </cell>
          <cell r="E3205">
            <v>595242</v>
          </cell>
          <cell r="F3205">
            <v>2</v>
          </cell>
          <cell r="G3205">
            <v>2</v>
          </cell>
          <cell r="H3205">
            <v>0</v>
          </cell>
          <cell r="I3205">
            <v>0</v>
          </cell>
          <cell r="J3205">
            <v>0</v>
          </cell>
          <cell r="K3205">
            <v>0</v>
          </cell>
          <cell r="L3205">
            <v>0</v>
          </cell>
          <cell r="M3205">
            <v>1190484</v>
          </cell>
          <cell r="N3205">
            <v>1190484</v>
          </cell>
          <cell r="O3205">
            <v>1190484</v>
          </cell>
          <cell r="P3205">
            <v>0</v>
          </cell>
          <cell r="Q3205">
            <v>0</v>
          </cell>
          <cell r="R3205">
            <v>2</v>
          </cell>
          <cell r="S3205">
            <v>1190484</v>
          </cell>
          <cell r="T3205">
            <v>1190484</v>
          </cell>
          <cell r="U3205">
            <v>0</v>
          </cell>
          <cell r="V3205">
            <v>0</v>
          </cell>
          <cell r="W3205">
            <v>0</v>
          </cell>
          <cell r="X3205">
            <v>0</v>
          </cell>
          <cell r="Y3205">
            <v>2</v>
          </cell>
          <cell r="Z3205">
            <v>0</v>
          </cell>
          <cell r="AA3205">
            <v>0</v>
          </cell>
        </row>
        <row r="3206">
          <cell r="B3206">
            <v>220032804</v>
          </cell>
          <cell r="C3206" t="str">
            <v>Радиатор охлаждения 252-1301010</v>
          </cell>
          <cell r="D3206" t="str">
            <v>ШТ</v>
          </cell>
          <cell r="E3206">
            <v>0</v>
          </cell>
          <cell r="F3206">
            <v>0</v>
          </cell>
          <cell r="G3206">
            <v>2</v>
          </cell>
          <cell r="H3206">
            <v>0</v>
          </cell>
          <cell r="I3206">
            <v>0</v>
          </cell>
          <cell r="J3206">
            <v>0</v>
          </cell>
          <cell r="K3206">
            <v>2</v>
          </cell>
          <cell r="L3206">
            <v>0</v>
          </cell>
          <cell r="M3206">
            <v>0</v>
          </cell>
          <cell r="N3206">
            <v>0</v>
          </cell>
          <cell r="O3206">
            <v>0</v>
          </cell>
          <cell r="P3206">
            <v>0</v>
          </cell>
          <cell r="Q3206">
            <v>0</v>
          </cell>
          <cell r="R3206">
            <v>0</v>
          </cell>
          <cell r="S3206">
            <v>980000</v>
          </cell>
          <cell r="T3206">
            <v>0</v>
          </cell>
          <cell r="U3206">
            <v>0</v>
          </cell>
          <cell r="V3206">
            <v>0</v>
          </cell>
          <cell r="W3206">
            <v>0</v>
          </cell>
          <cell r="X3206">
            <v>0</v>
          </cell>
          <cell r="Y3206">
            <v>0</v>
          </cell>
          <cell r="Z3206">
            <v>0</v>
          </cell>
          <cell r="AA3206">
            <v>0</v>
          </cell>
        </row>
        <row r="3207">
          <cell r="B3207">
            <v>220032851</v>
          </cell>
          <cell r="C3207" t="str">
            <v>Мост передний 6317-2300010-11 в сборе</v>
          </cell>
          <cell r="D3207" t="str">
            <v>ШТ</v>
          </cell>
          <cell r="E3207">
            <v>0</v>
          </cell>
          <cell r="F3207">
            <v>0</v>
          </cell>
          <cell r="G3207">
            <v>2</v>
          </cell>
          <cell r="H3207">
            <v>0</v>
          </cell>
          <cell r="I3207">
            <v>0</v>
          </cell>
          <cell r="J3207">
            <v>0</v>
          </cell>
          <cell r="K3207">
            <v>2</v>
          </cell>
          <cell r="L3207">
            <v>0</v>
          </cell>
          <cell r="M3207">
            <v>0</v>
          </cell>
          <cell r="N3207">
            <v>0</v>
          </cell>
          <cell r="O3207">
            <v>0</v>
          </cell>
          <cell r="P3207">
            <v>0</v>
          </cell>
          <cell r="Q3207">
            <v>0</v>
          </cell>
          <cell r="R3207">
            <v>0</v>
          </cell>
          <cell r="S3207">
            <v>7947522</v>
          </cell>
          <cell r="T3207">
            <v>0</v>
          </cell>
          <cell r="U3207">
            <v>0</v>
          </cell>
          <cell r="V3207">
            <v>0</v>
          </cell>
          <cell r="W3207">
            <v>0</v>
          </cell>
          <cell r="X3207">
            <v>0</v>
          </cell>
          <cell r="Y3207">
            <v>0</v>
          </cell>
          <cell r="Z3207">
            <v>0</v>
          </cell>
          <cell r="AA3207">
            <v>0</v>
          </cell>
        </row>
        <row r="3208">
          <cell r="B3208">
            <v>220033377</v>
          </cell>
          <cell r="C3208" t="str">
            <v>Коробка раздаточная 4320-1800012-20</v>
          </cell>
          <cell r="D3208" t="str">
            <v>ШТ</v>
          </cell>
          <cell r="E3208">
            <v>499575.68</v>
          </cell>
          <cell r="F3208">
            <v>1</v>
          </cell>
          <cell r="G3208">
            <v>1</v>
          </cell>
          <cell r="H3208">
            <v>0</v>
          </cell>
          <cell r="I3208">
            <v>0</v>
          </cell>
          <cell r="J3208">
            <v>0</v>
          </cell>
          <cell r="K3208">
            <v>0</v>
          </cell>
          <cell r="L3208">
            <v>0</v>
          </cell>
          <cell r="M3208">
            <v>499575.68</v>
          </cell>
          <cell r="N3208">
            <v>499575.68</v>
          </cell>
          <cell r="O3208">
            <v>499575.68</v>
          </cell>
          <cell r="P3208">
            <v>0</v>
          </cell>
          <cell r="Q3208">
            <v>0</v>
          </cell>
          <cell r="R3208">
            <v>1</v>
          </cell>
          <cell r="S3208">
            <v>499575.68</v>
          </cell>
          <cell r="T3208">
            <v>499575.68</v>
          </cell>
          <cell r="U3208">
            <v>0</v>
          </cell>
          <cell r="V3208">
            <v>0</v>
          </cell>
          <cell r="W3208">
            <v>0</v>
          </cell>
          <cell r="X3208">
            <v>0</v>
          </cell>
          <cell r="Y3208">
            <v>1</v>
          </cell>
          <cell r="Z3208">
            <v>0</v>
          </cell>
          <cell r="AA3208">
            <v>0</v>
          </cell>
        </row>
        <row r="3209">
          <cell r="B3209">
            <v>220033378</v>
          </cell>
          <cell r="C3209" t="str">
            <v>Коробка раздаточная 43114-1800020</v>
          </cell>
          <cell r="D3209" t="str">
            <v>ШТ</v>
          </cell>
          <cell r="E3209">
            <v>599486.68000000005</v>
          </cell>
          <cell r="F3209">
            <v>1</v>
          </cell>
          <cell r="G3209">
            <v>1</v>
          </cell>
          <cell r="H3209">
            <v>0</v>
          </cell>
          <cell r="I3209">
            <v>0</v>
          </cell>
          <cell r="J3209">
            <v>0</v>
          </cell>
          <cell r="K3209">
            <v>0</v>
          </cell>
          <cell r="L3209">
            <v>0</v>
          </cell>
          <cell r="M3209">
            <v>599486.68000000005</v>
          </cell>
          <cell r="N3209">
            <v>599486.68000000005</v>
          </cell>
          <cell r="O3209">
            <v>599486.68000000005</v>
          </cell>
          <cell r="P3209">
            <v>0</v>
          </cell>
          <cell r="Q3209">
            <v>0</v>
          </cell>
          <cell r="R3209">
            <v>1</v>
          </cell>
          <cell r="S3209">
            <v>599486.68000000005</v>
          </cell>
          <cell r="T3209">
            <v>599486.68000000005</v>
          </cell>
          <cell r="U3209">
            <v>0</v>
          </cell>
          <cell r="V3209">
            <v>0</v>
          </cell>
          <cell r="W3209">
            <v>0</v>
          </cell>
          <cell r="X3209">
            <v>0</v>
          </cell>
          <cell r="Y3209">
            <v>1</v>
          </cell>
          <cell r="Z3209">
            <v>0</v>
          </cell>
          <cell r="AA3209">
            <v>0</v>
          </cell>
        </row>
        <row r="3210">
          <cell r="B3210">
            <v>220033823</v>
          </cell>
          <cell r="C3210" t="str">
            <v>Фильтр воздушный бумажный 330050966</v>
          </cell>
          <cell r="D3210" t="str">
            <v>ШТ</v>
          </cell>
          <cell r="E3210">
            <v>118497.15</v>
          </cell>
          <cell r="F3210">
            <v>2</v>
          </cell>
          <cell r="G3210">
            <v>0</v>
          </cell>
          <cell r="H3210">
            <v>0</v>
          </cell>
          <cell r="I3210">
            <v>0</v>
          </cell>
          <cell r="J3210">
            <v>0</v>
          </cell>
          <cell r="K3210">
            <v>-2</v>
          </cell>
          <cell r="L3210">
            <v>0</v>
          </cell>
          <cell r="M3210">
            <v>236994.3</v>
          </cell>
          <cell r="N3210">
            <v>236994.3</v>
          </cell>
          <cell r="O3210">
            <v>236994.3</v>
          </cell>
          <cell r="P3210">
            <v>0</v>
          </cell>
          <cell r="Q3210">
            <v>0</v>
          </cell>
          <cell r="R3210">
            <v>0</v>
          </cell>
          <cell r="S3210">
            <v>0</v>
          </cell>
          <cell r="T3210">
            <v>0</v>
          </cell>
          <cell r="U3210">
            <v>0</v>
          </cell>
          <cell r="V3210">
            <v>0</v>
          </cell>
          <cell r="W3210">
            <v>2</v>
          </cell>
          <cell r="X3210">
            <v>236994.3</v>
          </cell>
          <cell r="Y3210">
            <v>2</v>
          </cell>
          <cell r="Z3210">
            <v>236994.3</v>
          </cell>
          <cell r="AA3210">
            <v>2</v>
          </cell>
        </row>
        <row r="3211">
          <cell r="B3211">
            <v>220033824</v>
          </cell>
          <cell r="C3211" t="str">
            <v>Фильтр маслянный 330560073</v>
          </cell>
          <cell r="D3211" t="str">
            <v>ШТ</v>
          </cell>
          <cell r="E3211">
            <v>4340.62</v>
          </cell>
          <cell r="F3211">
            <v>2</v>
          </cell>
          <cell r="G3211">
            <v>0</v>
          </cell>
          <cell r="H3211">
            <v>0</v>
          </cell>
          <cell r="I3211">
            <v>0</v>
          </cell>
          <cell r="J3211">
            <v>0</v>
          </cell>
          <cell r="K3211">
            <v>-2</v>
          </cell>
          <cell r="L3211">
            <v>0</v>
          </cell>
          <cell r="M3211">
            <v>8681.24</v>
          </cell>
          <cell r="N3211">
            <v>8681.24</v>
          </cell>
          <cell r="O3211">
            <v>8681.24</v>
          </cell>
          <cell r="P3211">
            <v>0</v>
          </cell>
          <cell r="Q3211">
            <v>0</v>
          </cell>
          <cell r="R3211">
            <v>0</v>
          </cell>
          <cell r="S3211">
            <v>0</v>
          </cell>
          <cell r="T3211">
            <v>0</v>
          </cell>
          <cell r="U3211">
            <v>0</v>
          </cell>
          <cell r="V3211">
            <v>0</v>
          </cell>
          <cell r="W3211">
            <v>2</v>
          </cell>
          <cell r="X3211">
            <v>8681.24</v>
          </cell>
          <cell r="Y3211">
            <v>2</v>
          </cell>
          <cell r="Z3211">
            <v>8681.24</v>
          </cell>
          <cell r="AA3211">
            <v>2</v>
          </cell>
        </row>
        <row r="3212">
          <cell r="B3212">
            <v>220034066</v>
          </cell>
          <cell r="C3212" t="str">
            <v>Шина 12.5-18</v>
          </cell>
          <cell r="D3212" t="str">
            <v>ШТ</v>
          </cell>
          <cell r="E3212">
            <v>167157.78</v>
          </cell>
          <cell r="F3212">
            <v>2</v>
          </cell>
          <cell r="G3212">
            <v>0</v>
          </cell>
          <cell r="H3212">
            <v>0</v>
          </cell>
          <cell r="I3212">
            <v>0</v>
          </cell>
          <cell r="J3212">
            <v>0</v>
          </cell>
          <cell r="K3212">
            <v>-2</v>
          </cell>
          <cell r="L3212">
            <v>0</v>
          </cell>
          <cell r="M3212">
            <v>334315.56</v>
          </cell>
          <cell r="N3212">
            <v>334315.56</v>
          </cell>
          <cell r="O3212">
            <v>334315.56</v>
          </cell>
          <cell r="P3212">
            <v>0</v>
          </cell>
          <cell r="Q3212">
            <v>0</v>
          </cell>
          <cell r="R3212">
            <v>0</v>
          </cell>
          <cell r="S3212">
            <v>0</v>
          </cell>
          <cell r="T3212">
            <v>0</v>
          </cell>
          <cell r="U3212">
            <v>0</v>
          </cell>
          <cell r="V3212">
            <v>0</v>
          </cell>
          <cell r="W3212">
            <v>2</v>
          </cell>
          <cell r="X3212">
            <v>334315.56</v>
          </cell>
          <cell r="Y3212">
            <v>2</v>
          </cell>
          <cell r="Z3212">
            <v>334315.56</v>
          </cell>
          <cell r="AA3212">
            <v>2</v>
          </cell>
        </row>
        <row r="3213">
          <cell r="B3213">
            <v>250002342</v>
          </cell>
          <cell r="C3213" t="str">
            <v>Домкрат гидравлический 25т</v>
          </cell>
          <cell r="D3213" t="str">
            <v>ШТ</v>
          </cell>
          <cell r="E3213">
            <v>26000</v>
          </cell>
          <cell r="F3213">
            <v>18</v>
          </cell>
          <cell r="G3213">
            <v>0</v>
          </cell>
          <cell r="H3213">
            <v>0</v>
          </cell>
          <cell r="I3213">
            <v>0</v>
          </cell>
          <cell r="J3213">
            <v>0</v>
          </cell>
          <cell r="K3213">
            <v>-18</v>
          </cell>
          <cell r="L3213">
            <v>0</v>
          </cell>
          <cell r="M3213">
            <v>468000</v>
          </cell>
          <cell r="N3213">
            <v>468000</v>
          </cell>
          <cell r="O3213">
            <v>468000</v>
          </cell>
          <cell r="P3213">
            <v>0</v>
          </cell>
          <cell r="Q3213">
            <v>0</v>
          </cell>
          <cell r="R3213">
            <v>0</v>
          </cell>
          <cell r="S3213">
            <v>0</v>
          </cell>
          <cell r="T3213">
            <v>0</v>
          </cell>
          <cell r="U3213">
            <v>0</v>
          </cell>
          <cell r="V3213">
            <v>0</v>
          </cell>
          <cell r="W3213">
            <v>18</v>
          </cell>
          <cell r="X3213">
            <v>468000</v>
          </cell>
          <cell r="Y3213">
            <v>18</v>
          </cell>
          <cell r="Z3213">
            <v>468000</v>
          </cell>
          <cell r="AA3213">
            <v>18</v>
          </cell>
        </row>
        <row r="3214">
          <cell r="B3214">
            <v>250005047</v>
          </cell>
          <cell r="C3214" t="str">
            <v>Набор инструментов автослесаря</v>
          </cell>
          <cell r="D3214" t="str">
            <v>ШТ</v>
          </cell>
          <cell r="E3214">
            <v>146333.32999999999</v>
          </cell>
          <cell r="F3214">
            <v>10</v>
          </cell>
          <cell r="G3214">
            <v>0</v>
          </cell>
          <cell r="H3214">
            <v>0</v>
          </cell>
          <cell r="I3214">
            <v>0</v>
          </cell>
          <cell r="J3214">
            <v>0</v>
          </cell>
          <cell r="K3214">
            <v>-10</v>
          </cell>
          <cell r="L3214">
            <v>0</v>
          </cell>
          <cell r="M3214">
            <v>1463333.3</v>
          </cell>
          <cell r="N3214">
            <v>1463333.3</v>
          </cell>
          <cell r="O3214">
            <v>1463333.3</v>
          </cell>
          <cell r="P3214">
            <v>0</v>
          </cell>
          <cell r="Q3214">
            <v>0</v>
          </cell>
          <cell r="R3214">
            <v>0</v>
          </cell>
          <cell r="S3214">
            <v>0</v>
          </cell>
          <cell r="T3214">
            <v>0</v>
          </cell>
          <cell r="U3214">
            <v>0</v>
          </cell>
          <cell r="V3214">
            <v>0</v>
          </cell>
          <cell r="W3214">
            <v>10</v>
          </cell>
          <cell r="X3214">
            <v>1463333.3</v>
          </cell>
          <cell r="Y3214">
            <v>10</v>
          </cell>
          <cell r="Z3214">
            <v>1463333.3</v>
          </cell>
          <cell r="AA3214">
            <v>10</v>
          </cell>
        </row>
        <row r="3215">
          <cell r="B3215">
            <v>250005048</v>
          </cell>
          <cell r="C3215" t="str">
            <v>Набор инструментов моториста</v>
          </cell>
          <cell r="D3215" t="str">
            <v>ШТ</v>
          </cell>
          <cell r="E3215">
            <v>70350</v>
          </cell>
          <cell r="F3215">
            <v>10</v>
          </cell>
          <cell r="G3215">
            <v>0</v>
          </cell>
          <cell r="H3215">
            <v>0</v>
          </cell>
          <cell r="I3215">
            <v>0</v>
          </cell>
          <cell r="J3215">
            <v>0</v>
          </cell>
          <cell r="K3215">
            <v>-10</v>
          </cell>
          <cell r="L3215">
            <v>0</v>
          </cell>
          <cell r="M3215">
            <v>703500</v>
          </cell>
          <cell r="N3215">
            <v>703500</v>
          </cell>
          <cell r="O3215">
            <v>703500</v>
          </cell>
          <cell r="P3215">
            <v>0</v>
          </cell>
          <cell r="Q3215">
            <v>0</v>
          </cell>
          <cell r="R3215">
            <v>0</v>
          </cell>
          <cell r="S3215">
            <v>0</v>
          </cell>
          <cell r="T3215">
            <v>0</v>
          </cell>
          <cell r="U3215">
            <v>0</v>
          </cell>
          <cell r="V3215">
            <v>0</v>
          </cell>
          <cell r="W3215">
            <v>10</v>
          </cell>
          <cell r="X3215">
            <v>703500</v>
          </cell>
          <cell r="Y3215">
            <v>10</v>
          </cell>
          <cell r="Z3215">
            <v>703500</v>
          </cell>
          <cell r="AA3215">
            <v>10</v>
          </cell>
        </row>
        <row r="3216">
          <cell r="B3216">
            <v>250007100</v>
          </cell>
          <cell r="C3216" t="str">
            <v>Измеритель глубины протектора шин</v>
          </cell>
          <cell r="D3216" t="str">
            <v>ШТ</v>
          </cell>
          <cell r="E3216">
            <v>7000</v>
          </cell>
          <cell r="F3216">
            <v>2</v>
          </cell>
          <cell r="G3216">
            <v>0</v>
          </cell>
          <cell r="H3216">
            <v>0</v>
          </cell>
          <cell r="I3216">
            <v>0</v>
          </cell>
          <cell r="J3216">
            <v>0</v>
          </cell>
          <cell r="K3216">
            <v>-2</v>
          </cell>
          <cell r="L3216">
            <v>0</v>
          </cell>
          <cell r="M3216">
            <v>14000</v>
          </cell>
          <cell r="N3216">
            <v>14000</v>
          </cell>
          <cell r="O3216">
            <v>14000</v>
          </cell>
          <cell r="P3216">
            <v>0</v>
          </cell>
          <cell r="Q3216">
            <v>0</v>
          </cell>
          <cell r="R3216">
            <v>0</v>
          </cell>
          <cell r="S3216">
            <v>0</v>
          </cell>
          <cell r="T3216">
            <v>0</v>
          </cell>
          <cell r="U3216">
            <v>0</v>
          </cell>
          <cell r="V3216">
            <v>0</v>
          </cell>
          <cell r="W3216">
            <v>2</v>
          </cell>
          <cell r="X3216">
            <v>14000</v>
          </cell>
          <cell r="Y3216">
            <v>2</v>
          </cell>
          <cell r="Z3216">
            <v>14000</v>
          </cell>
          <cell r="AA3216">
            <v>2</v>
          </cell>
        </row>
        <row r="3217">
          <cell r="B3217">
            <v>250007108</v>
          </cell>
          <cell r="C3217" t="str">
            <v>Сцепка буксировчная ЖБТ-22П-П</v>
          </cell>
          <cell r="D3217" t="str">
            <v>ШТ</v>
          </cell>
          <cell r="E3217">
            <v>62500</v>
          </cell>
          <cell r="F3217">
            <v>15</v>
          </cell>
          <cell r="G3217">
            <v>0</v>
          </cell>
          <cell r="H3217">
            <v>0</v>
          </cell>
          <cell r="I3217">
            <v>0</v>
          </cell>
          <cell r="J3217">
            <v>0</v>
          </cell>
          <cell r="K3217">
            <v>-15</v>
          </cell>
          <cell r="L3217">
            <v>0</v>
          </cell>
          <cell r="M3217">
            <v>937500</v>
          </cell>
          <cell r="N3217">
            <v>937500</v>
          </cell>
          <cell r="O3217">
            <v>937500</v>
          </cell>
          <cell r="P3217">
            <v>0</v>
          </cell>
          <cell r="Q3217">
            <v>0</v>
          </cell>
          <cell r="R3217">
            <v>0</v>
          </cell>
          <cell r="S3217">
            <v>0</v>
          </cell>
          <cell r="T3217">
            <v>0</v>
          </cell>
          <cell r="U3217">
            <v>0</v>
          </cell>
          <cell r="V3217">
            <v>0</v>
          </cell>
          <cell r="W3217">
            <v>15</v>
          </cell>
          <cell r="X3217">
            <v>937500</v>
          </cell>
          <cell r="Y3217">
            <v>15</v>
          </cell>
          <cell r="Z3217">
            <v>937500</v>
          </cell>
          <cell r="AA3217">
            <v>15</v>
          </cell>
        </row>
        <row r="3218">
          <cell r="B3218">
            <v>250007109</v>
          </cell>
          <cell r="C3218" t="str">
            <v>Стойка опорная механическая 10т</v>
          </cell>
          <cell r="D3218" t="str">
            <v>ШТ</v>
          </cell>
          <cell r="E3218">
            <v>41580</v>
          </cell>
          <cell r="F3218">
            <v>2</v>
          </cell>
          <cell r="G3218">
            <v>0</v>
          </cell>
          <cell r="H3218">
            <v>0</v>
          </cell>
          <cell r="I3218">
            <v>0</v>
          </cell>
          <cell r="J3218">
            <v>0</v>
          </cell>
          <cell r="K3218">
            <v>-2</v>
          </cell>
          <cell r="L3218">
            <v>0</v>
          </cell>
          <cell r="M3218">
            <v>83160</v>
          </cell>
          <cell r="N3218">
            <v>83160</v>
          </cell>
          <cell r="O3218">
            <v>83160</v>
          </cell>
          <cell r="P3218">
            <v>0</v>
          </cell>
          <cell r="Q3218">
            <v>0</v>
          </cell>
          <cell r="R3218">
            <v>0</v>
          </cell>
          <cell r="S3218">
            <v>0</v>
          </cell>
          <cell r="T3218">
            <v>0</v>
          </cell>
          <cell r="U3218">
            <v>0</v>
          </cell>
          <cell r="V3218">
            <v>0</v>
          </cell>
          <cell r="W3218">
            <v>2</v>
          </cell>
          <cell r="X3218">
            <v>83160</v>
          </cell>
          <cell r="Y3218">
            <v>2</v>
          </cell>
          <cell r="Z3218">
            <v>83160</v>
          </cell>
          <cell r="AA3218">
            <v>2</v>
          </cell>
        </row>
        <row r="3219">
          <cell r="B3219">
            <v>250007169</v>
          </cell>
          <cell r="C3219" t="str">
            <v>Насос бочковой ручной</v>
          </cell>
          <cell r="D3219" t="str">
            <v>ШТ</v>
          </cell>
          <cell r="E3219">
            <v>178064</v>
          </cell>
          <cell r="F3219">
            <v>14</v>
          </cell>
          <cell r="G3219">
            <v>0</v>
          </cell>
          <cell r="H3219">
            <v>0</v>
          </cell>
          <cell r="I3219">
            <v>0</v>
          </cell>
          <cell r="J3219">
            <v>0</v>
          </cell>
          <cell r="K3219">
            <v>-14</v>
          </cell>
          <cell r="L3219">
            <v>0</v>
          </cell>
          <cell r="M3219">
            <v>2492896</v>
          </cell>
          <cell r="N3219">
            <v>2492896</v>
          </cell>
          <cell r="O3219">
            <v>2492896</v>
          </cell>
          <cell r="P3219">
            <v>0</v>
          </cell>
          <cell r="Q3219">
            <v>0</v>
          </cell>
          <cell r="R3219">
            <v>0</v>
          </cell>
          <cell r="S3219">
            <v>0</v>
          </cell>
          <cell r="T3219">
            <v>0</v>
          </cell>
          <cell r="U3219">
            <v>0</v>
          </cell>
          <cell r="V3219">
            <v>0</v>
          </cell>
          <cell r="W3219">
            <v>14</v>
          </cell>
          <cell r="X3219">
            <v>2492896</v>
          </cell>
          <cell r="Y3219">
            <v>14</v>
          </cell>
          <cell r="Z3219">
            <v>2492896</v>
          </cell>
          <cell r="AA3219">
            <v>14</v>
          </cell>
        </row>
        <row r="3220">
          <cell r="B3220">
            <v>260000195</v>
          </cell>
          <cell r="C3220" t="str">
            <v>Масло компрессорное КС-19</v>
          </cell>
          <cell r="D3220" t="str">
            <v>Т</v>
          </cell>
          <cell r="E3220">
            <v>640500</v>
          </cell>
          <cell r="F3220">
            <v>0.6</v>
          </cell>
          <cell r="G3220">
            <v>0.216</v>
          </cell>
          <cell r="H3220">
            <v>0</v>
          </cell>
          <cell r="I3220">
            <v>0</v>
          </cell>
          <cell r="J3220">
            <v>0</v>
          </cell>
          <cell r="K3220">
            <v>-0.38400000000000001</v>
          </cell>
          <cell r="L3220">
            <v>0</v>
          </cell>
          <cell r="M3220">
            <v>384300</v>
          </cell>
          <cell r="N3220">
            <v>377712</v>
          </cell>
          <cell r="O3220">
            <v>377712</v>
          </cell>
          <cell r="P3220">
            <v>0</v>
          </cell>
          <cell r="Q3220">
            <v>0</v>
          </cell>
          <cell r="R3220">
            <v>3.2000000000000001E-2</v>
          </cell>
          <cell r="S3220">
            <v>131760</v>
          </cell>
          <cell r="T3220">
            <v>19520</v>
          </cell>
          <cell r="U3220">
            <v>0.184</v>
          </cell>
          <cell r="V3220">
            <v>112240</v>
          </cell>
          <cell r="W3220">
            <v>0.38400000000000001</v>
          </cell>
          <cell r="X3220">
            <v>245952</v>
          </cell>
          <cell r="Y3220">
            <v>0.6</v>
          </cell>
          <cell r="Z3220">
            <v>377712</v>
          </cell>
          <cell r="AA3220">
            <v>0.38400000000000001</v>
          </cell>
        </row>
        <row r="3221">
          <cell r="B3221">
            <v>260000197</v>
          </cell>
          <cell r="C3221" t="str">
            <v>Масло гидравлическое АУ МГ-22А</v>
          </cell>
          <cell r="D3221" t="str">
            <v>Т</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row>
        <row r="3222">
          <cell r="B3222">
            <v>260000219</v>
          </cell>
          <cell r="C3222" t="str">
            <v>МАСЛО МОТОРНОЕ М8Г2К</v>
          </cell>
          <cell r="D3222" t="str">
            <v>Т</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row>
        <row r="3223">
          <cell r="B3223">
            <v>260000263</v>
          </cell>
          <cell r="C3223" t="str">
            <v>Масло моторное М14В2К</v>
          </cell>
          <cell r="D3223" t="str">
            <v>Т</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row>
        <row r="3224">
          <cell r="B3224">
            <v>260000351</v>
          </cell>
          <cell r="C3224" t="str">
            <v>Масло гидравлическое  SАЕ10WCD</v>
          </cell>
          <cell r="D3224" t="str">
            <v>Т</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row>
        <row r="3225">
          <cell r="B3225">
            <v>260000393</v>
          </cell>
          <cell r="C3225" t="str">
            <v>Масло моторное М10Г2К</v>
          </cell>
          <cell r="D3225" t="str">
            <v>Т</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row>
        <row r="3226">
          <cell r="B3226">
            <v>260000713</v>
          </cell>
          <cell r="C3226" t="str">
            <v>Масло моторное SAE 10W-40 SL/CF</v>
          </cell>
          <cell r="D3226" t="str">
            <v>Т</v>
          </cell>
          <cell r="E3226">
            <v>1050000</v>
          </cell>
          <cell r="F3226">
            <v>3.0049999999999999</v>
          </cell>
          <cell r="G3226">
            <v>6.5019999999999998</v>
          </cell>
          <cell r="H3226">
            <v>0.66400000000000003</v>
          </cell>
          <cell r="I3226">
            <v>0</v>
          </cell>
          <cell r="J3226">
            <v>2</v>
          </cell>
          <cell r="K3226">
            <v>4.1609999999999996</v>
          </cell>
          <cell r="L3226">
            <v>0</v>
          </cell>
          <cell r="M3226">
            <v>3155250</v>
          </cell>
          <cell r="N3226">
            <v>2704500</v>
          </cell>
          <cell r="O3226">
            <v>2704500</v>
          </cell>
          <cell r="P3226">
            <v>0</v>
          </cell>
          <cell r="Q3226">
            <v>597600</v>
          </cell>
          <cell r="R3226">
            <v>1.2290000000000001</v>
          </cell>
          <cell r="S3226">
            <v>5851800</v>
          </cell>
          <cell r="T3226">
            <v>1106100</v>
          </cell>
          <cell r="U3226">
            <v>3.1120000000000001</v>
          </cell>
          <cell r="V3226">
            <v>2800800</v>
          </cell>
          <cell r="W3226">
            <v>0</v>
          </cell>
          <cell r="X3226">
            <v>0</v>
          </cell>
          <cell r="Y3226">
            <v>2.3410000000000002</v>
          </cell>
          <cell r="Z3226">
            <v>1216800</v>
          </cell>
          <cell r="AA3226">
            <v>0</v>
          </cell>
        </row>
        <row r="3227">
          <cell r="B3227">
            <v>260000715</v>
          </cell>
          <cell r="C3227" t="str">
            <v>Масло моторное SAE 10W-40 CI-4</v>
          </cell>
          <cell r="D3227" t="str">
            <v>Т</v>
          </cell>
          <cell r="E3227">
            <v>1100000</v>
          </cell>
          <cell r="F3227">
            <v>21.183</v>
          </cell>
          <cell r="G3227">
            <v>11.755000000000001</v>
          </cell>
          <cell r="H3227">
            <v>2.0790000000000002</v>
          </cell>
          <cell r="I3227">
            <v>0</v>
          </cell>
          <cell r="J3227">
            <v>3.1589999999999998</v>
          </cell>
          <cell r="K3227">
            <v>-7.3490000000000002</v>
          </cell>
          <cell r="L3227">
            <v>-10.675000000000001</v>
          </cell>
          <cell r="M3227">
            <v>23301300</v>
          </cell>
          <cell r="N3227">
            <v>22811655</v>
          </cell>
          <cell r="O3227">
            <v>22811655</v>
          </cell>
          <cell r="P3227">
            <v>0</v>
          </cell>
          <cell r="Q3227">
            <v>1964655</v>
          </cell>
          <cell r="R3227">
            <v>4.0549999999999997</v>
          </cell>
          <cell r="S3227">
            <v>12763100</v>
          </cell>
          <cell r="T3227">
            <v>4293099.99</v>
          </cell>
          <cell r="U3227">
            <v>7.7</v>
          </cell>
          <cell r="V3227">
            <v>8470000</v>
          </cell>
          <cell r="W3227">
            <v>10.507999999999999</v>
          </cell>
          <cell r="X3227">
            <v>11558800</v>
          </cell>
          <cell r="Y3227">
            <v>19.103999999999999</v>
          </cell>
          <cell r="Z3227">
            <v>20847000</v>
          </cell>
          <cell r="AA3227">
            <v>10.507999999999999</v>
          </cell>
        </row>
        <row r="3228">
          <cell r="B3228">
            <v>260000716</v>
          </cell>
          <cell r="C3228" t="str">
            <v>Масло моторное SAE 15W-40 CI-4</v>
          </cell>
          <cell r="D3228" t="str">
            <v>Т</v>
          </cell>
          <cell r="E3228">
            <v>952350</v>
          </cell>
          <cell r="F3228">
            <v>26.036000000000001</v>
          </cell>
          <cell r="G3228">
            <v>7.7249999999999996</v>
          </cell>
          <cell r="H3228">
            <v>0.56799999999999995</v>
          </cell>
          <cell r="I3228">
            <v>0</v>
          </cell>
          <cell r="J3228">
            <v>5.51</v>
          </cell>
          <cell r="K3228">
            <v>-17.742999999999999</v>
          </cell>
          <cell r="L3228">
            <v>0</v>
          </cell>
          <cell r="M3228">
            <v>24795384.600000001</v>
          </cell>
          <cell r="N3228">
            <v>24463105.149999999</v>
          </cell>
          <cell r="O3228">
            <v>24463105.149999999</v>
          </cell>
          <cell r="P3228">
            <v>0</v>
          </cell>
          <cell r="Q3228">
            <v>515176</v>
          </cell>
          <cell r="R3228">
            <v>7.7249999999999996</v>
          </cell>
          <cell r="S3228">
            <v>7006575</v>
          </cell>
          <cell r="T3228">
            <v>7006575</v>
          </cell>
          <cell r="U3228">
            <v>4.5999999999999999E-2</v>
          </cell>
          <cell r="V3228">
            <v>0</v>
          </cell>
          <cell r="W3228">
            <v>23.298999999999999</v>
          </cell>
          <cell r="X3228">
            <v>22188802.649999999</v>
          </cell>
          <cell r="Y3228">
            <v>25.468</v>
          </cell>
          <cell r="Z3228">
            <v>23947929.149999999</v>
          </cell>
          <cell r="AA3228">
            <v>23.253</v>
          </cell>
        </row>
        <row r="3229">
          <cell r="B3229">
            <v>260000717</v>
          </cell>
          <cell r="C3229" t="str">
            <v>Масло моторное SAE 20W-40 CI-4</v>
          </cell>
          <cell r="D3229" t="str">
            <v>Т</v>
          </cell>
          <cell r="E3229">
            <v>1000000</v>
          </cell>
          <cell r="F3229">
            <v>20.015000000000001</v>
          </cell>
          <cell r="G3229">
            <v>6.29</v>
          </cell>
          <cell r="H3229">
            <v>0.14000000000000001</v>
          </cell>
          <cell r="I3229">
            <v>0</v>
          </cell>
          <cell r="J3229">
            <v>6.43</v>
          </cell>
          <cell r="K3229">
            <v>-13.585000000000001</v>
          </cell>
          <cell r="L3229">
            <v>0</v>
          </cell>
          <cell r="M3229">
            <v>20015000</v>
          </cell>
          <cell r="N3229">
            <v>19307700</v>
          </cell>
          <cell r="O3229">
            <v>19307700</v>
          </cell>
          <cell r="P3229">
            <v>0</v>
          </cell>
          <cell r="Q3229">
            <v>124600</v>
          </cell>
          <cell r="R3229">
            <v>4.6520000000000001</v>
          </cell>
          <cell r="S3229">
            <v>5598100</v>
          </cell>
          <cell r="T3229">
            <v>4140280</v>
          </cell>
          <cell r="U3229">
            <v>1.6379999999999999</v>
          </cell>
          <cell r="V3229">
            <v>1457820</v>
          </cell>
          <cell r="W3229">
            <v>20.015000000000001</v>
          </cell>
          <cell r="X3229">
            <v>20015000</v>
          </cell>
          <cell r="Y3229">
            <v>19.875</v>
          </cell>
          <cell r="Z3229">
            <v>19183100</v>
          </cell>
          <cell r="AA3229">
            <v>20.015000000000001</v>
          </cell>
        </row>
        <row r="3230">
          <cell r="B3230">
            <v>260000721</v>
          </cell>
          <cell r="C3230" t="str">
            <v>Масло трансмиссионное SАЕ 80W-90 GL-5</v>
          </cell>
          <cell r="D3230" t="str">
            <v>Т</v>
          </cell>
          <cell r="E3230">
            <v>1300000</v>
          </cell>
          <cell r="F3230">
            <v>7.0190000000000001</v>
          </cell>
          <cell r="G3230">
            <v>1.619</v>
          </cell>
          <cell r="H3230">
            <v>0.14199999999999999</v>
          </cell>
          <cell r="I3230">
            <v>0</v>
          </cell>
          <cell r="J3230">
            <v>0.60699999999999998</v>
          </cell>
          <cell r="K3230">
            <v>-5.258</v>
          </cell>
          <cell r="L3230">
            <v>0</v>
          </cell>
          <cell r="M3230">
            <v>9124700</v>
          </cell>
          <cell r="N3230">
            <v>8648282</v>
          </cell>
          <cell r="O3230">
            <v>8648282</v>
          </cell>
          <cell r="P3230">
            <v>0</v>
          </cell>
          <cell r="Q3230">
            <v>147703</v>
          </cell>
          <cell r="R3230">
            <v>0.75900000000000001</v>
          </cell>
          <cell r="S3230">
            <v>1665179</v>
          </cell>
          <cell r="T3230">
            <v>808553</v>
          </cell>
          <cell r="U3230">
            <v>0.86</v>
          </cell>
          <cell r="V3230">
            <v>856626</v>
          </cell>
          <cell r="W3230">
            <v>5.8650000000000002</v>
          </cell>
          <cell r="X3230">
            <v>7624500</v>
          </cell>
          <cell r="Y3230">
            <v>6.8769999999999998</v>
          </cell>
          <cell r="Z3230">
            <v>8500579</v>
          </cell>
          <cell r="AA3230">
            <v>5.8650000000000002</v>
          </cell>
        </row>
        <row r="3231">
          <cell r="B3231">
            <v>260000722</v>
          </cell>
          <cell r="C3231" t="str">
            <v>Масло трансмиссионное SАЕ 85W-90 GL-5</v>
          </cell>
          <cell r="D3231" t="str">
            <v>Т</v>
          </cell>
          <cell r="E3231">
            <v>1150000</v>
          </cell>
          <cell r="F3231">
            <v>7.5090000000000003</v>
          </cell>
          <cell r="G3231">
            <v>1.657</v>
          </cell>
          <cell r="H3231">
            <v>0</v>
          </cell>
          <cell r="I3231">
            <v>0</v>
          </cell>
          <cell r="J3231">
            <v>0.7</v>
          </cell>
          <cell r="K3231">
            <v>-5.8520000000000003</v>
          </cell>
          <cell r="L3231">
            <v>0</v>
          </cell>
          <cell r="M3231">
            <v>8635350</v>
          </cell>
          <cell r="N3231">
            <v>8290345</v>
          </cell>
          <cell r="O3231">
            <v>8290345</v>
          </cell>
          <cell r="P3231">
            <v>0</v>
          </cell>
          <cell r="Q3231">
            <v>0</v>
          </cell>
          <cell r="R3231">
            <v>0.182</v>
          </cell>
          <cell r="S3231">
            <v>1560545</v>
          </cell>
          <cell r="T3231">
            <v>176995</v>
          </cell>
          <cell r="U3231">
            <v>1.4750000000000001</v>
          </cell>
          <cell r="V3231">
            <v>1383550</v>
          </cell>
          <cell r="W3231">
            <v>6.5519999999999996</v>
          </cell>
          <cell r="X3231">
            <v>7534800</v>
          </cell>
          <cell r="Y3231">
            <v>7.5090000000000003</v>
          </cell>
          <cell r="Z3231">
            <v>8290345</v>
          </cell>
          <cell r="AA3231">
            <v>6.5519999999999996</v>
          </cell>
        </row>
        <row r="3232">
          <cell r="B3232">
            <v>260000725</v>
          </cell>
          <cell r="C3232" t="str">
            <v>Масло гидравлическое МГ-32</v>
          </cell>
          <cell r="D3232" t="str">
            <v>Т</v>
          </cell>
          <cell r="E3232">
            <v>700000</v>
          </cell>
          <cell r="F3232">
            <v>11.613</v>
          </cell>
          <cell r="G3232">
            <v>12.738</v>
          </cell>
          <cell r="H3232">
            <v>0.17499999999999999</v>
          </cell>
          <cell r="I3232">
            <v>0</v>
          </cell>
          <cell r="J3232">
            <v>1.3</v>
          </cell>
          <cell r="K3232">
            <v>1.3</v>
          </cell>
          <cell r="L3232">
            <v>-8.2569999999999997</v>
          </cell>
          <cell r="M3232">
            <v>8129100</v>
          </cell>
          <cell r="N3232">
            <v>7687130.3499999996</v>
          </cell>
          <cell r="O3232">
            <v>7687130.3499999996</v>
          </cell>
          <cell r="P3232">
            <v>0</v>
          </cell>
          <cell r="Q3232">
            <v>105925.05</v>
          </cell>
          <cell r="R3232">
            <v>4.4809999999999999</v>
          </cell>
          <cell r="S3232">
            <v>8491205.3000000007</v>
          </cell>
          <cell r="T3232">
            <v>2711305.3</v>
          </cell>
          <cell r="U3232">
            <v>8.2569999999999997</v>
          </cell>
          <cell r="V3232">
            <v>5779900</v>
          </cell>
          <cell r="W3232">
            <v>0</v>
          </cell>
          <cell r="X3232">
            <v>0</v>
          </cell>
          <cell r="Y3232">
            <v>11.438000000000001</v>
          </cell>
          <cell r="Z3232">
            <v>7581205.2999999998</v>
          </cell>
          <cell r="AA3232">
            <v>0</v>
          </cell>
        </row>
        <row r="3233">
          <cell r="B3233">
            <v>260000726</v>
          </cell>
          <cell r="C3233" t="str">
            <v>Масло гидравлическое МГ-46</v>
          </cell>
          <cell r="D3233" t="str">
            <v>Т</v>
          </cell>
          <cell r="E3233">
            <v>600000</v>
          </cell>
          <cell r="F3233">
            <v>14.648999999999999</v>
          </cell>
          <cell r="G3233">
            <v>4.7960000000000003</v>
          </cell>
          <cell r="H3233">
            <v>0.16</v>
          </cell>
          <cell r="I3233">
            <v>0</v>
          </cell>
          <cell r="J3233">
            <v>1.2</v>
          </cell>
          <cell r="K3233">
            <v>-9.6929999999999996</v>
          </cell>
          <cell r="L3233">
            <v>0</v>
          </cell>
          <cell r="M3233">
            <v>8789400</v>
          </cell>
          <cell r="N3233">
            <v>8292393.3700000001</v>
          </cell>
          <cell r="O3233">
            <v>8292393.3700000001</v>
          </cell>
          <cell r="P3233">
            <v>0</v>
          </cell>
          <cell r="Q3233">
            <v>79940.55</v>
          </cell>
          <cell r="R3233">
            <v>4.7960000000000003</v>
          </cell>
          <cell r="S3233">
            <v>2396652.8199999998</v>
          </cell>
          <cell r="T3233">
            <v>2396652.83</v>
          </cell>
          <cell r="U3233">
            <v>0</v>
          </cell>
          <cell r="V3233">
            <v>0</v>
          </cell>
          <cell r="W3233">
            <v>10.893000000000001</v>
          </cell>
          <cell r="X3233">
            <v>6535800</v>
          </cell>
          <cell r="Y3233">
            <v>14.489000000000001</v>
          </cell>
          <cell r="Z3233">
            <v>8212452.8200000003</v>
          </cell>
          <cell r="AA3233">
            <v>10.893000000000001</v>
          </cell>
        </row>
        <row r="3234">
          <cell r="B3234">
            <v>260000831</v>
          </cell>
          <cell r="C3234" t="str">
            <v>Масло компрессорное TEGOIL P</v>
          </cell>
          <cell r="D3234" t="str">
            <v>Л</v>
          </cell>
          <cell r="E3234">
            <v>2587.5</v>
          </cell>
          <cell r="F3234">
            <v>0.4</v>
          </cell>
          <cell r="G3234">
            <v>630</v>
          </cell>
          <cell r="H3234">
            <v>0</v>
          </cell>
          <cell r="I3234">
            <v>0</v>
          </cell>
          <cell r="J3234">
            <v>0</v>
          </cell>
          <cell r="K3234">
            <v>629.6</v>
          </cell>
          <cell r="L3234">
            <v>0</v>
          </cell>
          <cell r="M3234">
            <v>1035</v>
          </cell>
          <cell r="N3234">
            <v>1260</v>
          </cell>
          <cell r="O3234">
            <v>1260</v>
          </cell>
          <cell r="P3234">
            <v>0</v>
          </cell>
          <cell r="Q3234">
            <v>0</v>
          </cell>
          <cell r="R3234">
            <v>0.4</v>
          </cell>
          <cell r="S3234">
            <v>1984500</v>
          </cell>
          <cell r="T3234">
            <v>1260</v>
          </cell>
          <cell r="U3234">
            <v>0</v>
          </cell>
          <cell r="V3234">
            <v>0</v>
          </cell>
          <cell r="W3234">
            <v>0</v>
          </cell>
          <cell r="X3234">
            <v>0</v>
          </cell>
          <cell r="Y3234">
            <v>0.4</v>
          </cell>
          <cell r="Z3234">
            <v>0</v>
          </cell>
          <cell r="AA3234">
            <v>0</v>
          </cell>
        </row>
        <row r="3235">
          <cell r="B3235">
            <v>260001121</v>
          </cell>
          <cell r="C3235" t="str">
            <v>Масло гидротрансмиссионное МГТ</v>
          </cell>
          <cell r="D3235" t="str">
            <v>Т</v>
          </cell>
          <cell r="E3235">
            <v>1270222</v>
          </cell>
          <cell r="F3235">
            <v>2.15</v>
          </cell>
          <cell r="G3235">
            <v>1.542</v>
          </cell>
          <cell r="H3235">
            <v>0.114</v>
          </cell>
          <cell r="I3235">
            <v>0</v>
          </cell>
          <cell r="J3235">
            <v>0</v>
          </cell>
          <cell r="K3235">
            <v>-0.49399999999999999</v>
          </cell>
          <cell r="L3235">
            <v>0</v>
          </cell>
          <cell r="M3235">
            <v>2730977.3</v>
          </cell>
          <cell r="N3235">
            <v>1759430.26</v>
          </cell>
          <cell r="O3235">
            <v>1759430.26</v>
          </cell>
          <cell r="P3235">
            <v>0</v>
          </cell>
          <cell r="Q3235">
            <v>77923.45</v>
          </cell>
          <cell r="R3235">
            <v>0.94599999999999995</v>
          </cell>
          <cell r="S3235">
            <v>1054017.1399999999</v>
          </cell>
          <cell r="T3235">
            <v>646627.89</v>
          </cell>
          <cell r="U3235">
            <v>0.59599999999999997</v>
          </cell>
          <cell r="V3235">
            <v>407389.25</v>
          </cell>
          <cell r="W3235">
            <v>0.49399999999999999</v>
          </cell>
          <cell r="X3235">
            <v>627489.67000000004</v>
          </cell>
          <cell r="Y3235">
            <v>2.036</v>
          </cell>
          <cell r="Z3235">
            <v>1599482.13</v>
          </cell>
          <cell r="AA3235">
            <v>0.49399999999999999</v>
          </cell>
        </row>
        <row r="3236">
          <cell r="B3236">
            <v>270006413</v>
          </cell>
          <cell r="C3236" t="str">
            <v>Знак дорожный Стоп</v>
          </cell>
          <cell r="D3236" t="str">
            <v>ШТ</v>
          </cell>
          <cell r="E3236">
            <v>0</v>
          </cell>
          <cell r="F3236">
            <v>0</v>
          </cell>
          <cell r="G3236">
            <v>9</v>
          </cell>
          <cell r="H3236">
            <v>0</v>
          </cell>
          <cell r="I3236">
            <v>0</v>
          </cell>
          <cell r="J3236">
            <v>0</v>
          </cell>
          <cell r="K3236">
            <v>9</v>
          </cell>
          <cell r="L3236">
            <v>0</v>
          </cell>
          <cell r="M3236">
            <v>0</v>
          </cell>
          <cell r="N3236">
            <v>0</v>
          </cell>
          <cell r="O3236">
            <v>0</v>
          </cell>
          <cell r="P3236">
            <v>0</v>
          </cell>
          <cell r="Q3236">
            <v>0</v>
          </cell>
          <cell r="R3236">
            <v>0</v>
          </cell>
          <cell r="S3236">
            <v>45900</v>
          </cell>
          <cell r="T3236">
            <v>0</v>
          </cell>
          <cell r="U3236">
            <v>0</v>
          </cell>
          <cell r="V3236">
            <v>0</v>
          </cell>
          <cell r="W3236">
            <v>0</v>
          </cell>
          <cell r="X3236">
            <v>0</v>
          </cell>
          <cell r="Y3236">
            <v>0</v>
          </cell>
          <cell r="Z3236">
            <v>0</v>
          </cell>
          <cell r="AA3236">
            <v>0</v>
          </cell>
        </row>
        <row r="3237">
          <cell r="B3237">
            <v>270006415</v>
          </cell>
          <cell r="C3237" t="str">
            <v>Знак дорожный Въезд запрещен</v>
          </cell>
          <cell r="D3237" t="str">
            <v>ШТ</v>
          </cell>
          <cell r="E3237">
            <v>0</v>
          </cell>
          <cell r="F3237">
            <v>0</v>
          </cell>
          <cell r="G3237">
            <v>7</v>
          </cell>
          <cell r="H3237">
            <v>0</v>
          </cell>
          <cell r="I3237">
            <v>0</v>
          </cell>
          <cell r="J3237">
            <v>0</v>
          </cell>
          <cell r="K3237">
            <v>7</v>
          </cell>
          <cell r="L3237">
            <v>0</v>
          </cell>
          <cell r="M3237">
            <v>0</v>
          </cell>
          <cell r="N3237">
            <v>0</v>
          </cell>
          <cell r="O3237">
            <v>0</v>
          </cell>
          <cell r="P3237">
            <v>0</v>
          </cell>
          <cell r="Q3237">
            <v>0</v>
          </cell>
          <cell r="R3237">
            <v>0</v>
          </cell>
          <cell r="S3237">
            <v>35700</v>
          </cell>
          <cell r="T3237">
            <v>0</v>
          </cell>
          <cell r="U3237">
            <v>0</v>
          </cell>
          <cell r="V3237">
            <v>0</v>
          </cell>
          <cell r="W3237">
            <v>0</v>
          </cell>
          <cell r="X3237">
            <v>0</v>
          </cell>
          <cell r="Y3237">
            <v>0</v>
          </cell>
          <cell r="Z3237">
            <v>0</v>
          </cell>
          <cell r="AA3237">
            <v>0</v>
          </cell>
        </row>
        <row r="3238">
          <cell r="N3238">
            <v>989743659.0399996</v>
          </cell>
          <cell r="O3238">
            <v>509391225.53999984</v>
          </cell>
          <cell r="P3238">
            <v>480352433.5</v>
          </cell>
        </row>
        <row r="3239">
          <cell r="B3239">
            <v>120000034</v>
          </cell>
          <cell r="C3239" t="str">
            <v>Электродвигатель взрывозащищенный 315кВт</v>
          </cell>
          <cell r="D3239" t="str">
            <v>ШТ</v>
          </cell>
          <cell r="E3239">
            <v>6499777.3799999999</v>
          </cell>
          <cell r="F3239">
            <v>6</v>
          </cell>
          <cell r="G3239">
            <v>0</v>
          </cell>
          <cell r="H3239">
            <v>0</v>
          </cell>
          <cell r="I3239">
            <v>0</v>
          </cell>
          <cell r="J3239">
            <v>1</v>
          </cell>
          <cell r="K3239">
            <v>-6</v>
          </cell>
          <cell r="L3239">
            <v>0</v>
          </cell>
          <cell r="M3239">
            <v>38998664.280000001</v>
          </cell>
          <cell r="N3239">
            <v>38998664.280000001</v>
          </cell>
          <cell r="O3239">
            <v>0</v>
          </cell>
          <cell r="P3239">
            <v>38998664.280000001</v>
          </cell>
          <cell r="Q3239">
            <v>0</v>
          </cell>
          <cell r="R3239">
            <v>0</v>
          </cell>
          <cell r="S3239">
            <v>0</v>
          </cell>
          <cell r="T3239">
            <v>0</v>
          </cell>
          <cell r="U3239">
            <v>0</v>
          </cell>
          <cell r="V3239">
            <v>0</v>
          </cell>
          <cell r="W3239">
            <v>7</v>
          </cell>
          <cell r="X3239">
            <v>45498441.659999996</v>
          </cell>
          <cell r="Y3239">
            <v>6</v>
          </cell>
          <cell r="Z3239">
            <v>38998664.280000001</v>
          </cell>
          <cell r="AA3239">
            <v>7</v>
          </cell>
        </row>
        <row r="3240">
          <cell r="B3240">
            <v>120000041</v>
          </cell>
          <cell r="C3240" t="str">
            <v>Подстанция КТПН-100/6</v>
          </cell>
          <cell r="D3240" t="str">
            <v>ШТ</v>
          </cell>
          <cell r="E3240">
            <v>1803105.7</v>
          </cell>
          <cell r="F3240">
            <v>4</v>
          </cell>
          <cell r="G3240">
            <v>0</v>
          </cell>
          <cell r="H3240">
            <v>0</v>
          </cell>
          <cell r="I3240">
            <v>0</v>
          </cell>
          <cell r="J3240">
            <v>0</v>
          </cell>
          <cell r="K3240">
            <v>-4</v>
          </cell>
          <cell r="L3240">
            <v>0</v>
          </cell>
          <cell r="M3240">
            <v>7212422.7999999998</v>
          </cell>
          <cell r="N3240">
            <v>7212422.7999999998</v>
          </cell>
          <cell r="O3240">
            <v>0</v>
          </cell>
          <cell r="P3240">
            <v>7212422.7999999998</v>
          </cell>
          <cell r="Q3240">
            <v>0</v>
          </cell>
          <cell r="R3240">
            <v>0</v>
          </cell>
          <cell r="S3240">
            <v>0</v>
          </cell>
          <cell r="T3240">
            <v>0</v>
          </cell>
          <cell r="U3240">
            <v>0</v>
          </cell>
          <cell r="V3240">
            <v>0</v>
          </cell>
          <cell r="W3240">
            <v>4</v>
          </cell>
          <cell r="X3240">
            <v>7212422.7999999998</v>
          </cell>
          <cell r="Y3240">
            <v>4</v>
          </cell>
          <cell r="Z3240">
            <v>7212422.7999999998</v>
          </cell>
          <cell r="AA3240">
            <v>4</v>
          </cell>
        </row>
        <row r="3241">
          <cell r="B3241">
            <v>120000576</v>
          </cell>
          <cell r="C3241" t="str">
            <v>Подстанция КТПН-40/6</v>
          </cell>
          <cell r="D3241" t="str">
            <v>КМП</v>
          </cell>
          <cell r="E3241">
            <v>1659727.68</v>
          </cell>
          <cell r="F3241">
            <v>33</v>
          </cell>
          <cell r="G3241">
            <v>12</v>
          </cell>
          <cell r="H3241">
            <v>0</v>
          </cell>
          <cell r="I3241">
            <v>0</v>
          </cell>
          <cell r="J3241">
            <v>2</v>
          </cell>
          <cell r="K3241">
            <v>-21</v>
          </cell>
          <cell r="L3241">
            <v>23</v>
          </cell>
          <cell r="M3241">
            <v>54771013.439999998</v>
          </cell>
          <cell r="N3241">
            <v>52870900.68</v>
          </cell>
          <cell r="O3241">
            <v>0</v>
          </cell>
          <cell r="P3241">
            <v>52870900.68</v>
          </cell>
          <cell r="Q3241">
            <v>0</v>
          </cell>
          <cell r="R3241">
            <v>0</v>
          </cell>
          <cell r="S3241">
            <v>18016619.399999999</v>
          </cell>
          <cell r="T3241">
            <v>0</v>
          </cell>
          <cell r="U3241">
            <v>12</v>
          </cell>
          <cell r="V3241">
            <v>18016619.399999999</v>
          </cell>
          <cell r="W3241">
            <v>23</v>
          </cell>
          <cell r="X3241">
            <v>38173736.640000001</v>
          </cell>
          <cell r="Y3241">
            <v>33</v>
          </cell>
          <cell r="Z3241">
            <v>52870900.68</v>
          </cell>
          <cell r="AA3241">
            <v>23</v>
          </cell>
        </row>
        <row r="3242">
          <cell r="B3242">
            <v>120000870</v>
          </cell>
          <cell r="C3242" t="str">
            <v>Подстанция КТПН-63/6</v>
          </cell>
          <cell r="D3242" t="str">
            <v>КМП</v>
          </cell>
          <cell r="E3242">
            <v>1477038.2</v>
          </cell>
          <cell r="F3242">
            <v>5</v>
          </cell>
          <cell r="G3242">
            <v>7</v>
          </cell>
          <cell r="H3242">
            <v>0</v>
          </cell>
          <cell r="I3242">
            <v>0</v>
          </cell>
          <cell r="J3242">
            <v>3</v>
          </cell>
          <cell r="K3242">
            <v>2</v>
          </cell>
          <cell r="L3242">
            <v>1</v>
          </cell>
          <cell r="M3242">
            <v>7385191</v>
          </cell>
          <cell r="N3242">
            <v>8034311.4500000002</v>
          </cell>
          <cell r="O3242">
            <v>0</v>
          </cell>
          <cell r="P3242">
            <v>8034311.4500000002</v>
          </cell>
          <cell r="Q3242">
            <v>0</v>
          </cell>
          <cell r="R3242">
            <v>0</v>
          </cell>
          <cell r="S3242">
            <v>11248036.029999999</v>
          </cell>
          <cell r="T3242">
            <v>0</v>
          </cell>
          <cell r="U3242">
            <v>7</v>
          </cell>
          <cell r="V3242">
            <v>11248036.029999999</v>
          </cell>
          <cell r="W3242">
            <v>1</v>
          </cell>
          <cell r="X3242">
            <v>1477038.2</v>
          </cell>
          <cell r="Y3242">
            <v>5</v>
          </cell>
          <cell r="Z3242">
            <v>8034311.4500000002</v>
          </cell>
          <cell r="AA3242">
            <v>1</v>
          </cell>
        </row>
        <row r="3243">
          <cell r="B3243">
            <v>120000983</v>
          </cell>
          <cell r="C3243" t="str">
            <v>Электродвигатель АИР 30кВт 1000об/мин</v>
          </cell>
          <cell r="D3243" t="str">
            <v>ШТ</v>
          </cell>
          <cell r="E3243">
            <v>361354.72</v>
          </cell>
          <cell r="F3243">
            <v>3</v>
          </cell>
          <cell r="G3243">
            <v>0</v>
          </cell>
          <cell r="H3243">
            <v>1</v>
          </cell>
          <cell r="I3243">
            <v>0</v>
          </cell>
          <cell r="J3243">
            <v>1</v>
          </cell>
          <cell r="K3243">
            <v>-2</v>
          </cell>
          <cell r="L3243">
            <v>0</v>
          </cell>
          <cell r="M3243">
            <v>1084064.1599999999</v>
          </cell>
          <cell r="N3243">
            <v>1009158.44</v>
          </cell>
          <cell r="O3243">
            <v>0</v>
          </cell>
          <cell r="P3243">
            <v>1009158.44</v>
          </cell>
          <cell r="Q3243">
            <v>286449</v>
          </cell>
          <cell r="R3243">
            <v>0</v>
          </cell>
          <cell r="S3243">
            <v>0</v>
          </cell>
          <cell r="T3243">
            <v>0</v>
          </cell>
          <cell r="U3243">
            <v>0</v>
          </cell>
          <cell r="V3243">
            <v>0</v>
          </cell>
          <cell r="W3243">
            <v>3</v>
          </cell>
          <cell r="X3243">
            <v>1084064.1599999999</v>
          </cell>
          <cell r="Y3243">
            <v>2</v>
          </cell>
          <cell r="Z3243">
            <v>722709.44</v>
          </cell>
          <cell r="AA3243">
            <v>3</v>
          </cell>
        </row>
        <row r="3244">
          <cell r="B3244">
            <v>120001272</v>
          </cell>
          <cell r="C3244" t="str">
            <v>Электродвигатель АИР 18,5кВт 1000об/мин</v>
          </cell>
          <cell r="D3244" t="str">
            <v>ШТ</v>
          </cell>
          <cell r="E3244">
            <v>267600</v>
          </cell>
          <cell r="F3244">
            <v>25</v>
          </cell>
          <cell r="G3244">
            <v>1</v>
          </cell>
          <cell r="H3244">
            <v>2</v>
          </cell>
          <cell r="I3244">
            <v>0</v>
          </cell>
          <cell r="J3244">
            <v>3</v>
          </cell>
          <cell r="K3244">
            <v>-22</v>
          </cell>
          <cell r="L3244">
            <v>0</v>
          </cell>
          <cell r="M3244">
            <v>6690000</v>
          </cell>
          <cell r="N3244">
            <v>6612236.3399999999</v>
          </cell>
          <cell r="O3244">
            <v>0</v>
          </cell>
          <cell r="P3244">
            <v>6612236.3399999999</v>
          </cell>
          <cell r="Q3244">
            <v>483357.56</v>
          </cell>
          <cell r="R3244">
            <v>1</v>
          </cell>
          <cell r="S3244">
            <v>241678.78</v>
          </cell>
          <cell r="T3244">
            <v>241678.78</v>
          </cell>
          <cell r="U3244">
            <v>0</v>
          </cell>
          <cell r="V3244">
            <v>0</v>
          </cell>
          <cell r="W3244">
            <v>25</v>
          </cell>
          <cell r="X3244">
            <v>6690000</v>
          </cell>
          <cell r="Y3244">
            <v>23</v>
          </cell>
          <cell r="Z3244">
            <v>6128878.7800000003</v>
          </cell>
          <cell r="AA3244">
            <v>25</v>
          </cell>
        </row>
        <row r="3245">
          <cell r="B3245">
            <v>120001281</v>
          </cell>
          <cell r="C3245" t="str">
            <v>Электродвигатель АИР 15кВт 1500об/мин</v>
          </cell>
          <cell r="D3245" t="str">
            <v>ШТ</v>
          </cell>
          <cell r="E3245">
            <v>184368</v>
          </cell>
          <cell r="F3245">
            <v>17</v>
          </cell>
          <cell r="G3245">
            <v>1</v>
          </cell>
          <cell r="H3245">
            <v>1</v>
          </cell>
          <cell r="I3245">
            <v>0</v>
          </cell>
          <cell r="J3245">
            <v>2</v>
          </cell>
          <cell r="K3245">
            <v>-15</v>
          </cell>
          <cell r="L3245">
            <v>0</v>
          </cell>
          <cell r="M3245">
            <v>3134256</v>
          </cell>
          <cell r="N3245">
            <v>3044700</v>
          </cell>
          <cell r="O3245">
            <v>0</v>
          </cell>
          <cell r="P3245">
            <v>3044700</v>
          </cell>
          <cell r="Q3245">
            <v>139590</v>
          </cell>
          <cell r="R3245">
            <v>1</v>
          </cell>
          <cell r="S3245">
            <v>139590</v>
          </cell>
          <cell r="T3245">
            <v>139590</v>
          </cell>
          <cell r="U3245">
            <v>0</v>
          </cell>
          <cell r="V3245">
            <v>0</v>
          </cell>
          <cell r="W3245">
            <v>17</v>
          </cell>
          <cell r="X3245">
            <v>3134256</v>
          </cell>
          <cell r="Y3245">
            <v>16</v>
          </cell>
          <cell r="Z3245">
            <v>2905110</v>
          </cell>
          <cell r="AA3245">
            <v>17</v>
          </cell>
        </row>
        <row r="3246">
          <cell r="B3246">
            <v>120001282</v>
          </cell>
          <cell r="C3246" t="str">
            <v>Электродвигатель АИР 18,5кВт 1500об/мин</v>
          </cell>
          <cell r="D3246" t="str">
            <v>ШТ</v>
          </cell>
          <cell r="E3246">
            <v>186828.75</v>
          </cell>
          <cell r="F3246">
            <v>19</v>
          </cell>
          <cell r="G3246">
            <v>0</v>
          </cell>
          <cell r="H3246">
            <v>0</v>
          </cell>
          <cell r="I3246">
            <v>0</v>
          </cell>
          <cell r="J3246">
            <v>2</v>
          </cell>
          <cell r="K3246">
            <v>-19</v>
          </cell>
          <cell r="L3246">
            <v>0</v>
          </cell>
          <cell r="M3246">
            <v>3549746.25</v>
          </cell>
          <cell r="N3246">
            <v>3549746.25</v>
          </cell>
          <cell r="O3246">
            <v>0</v>
          </cell>
          <cell r="P3246">
            <v>3549746.25</v>
          </cell>
          <cell r="Q3246">
            <v>0</v>
          </cell>
          <cell r="R3246">
            <v>0</v>
          </cell>
          <cell r="S3246">
            <v>0</v>
          </cell>
          <cell r="T3246">
            <v>0</v>
          </cell>
          <cell r="U3246">
            <v>0</v>
          </cell>
          <cell r="V3246">
            <v>0</v>
          </cell>
          <cell r="W3246">
            <v>21</v>
          </cell>
          <cell r="X3246">
            <v>3923403.75</v>
          </cell>
          <cell r="Y3246">
            <v>19</v>
          </cell>
          <cell r="Z3246">
            <v>3549746.25</v>
          </cell>
          <cell r="AA3246">
            <v>21</v>
          </cell>
        </row>
        <row r="3247">
          <cell r="B3247">
            <v>120001291</v>
          </cell>
          <cell r="C3247" t="str">
            <v>Электродвигатель АИР 4кВт 1500об/мин</v>
          </cell>
          <cell r="D3247" t="str">
            <v>ШТ</v>
          </cell>
          <cell r="E3247">
            <v>0</v>
          </cell>
          <cell r="F3247">
            <v>0</v>
          </cell>
          <cell r="G3247">
            <v>2</v>
          </cell>
          <cell r="H3247">
            <v>0</v>
          </cell>
          <cell r="I3247">
            <v>0</v>
          </cell>
          <cell r="J3247">
            <v>0</v>
          </cell>
          <cell r="K3247">
            <v>2</v>
          </cell>
          <cell r="L3247">
            <v>0</v>
          </cell>
          <cell r="M3247">
            <v>0</v>
          </cell>
          <cell r="N3247">
            <v>0</v>
          </cell>
          <cell r="O3247">
            <v>0</v>
          </cell>
          <cell r="P3247">
            <v>0</v>
          </cell>
          <cell r="Q3247">
            <v>0</v>
          </cell>
          <cell r="R3247">
            <v>0</v>
          </cell>
          <cell r="S3247">
            <v>70000</v>
          </cell>
          <cell r="T3247">
            <v>0</v>
          </cell>
          <cell r="U3247">
            <v>0</v>
          </cell>
          <cell r="V3247">
            <v>0</v>
          </cell>
          <cell r="W3247">
            <v>0</v>
          </cell>
          <cell r="X3247">
            <v>0</v>
          </cell>
          <cell r="Y3247">
            <v>0</v>
          </cell>
          <cell r="Z3247">
            <v>0</v>
          </cell>
          <cell r="AA3247">
            <v>0</v>
          </cell>
        </row>
        <row r="3248">
          <cell r="B3248">
            <v>120001292</v>
          </cell>
          <cell r="C3248" t="str">
            <v>Электродвигатель АИР 5,5кВт 1000об/мин</v>
          </cell>
          <cell r="D3248" t="str">
            <v>ШТ</v>
          </cell>
          <cell r="E3248">
            <v>109189.5</v>
          </cell>
          <cell r="F3248">
            <v>10</v>
          </cell>
          <cell r="G3248">
            <v>0</v>
          </cell>
          <cell r="H3248">
            <v>2</v>
          </cell>
          <cell r="I3248">
            <v>0</v>
          </cell>
          <cell r="J3248">
            <v>2</v>
          </cell>
          <cell r="K3248">
            <v>-8</v>
          </cell>
          <cell r="L3248">
            <v>0</v>
          </cell>
          <cell r="M3248">
            <v>1091895</v>
          </cell>
          <cell r="N3248">
            <v>1081496</v>
          </cell>
          <cell r="O3248">
            <v>0</v>
          </cell>
          <cell r="P3248">
            <v>1081496</v>
          </cell>
          <cell r="Q3248">
            <v>207980</v>
          </cell>
          <cell r="R3248">
            <v>0</v>
          </cell>
          <cell r="S3248">
            <v>0</v>
          </cell>
          <cell r="T3248">
            <v>0</v>
          </cell>
          <cell r="U3248">
            <v>0</v>
          </cell>
          <cell r="V3248">
            <v>0</v>
          </cell>
          <cell r="W3248">
            <v>10</v>
          </cell>
          <cell r="X3248">
            <v>1091895</v>
          </cell>
          <cell r="Y3248">
            <v>8</v>
          </cell>
          <cell r="Z3248">
            <v>873516</v>
          </cell>
          <cell r="AA3248">
            <v>10</v>
          </cell>
        </row>
        <row r="3249">
          <cell r="B3249">
            <v>120001294</v>
          </cell>
          <cell r="C3249" t="str">
            <v>Электродвигатель АИР 7,5кВт 1000об/мин</v>
          </cell>
          <cell r="D3249" t="str">
            <v>ШТ</v>
          </cell>
          <cell r="E3249">
            <v>114354.65</v>
          </cell>
          <cell r="F3249">
            <v>16</v>
          </cell>
          <cell r="G3249">
            <v>0</v>
          </cell>
          <cell r="H3249">
            <v>1</v>
          </cell>
          <cell r="I3249">
            <v>0</v>
          </cell>
          <cell r="J3249">
            <v>2</v>
          </cell>
          <cell r="K3249">
            <v>-15</v>
          </cell>
          <cell r="L3249">
            <v>0</v>
          </cell>
          <cell r="M3249">
            <v>1829674.4</v>
          </cell>
          <cell r="N3249">
            <v>1807389.75</v>
          </cell>
          <cell r="O3249">
            <v>0</v>
          </cell>
          <cell r="P3249">
            <v>1807389.75</v>
          </cell>
          <cell r="Q3249">
            <v>92070</v>
          </cell>
          <cell r="R3249">
            <v>0</v>
          </cell>
          <cell r="S3249">
            <v>0</v>
          </cell>
          <cell r="T3249">
            <v>0</v>
          </cell>
          <cell r="U3249">
            <v>0</v>
          </cell>
          <cell r="V3249">
            <v>0</v>
          </cell>
          <cell r="W3249">
            <v>17</v>
          </cell>
          <cell r="X3249">
            <v>1944029.05</v>
          </cell>
          <cell r="Y3249">
            <v>15</v>
          </cell>
          <cell r="Z3249">
            <v>1715319.75</v>
          </cell>
          <cell r="AA3249">
            <v>17</v>
          </cell>
        </row>
        <row r="3250">
          <cell r="B3250">
            <v>120001295</v>
          </cell>
          <cell r="C3250" t="str">
            <v>Электродвигатель АИР 7,5 квт1500об/мин</v>
          </cell>
          <cell r="D3250" t="str">
            <v>ШТ</v>
          </cell>
          <cell r="E3250">
            <v>100224.65</v>
          </cell>
          <cell r="F3250">
            <v>8</v>
          </cell>
          <cell r="G3250">
            <v>0</v>
          </cell>
          <cell r="H3250">
            <v>2</v>
          </cell>
          <cell r="I3250">
            <v>0</v>
          </cell>
          <cell r="J3250">
            <v>2</v>
          </cell>
          <cell r="K3250">
            <v>-6</v>
          </cell>
          <cell r="L3250">
            <v>0</v>
          </cell>
          <cell r="M3250">
            <v>801797.2</v>
          </cell>
          <cell r="N3250">
            <v>793898.54</v>
          </cell>
          <cell r="O3250">
            <v>0</v>
          </cell>
          <cell r="P3250">
            <v>793898.54</v>
          </cell>
          <cell r="Q3250">
            <v>192550.64</v>
          </cell>
          <cell r="R3250">
            <v>0</v>
          </cell>
          <cell r="S3250">
            <v>0</v>
          </cell>
          <cell r="T3250">
            <v>0</v>
          </cell>
          <cell r="U3250">
            <v>0</v>
          </cell>
          <cell r="V3250">
            <v>0</v>
          </cell>
          <cell r="W3250">
            <v>8</v>
          </cell>
          <cell r="X3250">
            <v>801797.2</v>
          </cell>
          <cell r="Y3250">
            <v>6</v>
          </cell>
          <cell r="Z3250">
            <v>601347.9</v>
          </cell>
          <cell r="AA3250">
            <v>8</v>
          </cell>
        </row>
        <row r="3251">
          <cell r="B3251">
            <v>120001627</v>
          </cell>
          <cell r="C3251" t="str">
            <v>Генератор дизельный ДГ 200кВт 380В</v>
          </cell>
          <cell r="D3251" t="str">
            <v>ШТ</v>
          </cell>
          <cell r="E3251">
            <v>7300000</v>
          </cell>
          <cell r="F3251">
            <v>3</v>
          </cell>
          <cell r="G3251">
            <v>0</v>
          </cell>
          <cell r="H3251">
            <v>0</v>
          </cell>
          <cell r="I3251">
            <v>0</v>
          </cell>
          <cell r="J3251">
            <v>0</v>
          </cell>
          <cell r="K3251">
            <v>-3</v>
          </cell>
          <cell r="L3251">
            <v>3</v>
          </cell>
          <cell r="M3251">
            <v>21900000</v>
          </cell>
          <cell r="N3251">
            <v>21900000</v>
          </cell>
          <cell r="O3251">
            <v>0</v>
          </cell>
          <cell r="P3251">
            <v>21900000</v>
          </cell>
          <cell r="Q3251">
            <v>0</v>
          </cell>
          <cell r="R3251">
            <v>0</v>
          </cell>
          <cell r="S3251">
            <v>0</v>
          </cell>
          <cell r="T3251">
            <v>0</v>
          </cell>
          <cell r="U3251">
            <v>0</v>
          </cell>
          <cell r="V3251">
            <v>0</v>
          </cell>
          <cell r="W3251">
            <v>3</v>
          </cell>
          <cell r="X3251">
            <v>21900000</v>
          </cell>
          <cell r="Y3251">
            <v>3</v>
          </cell>
          <cell r="Z3251">
            <v>21900000</v>
          </cell>
          <cell r="AA3251">
            <v>3</v>
          </cell>
        </row>
        <row r="3252">
          <cell r="B3252">
            <v>120002092</v>
          </cell>
          <cell r="C3252" t="str">
            <v>Блок БУШК-2МП 40А 380В У1</v>
          </cell>
          <cell r="D3252" t="str">
            <v>ШТ</v>
          </cell>
          <cell r="E3252">
            <v>496800</v>
          </cell>
          <cell r="F3252">
            <v>51</v>
          </cell>
          <cell r="G3252">
            <v>0</v>
          </cell>
          <cell r="H3252">
            <v>0</v>
          </cell>
          <cell r="I3252">
            <v>0</v>
          </cell>
          <cell r="J3252">
            <v>0</v>
          </cell>
          <cell r="K3252">
            <v>-51</v>
          </cell>
          <cell r="L3252">
            <v>51</v>
          </cell>
          <cell r="M3252">
            <v>25336800</v>
          </cell>
          <cell r="N3252">
            <v>25336800</v>
          </cell>
          <cell r="O3252">
            <v>0</v>
          </cell>
          <cell r="P3252">
            <v>25336800</v>
          </cell>
          <cell r="Q3252">
            <v>0</v>
          </cell>
          <cell r="R3252">
            <v>0</v>
          </cell>
          <cell r="S3252">
            <v>0</v>
          </cell>
          <cell r="T3252">
            <v>0</v>
          </cell>
          <cell r="U3252">
            <v>0</v>
          </cell>
          <cell r="V3252">
            <v>0</v>
          </cell>
          <cell r="W3252">
            <v>51</v>
          </cell>
          <cell r="X3252">
            <v>25336800</v>
          </cell>
          <cell r="Y3252">
            <v>51</v>
          </cell>
          <cell r="Z3252">
            <v>25336800</v>
          </cell>
          <cell r="AA3252">
            <v>51</v>
          </cell>
        </row>
        <row r="3253">
          <cell r="B3253">
            <v>120002093</v>
          </cell>
          <cell r="C3253" t="str">
            <v>Блок БУШК-2МП 63А 380В У1</v>
          </cell>
          <cell r="D3253" t="str">
            <v>ШТ</v>
          </cell>
          <cell r="E3253">
            <v>496800</v>
          </cell>
          <cell r="F3253">
            <v>50</v>
          </cell>
          <cell r="G3253">
            <v>0</v>
          </cell>
          <cell r="H3253">
            <v>0</v>
          </cell>
          <cell r="I3253">
            <v>0</v>
          </cell>
          <cell r="J3253">
            <v>7</v>
          </cell>
          <cell r="K3253">
            <v>-50</v>
          </cell>
          <cell r="L3253">
            <v>0</v>
          </cell>
          <cell r="M3253">
            <v>24840000</v>
          </cell>
          <cell r="N3253">
            <v>24840000</v>
          </cell>
          <cell r="O3253">
            <v>0</v>
          </cell>
          <cell r="P3253">
            <v>24840000</v>
          </cell>
          <cell r="Q3253">
            <v>0</v>
          </cell>
          <cell r="R3253">
            <v>0</v>
          </cell>
          <cell r="S3253">
            <v>0</v>
          </cell>
          <cell r="T3253">
            <v>0</v>
          </cell>
          <cell r="U3253">
            <v>0</v>
          </cell>
          <cell r="V3253">
            <v>0</v>
          </cell>
          <cell r="W3253">
            <v>57</v>
          </cell>
          <cell r="X3253">
            <v>28317600</v>
          </cell>
          <cell r="Y3253">
            <v>50</v>
          </cell>
          <cell r="Z3253">
            <v>24840000</v>
          </cell>
          <cell r="AA3253">
            <v>57</v>
          </cell>
        </row>
        <row r="3254">
          <cell r="B3254">
            <v>120002363</v>
          </cell>
          <cell r="C3254" t="str">
            <v>Электродвигатель ВАО2 160кВт 1000об/мин</v>
          </cell>
          <cell r="D3254" t="str">
            <v>ШТ</v>
          </cell>
          <cell r="E3254">
            <v>0</v>
          </cell>
          <cell r="F3254">
            <v>0</v>
          </cell>
          <cell r="G3254">
            <v>1</v>
          </cell>
          <cell r="H3254">
            <v>0</v>
          </cell>
          <cell r="I3254">
            <v>0</v>
          </cell>
          <cell r="J3254">
            <v>1</v>
          </cell>
          <cell r="K3254">
            <v>1</v>
          </cell>
          <cell r="L3254">
            <v>0</v>
          </cell>
          <cell r="M3254">
            <v>0</v>
          </cell>
          <cell r="N3254">
            <v>0</v>
          </cell>
          <cell r="O3254">
            <v>0</v>
          </cell>
          <cell r="P3254">
            <v>0</v>
          </cell>
          <cell r="Q3254">
            <v>0</v>
          </cell>
          <cell r="R3254">
            <v>0</v>
          </cell>
          <cell r="S3254">
            <v>2016000</v>
          </cell>
          <cell r="T3254">
            <v>0</v>
          </cell>
          <cell r="U3254">
            <v>1</v>
          </cell>
          <cell r="V3254">
            <v>2016000</v>
          </cell>
          <cell r="W3254">
            <v>0</v>
          </cell>
          <cell r="X3254">
            <v>0</v>
          </cell>
          <cell r="Y3254">
            <v>0</v>
          </cell>
          <cell r="Z3254">
            <v>0</v>
          </cell>
          <cell r="AA3254">
            <v>0</v>
          </cell>
        </row>
        <row r="3255">
          <cell r="B3255">
            <v>120002528</v>
          </cell>
          <cell r="C3255" t="str">
            <v>Электродвигатель АИР 22кВт 1500об/мин</v>
          </cell>
          <cell r="D3255" t="str">
            <v>ШТ</v>
          </cell>
          <cell r="E3255">
            <v>220212.5</v>
          </cell>
          <cell r="F3255">
            <v>8</v>
          </cell>
          <cell r="G3255">
            <v>0</v>
          </cell>
          <cell r="H3255">
            <v>0</v>
          </cell>
          <cell r="I3255">
            <v>0</v>
          </cell>
          <cell r="J3255">
            <v>2</v>
          </cell>
          <cell r="K3255">
            <v>-8</v>
          </cell>
          <cell r="L3255">
            <v>0</v>
          </cell>
          <cell r="M3255">
            <v>1761700</v>
          </cell>
          <cell r="N3255">
            <v>1761700</v>
          </cell>
          <cell r="O3255">
            <v>0</v>
          </cell>
          <cell r="P3255">
            <v>1761700</v>
          </cell>
          <cell r="Q3255">
            <v>0</v>
          </cell>
          <cell r="R3255">
            <v>0</v>
          </cell>
          <cell r="S3255">
            <v>0</v>
          </cell>
          <cell r="T3255">
            <v>0</v>
          </cell>
          <cell r="U3255">
            <v>0</v>
          </cell>
          <cell r="V3255">
            <v>0</v>
          </cell>
          <cell r="W3255">
            <v>10</v>
          </cell>
          <cell r="X3255">
            <v>2202125</v>
          </cell>
          <cell r="Y3255">
            <v>8</v>
          </cell>
          <cell r="Z3255">
            <v>1761700</v>
          </cell>
          <cell r="AA3255">
            <v>10</v>
          </cell>
        </row>
        <row r="3256">
          <cell r="B3256">
            <v>120002621</v>
          </cell>
          <cell r="C3256" t="str">
            <v>Электродвигатель АИР 22кВт 1000об/мин</v>
          </cell>
          <cell r="D3256" t="str">
            <v>ШТ</v>
          </cell>
          <cell r="E3256">
            <v>310493.68</v>
          </cell>
          <cell r="F3256">
            <v>9</v>
          </cell>
          <cell r="G3256">
            <v>1</v>
          </cell>
          <cell r="H3256">
            <v>0</v>
          </cell>
          <cell r="I3256">
            <v>0</v>
          </cell>
          <cell r="J3256">
            <v>1</v>
          </cell>
          <cell r="K3256">
            <v>-8</v>
          </cell>
          <cell r="L3256">
            <v>0</v>
          </cell>
          <cell r="M3256">
            <v>2794443.12</v>
          </cell>
          <cell r="N3256">
            <v>2744413.54</v>
          </cell>
          <cell r="O3256">
            <v>0</v>
          </cell>
          <cell r="P3256">
            <v>2744413.54</v>
          </cell>
          <cell r="Q3256">
            <v>0</v>
          </cell>
          <cell r="R3256">
            <v>1</v>
          </cell>
          <cell r="S3256">
            <v>260464.1</v>
          </cell>
          <cell r="T3256">
            <v>260464.1</v>
          </cell>
          <cell r="U3256">
            <v>0</v>
          </cell>
          <cell r="V3256">
            <v>0</v>
          </cell>
          <cell r="W3256">
            <v>9</v>
          </cell>
          <cell r="X3256">
            <v>2794443.12</v>
          </cell>
          <cell r="Y3256">
            <v>9</v>
          </cell>
          <cell r="Z3256">
            <v>2744413.54</v>
          </cell>
          <cell r="AA3256">
            <v>9</v>
          </cell>
        </row>
        <row r="3257">
          <cell r="B3257">
            <v>120002723</v>
          </cell>
          <cell r="C3257" t="str">
            <v>Электродвигатель АИМ 0,37кВт 1500об/мин</v>
          </cell>
          <cell r="D3257" t="str">
            <v>ШТ</v>
          </cell>
          <cell r="E3257">
            <v>42600</v>
          </cell>
          <cell r="F3257">
            <v>0</v>
          </cell>
          <cell r="G3257">
            <v>3</v>
          </cell>
          <cell r="H3257">
            <v>0</v>
          </cell>
          <cell r="I3257">
            <v>0</v>
          </cell>
          <cell r="J3257">
            <v>3</v>
          </cell>
          <cell r="K3257">
            <v>3</v>
          </cell>
          <cell r="L3257">
            <v>0</v>
          </cell>
          <cell r="M3257">
            <v>0</v>
          </cell>
          <cell r="N3257">
            <v>0</v>
          </cell>
          <cell r="O3257">
            <v>0</v>
          </cell>
          <cell r="P3257">
            <v>0</v>
          </cell>
          <cell r="Q3257">
            <v>0</v>
          </cell>
          <cell r="R3257">
            <v>0</v>
          </cell>
          <cell r="S3257">
            <v>127800</v>
          </cell>
          <cell r="T3257">
            <v>0</v>
          </cell>
          <cell r="U3257">
            <v>3</v>
          </cell>
          <cell r="V3257">
            <v>127800</v>
          </cell>
          <cell r="W3257">
            <v>0</v>
          </cell>
          <cell r="X3257">
            <v>0</v>
          </cell>
          <cell r="Y3257">
            <v>0</v>
          </cell>
          <cell r="Z3257">
            <v>0</v>
          </cell>
          <cell r="AA3257">
            <v>0</v>
          </cell>
        </row>
        <row r="3258">
          <cell r="B3258">
            <v>120002798</v>
          </cell>
          <cell r="C3258" t="str">
            <v>Насос циркуляционный 25/6</v>
          </cell>
          <cell r="D3258" t="str">
            <v>ШТ</v>
          </cell>
          <cell r="E3258">
            <v>13312.5</v>
          </cell>
          <cell r="F3258">
            <v>32</v>
          </cell>
          <cell r="G3258">
            <v>0</v>
          </cell>
          <cell r="H3258">
            <v>1</v>
          </cell>
          <cell r="I3258">
            <v>0</v>
          </cell>
          <cell r="J3258">
            <v>5</v>
          </cell>
          <cell r="K3258">
            <v>-31</v>
          </cell>
          <cell r="L3258">
            <v>0</v>
          </cell>
          <cell r="M3258">
            <v>426000</v>
          </cell>
          <cell r="N3258">
            <v>425366.07</v>
          </cell>
          <cell r="O3258">
            <v>0</v>
          </cell>
          <cell r="P3258">
            <v>425366.07</v>
          </cell>
          <cell r="Q3258">
            <v>12678.57</v>
          </cell>
          <cell r="R3258">
            <v>0</v>
          </cell>
          <cell r="S3258">
            <v>0</v>
          </cell>
          <cell r="T3258">
            <v>0</v>
          </cell>
          <cell r="U3258">
            <v>0</v>
          </cell>
          <cell r="V3258">
            <v>0</v>
          </cell>
          <cell r="W3258">
            <v>36</v>
          </cell>
          <cell r="X3258">
            <v>479250</v>
          </cell>
          <cell r="Y3258">
            <v>31</v>
          </cell>
          <cell r="Z3258">
            <v>412687.5</v>
          </cell>
          <cell r="AA3258">
            <v>36</v>
          </cell>
        </row>
        <row r="3259">
          <cell r="B3259">
            <v>120002862</v>
          </cell>
          <cell r="C3259" t="str">
            <v>Электродвигатель АИР 11кВт 1000об/мин</v>
          </cell>
          <cell r="D3259" t="str">
            <v>ШТ</v>
          </cell>
          <cell r="E3259">
            <v>162753.65</v>
          </cell>
          <cell r="F3259">
            <v>12</v>
          </cell>
          <cell r="G3259">
            <v>1</v>
          </cell>
          <cell r="H3259">
            <v>2</v>
          </cell>
          <cell r="I3259">
            <v>0</v>
          </cell>
          <cell r="J3259">
            <v>3</v>
          </cell>
          <cell r="K3259">
            <v>-9</v>
          </cell>
          <cell r="L3259">
            <v>0</v>
          </cell>
          <cell r="M3259">
            <v>1953043.8</v>
          </cell>
          <cell r="N3259">
            <v>1881944.85</v>
          </cell>
          <cell r="O3259">
            <v>0</v>
          </cell>
          <cell r="P3259">
            <v>1881944.85</v>
          </cell>
          <cell r="Q3259">
            <v>278108</v>
          </cell>
          <cell r="R3259">
            <v>1</v>
          </cell>
          <cell r="S3259">
            <v>139054</v>
          </cell>
          <cell r="T3259">
            <v>139054</v>
          </cell>
          <cell r="U3259">
            <v>0</v>
          </cell>
          <cell r="V3259">
            <v>0</v>
          </cell>
          <cell r="W3259">
            <v>12</v>
          </cell>
          <cell r="X3259">
            <v>1953043.8</v>
          </cell>
          <cell r="Y3259">
            <v>10</v>
          </cell>
          <cell r="Z3259">
            <v>1603836.85</v>
          </cell>
          <cell r="AA3259">
            <v>12</v>
          </cell>
        </row>
        <row r="3260">
          <cell r="B3260">
            <v>120002908</v>
          </cell>
          <cell r="C3260" t="str">
            <v>Электродвигатель АИР 3кВт 1500об/мин</v>
          </cell>
          <cell r="D3260" t="str">
            <v>ШТ</v>
          </cell>
          <cell r="E3260">
            <v>0</v>
          </cell>
          <cell r="F3260">
            <v>0</v>
          </cell>
          <cell r="G3260">
            <v>1</v>
          </cell>
          <cell r="H3260">
            <v>0</v>
          </cell>
          <cell r="I3260">
            <v>0</v>
          </cell>
          <cell r="J3260">
            <v>0</v>
          </cell>
          <cell r="K3260">
            <v>1</v>
          </cell>
          <cell r="L3260">
            <v>0</v>
          </cell>
          <cell r="M3260">
            <v>0</v>
          </cell>
          <cell r="N3260">
            <v>0</v>
          </cell>
          <cell r="O3260">
            <v>0</v>
          </cell>
          <cell r="P3260">
            <v>0</v>
          </cell>
          <cell r="Q3260">
            <v>0</v>
          </cell>
          <cell r="R3260">
            <v>0</v>
          </cell>
          <cell r="S3260">
            <v>25000</v>
          </cell>
          <cell r="T3260">
            <v>0</v>
          </cell>
          <cell r="U3260">
            <v>0</v>
          </cell>
          <cell r="V3260">
            <v>0</v>
          </cell>
          <cell r="W3260">
            <v>0</v>
          </cell>
          <cell r="X3260">
            <v>0</v>
          </cell>
          <cell r="Y3260">
            <v>0</v>
          </cell>
          <cell r="Z3260">
            <v>0</v>
          </cell>
          <cell r="AA3260">
            <v>0</v>
          </cell>
        </row>
        <row r="3261">
          <cell r="B3261">
            <v>120003193</v>
          </cell>
          <cell r="C3261" t="str">
            <v>Вольтамперфазометр ВАФ-А 4каналов</v>
          </cell>
          <cell r="D3261" t="str">
            <v>ШТ</v>
          </cell>
          <cell r="E3261">
            <v>213040.26</v>
          </cell>
          <cell r="F3261">
            <v>2</v>
          </cell>
          <cell r="G3261">
            <v>0</v>
          </cell>
          <cell r="H3261">
            <v>0</v>
          </cell>
          <cell r="I3261">
            <v>0</v>
          </cell>
          <cell r="J3261">
            <v>0</v>
          </cell>
          <cell r="K3261">
            <v>-2</v>
          </cell>
          <cell r="L3261">
            <v>0</v>
          </cell>
          <cell r="M3261">
            <v>426080.52</v>
          </cell>
          <cell r="N3261">
            <v>426080.52</v>
          </cell>
          <cell r="O3261">
            <v>0</v>
          </cell>
          <cell r="P3261">
            <v>426080.52</v>
          </cell>
          <cell r="Q3261">
            <v>0</v>
          </cell>
          <cell r="R3261">
            <v>0</v>
          </cell>
          <cell r="S3261">
            <v>0</v>
          </cell>
          <cell r="T3261">
            <v>0</v>
          </cell>
          <cell r="U3261">
            <v>0</v>
          </cell>
          <cell r="V3261">
            <v>0</v>
          </cell>
          <cell r="W3261">
            <v>2</v>
          </cell>
          <cell r="X3261">
            <v>426080.52</v>
          </cell>
          <cell r="Y3261">
            <v>2</v>
          </cell>
          <cell r="Z3261">
            <v>426080.52</v>
          </cell>
          <cell r="AA3261">
            <v>2</v>
          </cell>
        </row>
        <row r="3262">
          <cell r="B3262">
            <v>120003296</v>
          </cell>
          <cell r="C3262" t="str">
            <v>Электродвигатель АИМ 4,8кВт 1000об/мин</v>
          </cell>
          <cell r="D3262" t="str">
            <v>ШТ</v>
          </cell>
          <cell r="E3262">
            <v>197400</v>
          </cell>
          <cell r="F3262">
            <v>8</v>
          </cell>
          <cell r="G3262">
            <v>0</v>
          </cell>
          <cell r="H3262">
            <v>0</v>
          </cell>
          <cell r="I3262">
            <v>0</v>
          </cell>
          <cell r="J3262">
            <v>0</v>
          </cell>
          <cell r="K3262">
            <v>-8</v>
          </cell>
          <cell r="L3262">
            <v>0</v>
          </cell>
          <cell r="M3262">
            <v>1579200</v>
          </cell>
          <cell r="N3262">
            <v>1579200</v>
          </cell>
          <cell r="O3262">
            <v>0</v>
          </cell>
          <cell r="P3262">
            <v>1579200</v>
          </cell>
          <cell r="Q3262">
            <v>0</v>
          </cell>
          <cell r="R3262">
            <v>0</v>
          </cell>
          <cell r="S3262">
            <v>0</v>
          </cell>
          <cell r="T3262">
            <v>0</v>
          </cell>
          <cell r="U3262">
            <v>0</v>
          </cell>
          <cell r="V3262">
            <v>0</v>
          </cell>
          <cell r="W3262">
            <v>8</v>
          </cell>
          <cell r="X3262">
            <v>1579200</v>
          </cell>
          <cell r="Y3262">
            <v>8</v>
          </cell>
          <cell r="Z3262">
            <v>1579200</v>
          </cell>
          <cell r="AA3262">
            <v>8</v>
          </cell>
        </row>
        <row r="3263">
          <cell r="B3263">
            <v>120003421</v>
          </cell>
          <cell r="C3263" t="str">
            <v>Электростанция АД-60П-Т400</v>
          </cell>
          <cell r="D3263" t="str">
            <v>ШТ</v>
          </cell>
          <cell r="E3263">
            <v>4270000</v>
          </cell>
          <cell r="F3263">
            <v>2</v>
          </cell>
          <cell r="G3263">
            <v>0</v>
          </cell>
          <cell r="H3263">
            <v>0</v>
          </cell>
          <cell r="I3263">
            <v>0</v>
          </cell>
          <cell r="J3263">
            <v>0</v>
          </cell>
          <cell r="K3263">
            <v>-2</v>
          </cell>
          <cell r="L3263">
            <v>0</v>
          </cell>
          <cell r="M3263">
            <v>8540000</v>
          </cell>
          <cell r="N3263">
            <v>8540000</v>
          </cell>
          <cell r="O3263">
            <v>0</v>
          </cell>
          <cell r="P3263">
            <v>8540000</v>
          </cell>
          <cell r="Q3263">
            <v>0</v>
          </cell>
          <cell r="R3263">
            <v>0</v>
          </cell>
          <cell r="S3263">
            <v>0</v>
          </cell>
          <cell r="T3263">
            <v>0</v>
          </cell>
          <cell r="U3263">
            <v>0</v>
          </cell>
          <cell r="V3263">
            <v>0</v>
          </cell>
          <cell r="W3263">
            <v>2</v>
          </cell>
          <cell r="X3263">
            <v>8540000</v>
          </cell>
          <cell r="Y3263">
            <v>2</v>
          </cell>
          <cell r="Z3263">
            <v>8540000</v>
          </cell>
          <cell r="AA3263">
            <v>2</v>
          </cell>
        </row>
        <row r="3264">
          <cell r="B3264">
            <v>120003511</v>
          </cell>
          <cell r="C3264" t="str">
            <v>Подстанция КТПН-250/6</v>
          </cell>
          <cell r="D3264" t="str">
            <v>КМП</v>
          </cell>
          <cell r="E3264">
            <v>2490549.11</v>
          </cell>
          <cell r="F3264">
            <v>2</v>
          </cell>
          <cell r="G3264">
            <v>0</v>
          </cell>
          <cell r="H3264">
            <v>0</v>
          </cell>
          <cell r="I3264">
            <v>0</v>
          </cell>
          <cell r="J3264">
            <v>0</v>
          </cell>
          <cell r="K3264">
            <v>-2</v>
          </cell>
          <cell r="L3264">
            <v>2</v>
          </cell>
          <cell r="M3264">
            <v>4981098.22</v>
          </cell>
          <cell r="N3264">
            <v>4981098.22</v>
          </cell>
          <cell r="O3264">
            <v>0</v>
          </cell>
          <cell r="P3264">
            <v>4981098.22</v>
          </cell>
          <cell r="Q3264">
            <v>0</v>
          </cell>
          <cell r="R3264">
            <v>0</v>
          </cell>
          <cell r="S3264">
            <v>0</v>
          </cell>
          <cell r="T3264">
            <v>0</v>
          </cell>
          <cell r="U3264">
            <v>0</v>
          </cell>
          <cell r="V3264">
            <v>0</v>
          </cell>
          <cell r="W3264">
            <v>2</v>
          </cell>
          <cell r="X3264">
            <v>4981098.22</v>
          </cell>
          <cell r="Y3264">
            <v>2</v>
          </cell>
          <cell r="Z3264">
            <v>4981098.22</v>
          </cell>
          <cell r="AA3264">
            <v>2</v>
          </cell>
        </row>
        <row r="3265">
          <cell r="B3265">
            <v>120003770</v>
          </cell>
          <cell r="C3265" t="str">
            <v>Фен термоусадки 220В</v>
          </cell>
          <cell r="D3265" t="str">
            <v>ШТ</v>
          </cell>
          <cell r="E3265">
            <v>16275</v>
          </cell>
          <cell r="F3265">
            <v>3</v>
          </cell>
          <cell r="G3265">
            <v>0</v>
          </cell>
          <cell r="H3265">
            <v>0</v>
          </cell>
          <cell r="I3265">
            <v>0</v>
          </cell>
          <cell r="J3265">
            <v>0</v>
          </cell>
          <cell r="K3265">
            <v>-3</v>
          </cell>
          <cell r="L3265">
            <v>0</v>
          </cell>
          <cell r="M3265">
            <v>48825</v>
          </cell>
          <cell r="N3265">
            <v>48825</v>
          </cell>
          <cell r="O3265">
            <v>0</v>
          </cell>
          <cell r="P3265">
            <v>48825</v>
          </cell>
          <cell r="Q3265">
            <v>0</v>
          </cell>
          <cell r="R3265">
            <v>0</v>
          </cell>
          <cell r="S3265">
            <v>0</v>
          </cell>
          <cell r="T3265">
            <v>0</v>
          </cell>
          <cell r="U3265">
            <v>0</v>
          </cell>
          <cell r="V3265">
            <v>0</v>
          </cell>
          <cell r="W3265">
            <v>3</v>
          </cell>
          <cell r="X3265">
            <v>48825</v>
          </cell>
          <cell r="Y3265">
            <v>3</v>
          </cell>
          <cell r="Z3265">
            <v>48825</v>
          </cell>
          <cell r="AA3265">
            <v>3</v>
          </cell>
        </row>
        <row r="3266">
          <cell r="B3266">
            <v>120003973</v>
          </cell>
          <cell r="C3266" t="str">
            <v>Электродвигатель взрывозащищенный 45кВт</v>
          </cell>
          <cell r="D3266" t="str">
            <v>ШТ</v>
          </cell>
          <cell r="E3266">
            <v>1201635</v>
          </cell>
          <cell r="F3266">
            <v>3</v>
          </cell>
          <cell r="G3266">
            <v>0</v>
          </cell>
          <cell r="H3266">
            <v>0</v>
          </cell>
          <cell r="I3266">
            <v>0</v>
          </cell>
          <cell r="J3266">
            <v>0</v>
          </cell>
          <cell r="K3266">
            <v>-3</v>
          </cell>
          <cell r="L3266">
            <v>0</v>
          </cell>
          <cell r="M3266">
            <v>3604905</v>
          </cell>
          <cell r="N3266">
            <v>3604905</v>
          </cell>
          <cell r="O3266">
            <v>0</v>
          </cell>
          <cell r="P3266">
            <v>3604905</v>
          </cell>
          <cell r="Q3266">
            <v>0</v>
          </cell>
          <cell r="R3266">
            <v>0</v>
          </cell>
          <cell r="S3266">
            <v>0</v>
          </cell>
          <cell r="T3266">
            <v>0</v>
          </cell>
          <cell r="U3266">
            <v>0</v>
          </cell>
          <cell r="V3266">
            <v>0</v>
          </cell>
          <cell r="W3266">
            <v>3</v>
          </cell>
          <cell r="X3266">
            <v>3604905</v>
          </cell>
          <cell r="Y3266">
            <v>3</v>
          </cell>
          <cell r="Z3266">
            <v>3604905</v>
          </cell>
          <cell r="AA3266">
            <v>3</v>
          </cell>
        </row>
        <row r="3267">
          <cell r="B3267">
            <v>120003976</v>
          </cell>
          <cell r="C3267" t="str">
            <v>Электродвигатель АИР 15кВт 1000об/мин</v>
          </cell>
          <cell r="D3267" t="str">
            <v>ШТ</v>
          </cell>
          <cell r="E3267">
            <v>184131.27</v>
          </cell>
          <cell r="F3267">
            <v>19</v>
          </cell>
          <cell r="G3267">
            <v>1</v>
          </cell>
          <cell r="H3267">
            <v>1</v>
          </cell>
          <cell r="I3267">
            <v>0</v>
          </cell>
          <cell r="J3267">
            <v>2</v>
          </cell>
          <cell r="K3267">
            <v>-17</v>
          </cell>
          <cell r="L3267">
            <v>0</v>
          </cell>
          <cell r="M3267">
            <v>3498494.13</v>
          </cell>
          <cell r="N3267">
            <v>3479831.59</v>
          </cell>
          <cell r="O3267">
            <v>0</v>
          </cell>
          <cell r="P3267">
            <v>3479831.59</v>
          </cell>
          <cell r="Q3267">
            <v>174800</v>
          </cell>
          <cell r="R3267">
            <v>1</v>
          </cell>
          <cell r="S3267">
            <v>174800</v>
          </cell>
          <cell r="T3267">
            <v>174800</v>
          </cell>
          <cell r="U3267">
            <v>0</v>
          </cell>
          <cell r="V3267">
            <v>0</v>
          </cell>
          <cell r="W3267">
            <v>19</v>
          </cell>
          <cell r="X3267">
            <v>3498494.13</v>
          </cell>
          <cell r="Y3267">
            <v>18</v>
          </cell>
          <cell r="Z3267">
            <v>3305031.59</v>
          </cell>
          <cell r="AA3267">
            <v>19</v>
          </cell>
        </row>
        <row r="3268">
          <cell r="B3268">
            <v>120003987</v>
          </cell>
          <cell r="C3268" t="str">
            <v>Вентилятор ВЦ 4-75-8/АИР 5,5/1000</v>
          </cell>
          <cell r="D3268" t="str">
            <v>КМП</v>
          </cell>
          <cell r="E3268">
            <v>571568</v>
          </cell>
          <cell r="F3268">
            <v>1</v>
          </cell>
          <cell r="G3268">
            <v>0</v>
          </cell>
          <cell r="H3268">
            <v>0</v>
          </cell>
          <cell r="I3268">
            <v>0</v>
          </cell>
          <cell r="J3268">
            <v>0</v>
          </cell>
          <cell r="K3268">
            <v>-1</v>
          </cell>
          <cell r="L3268">
            <v>1</v>
          </cell>
          <cell r="M3268">
            <v>571568</v>
          </cell>
          <cell r="N3268">
            <v>571568</v>
          </cell>
          <cell r="O3268">
            <v>0</v>
          </cell>
          <cell r="P3268">
            <v>571568</v>
          </cell>
          <cell r="Q3268">
            <v>0</v>
          </cell>
          <cell r="R3268">
            <v>0</v>
          </cell>
          <cell r="S3268">
            <v>0</v>
          </cell>
          <cell r="T3268">
            <v>0</v>
          </cell>
          <cell r="U3268">
            <v>0</v>
          </cell>
          <cell r="V3268">
            <v>0</v>
          </cell>
          <cell r="W3268">
            <v>1</v>
          </cell>
          <cell r="X3268">
            <v>571568</v>
          </cell>
          <cell r="Y3268">
            <v>1</v>
          </cell>
          <cell r="Z3268">
            <v>571568</v>
          </cell>
          <cell r="AA3268">
            <v>1</v>
          </cell>
        </row>
        <row r="3269">
          <cell r="B3269">
            <v>120004098</v>
          </cell>
          <cell r="C3269" t="str">
            <v>Вентилятор ВЦ 4-75-3,15/АИМ 0,37/1500</v>
          </cell>
          <cell r="D3269" t="str">
            <v>КМП</v>
          </cell>
          <cell r="E3269">
            <v>59916.15</v>
          </cell>
          <cell r="F3269">
            <v>7</v>
          </cell>
          <cell r="G3269">
            <v>0</v>
          </cell>
          <cell r="H3269">
            <v>0</v>
          </cell>
          <cell r="I3269">
            <v>0</v>
          </cell>
          <cell r="J3269">
            <v>0</v>
          </cell>
          <cell r="K3269">
            <v>-7</v>
          </cell>
          <cell r="L3269">
            <v>7</v>
          </cell>
          <cell r="M3269">
            <v>419413.05</v>
          </cell>
          <cell r="N3269">
            <v>419413.05</v>
          </cell>
          <cell r="O3269">
            <v>0</v>
          </cell>
          <cell r="P3269">
            <v>419413.05</v>
          </cell>
          <cell r="Q3269">
            <v>0</v>
          </cell>
          <cell r="R3269">
            <v>0</v>
          </cell>
          <cell r="S3269">
            <v>0</v>
          </cell>
          <cell r="T3269">
            <v>0</v>
          </cell>
          <cell r="U3269">
            <v>0</v>
          </cell>
          <cell r="V3269">
            <v>0</v>
          </cell>
          <cell r="W3269">
            <v>7</v>
          </cell>
          <cell r="X3269">
            <v>419413.05</v>
          </cell>
          <cell r="Y3269">
            <v>7</v>
          </cell>
          <cell r="Z3269">
            <v>419413.05</v>
          </cell>
          <cell r="AA3269">
            <v>7</v>
          </cell>
        </row>
        <row r="3270">
          <cell r="B3270">
            <v>120004453</v>
          </cell>
          <cell r="C3270" t="str">
            <v>Перфоратор 1500Вт</v>
          </cell>
          <cell r="D3270" t="str">
            <v>ШТ</v>
          </cell>
          <cell r="E3270">
            <v>214084.58</v>
          </cell>
          <cell r="F3270">
            <v>6</v>
          </cell>
          <cell r="G3270">
            <v>0</v>
          </cell>
          <cell r="H3270">
            <v>0</v>
          </cell>
          <cell r="I3270">
            <v>0</v>
          </cell>
          <cell r="J3270">
            <v>0</v>
          </cell>
          <cell r="K3270">
            <v>-6</v>
          </cell>
          <cell r="L3270">
            <v>0</v>
          </cell>
          <cell r="M3270">
            <v>1284507.48</v>
          </cell>
          <cell r="N3270">
            <v>1284507.48</v>
          </cell>
          <cell r="O3270">
            <v>0</v>
          </cell>
          <cell r="P3270">
            <v>1284507.48</v>
          </cell>
          <cell r="Q3270">
            <v>0</v>
          </cell>
          <cell r="R3270">
            <v>0</v>
          </cell>
          <cell r="S3270">
            <v>0</v>
          </cell>
          <cell r="T3270">
            <v>0</v>
          </cell>
          <cell r="U3270">
            <v>0</v>
          </cell>
          <cell r="V3270">
            <v>0</v>
          </cell>
          <cell r="W3270">
            <v>6</v>
          </cell>
          <cell r="X3270">
            <v>1284507.48</v>
          </cell>
          <cell r="Y3270">
            <v>6</v>
          </cell>
          <cell r="Z3270">
            <v>1284507.48</v>
          </cell>
          <cell r="AA3270">
            <v>6</v>
          </cell>
        </row>
        <row r="3271">
          <cell r="B3271">
            <v>120005372</v>
          </cell>
          <cell r="C3271" t="str">
            <v>Насос вакуумный 4,8-17,5</v>
          </cell>
          <cell r="D3271" t="str">
            <v>ШТ</v>
          </cell>
          <cell r="E3271">
            <v>46406.25</v>
          </cell>
          <cell r="F3271">
            <v>20</v>
          </cell>
          <cell r="G3271">
            <v>0</v>
          </cell>
          <cell r="H3271">
            <v>0</v>
          </cell>
          <cell r="I3271">
            <v>0</v>
          </cell>
          <cell r="J3271">
            <v>0</v>
          </cell>
          <cell r="K3271">
            <v>-20</v>
          </cell>
          <cell r="L3271">
            <v>-2</v>
          </cell>
          <cell r="M3271">
            <v>928125</v>
          </cell>
          <cell r="N3271">
            <v>928125</v>
          </cell>
          <cell r="O3271">
            <v>0</v>
          </cell>
          <cell r="P3271">
            <v>928125</v>
          </cell>
          <cell r="Q3271">
            <v>0</v>
          </cell>
          <cell r="R3271">
            <v>0</v>
          </cell>
          <cell r="S3271">
            <v>0</v>
          </cell>
          <cell r="T3271">
            <v>0</v>
          </cell>
          <cell r="U3271">
            <v>0</v>
          </cell>
          <cell r="V3271">
            <v>0</v>
          </cell>
          <cell r="W3271">
            <v>20</v>
          </cell>
          <cell r="X3271">
            <v>928125</v>
          </cell>
          <cell r="Y3271">
            <v>20</v>
          </cell>
          <cell r="Z3271">
            <v>928125</v>
          </cell>
          <cell r="AA3271">
            <v>20</v>
          </cell>
        </row>
        <row r="3272">
          <cell r="B3272">
            <v>120005380</v>
          </cell>
          <cell r="C3272" t="str">
            <v>Стабилизатор SVC-500 220кВ 500Вт</v>
          </cell>
          <cell r="D3272" t="str">
            <v>ШТ</v>
          </cell>
          <cell r="E3272">
            <v>21238.2</v>
          </cell>
          <cell r="F3272">
            <v>23</v>
          </cell>
          <cell r="G3272">
            <v>0</v>
          </cell>
          <cell r="H3272">
            <v>0</v>
          </cell>
          <cell r="I3272">
            <v>0</v>
          </cell>
          <cell r="J3272">
            <v>0</v>
          </cell>
          <cell r="K3272">
            <v>-23</v>
          </cell>
          <cell r="L3272">
            <v>0</v>
          </cell>
          <cell r="M3272">
            <v>488478.6</v>
          </cell>
          <cell r="N3272">
            <v>488478.6</v>
          </cell>
          <cell r="O3272">
            <v>0</v>
          </cell>
          <cell r="P3272">
            <v>488478.6</v>
          </cell>
          <cell r="Q3272">
            <v>0</v>
          </cell>
          <cell r="R3272">
            <v>0</v>
          </cell>
          <cell r="S3272">
            <v>0</v>
          </cell>
          <cell r="T3272">
            <v>0</v>
          </cell>
          <cell r="U3272">
            <v>0</v>
          </cell>
          <cell r="V3272">
            <v>0</v>
          </cell>
          <cell r="W3272">
            <v>23</v>
          </cell>
          <cell r="X3272">
            <v>488478.6</v>
          </cell>
          <cell r="Y3272">
            <v>23</v>
          </cell>
          <cell r="Z3272">
            <v>488478.6</v>
          </cell>
          <cell r="AA3272">
            <v>23</v>
          </cell>
        </row>
        <row r="3273">
          <cell r="B3273">
            <v>120006951</v>
          </cell>
          <cell r="C3273" t="str">
            <v>Электродвигатель АИР 4кВт 3000об/мин</v>
          </cell>
          <cell r="D3273" t="str">
            <v>ШТ</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row>
        <row r="3274">
          <cell r="B3274">
            <v>120006957</v>
          </cell>
          <cell r="C3274" t="str">
            <v>Электродвигатель АИР 7,5кВт 3000об/мин</v>
          </cell>
          <cell r="D3274" t="str">
            <v>ШТ</v>
          </cell>
          <cell r="E3274">
            <v>0</v>
          </cell>
          <cell r="F3274">
            <v>0</v>
          </cell>
          <cell r="G3274">
            <v>1</v>
          </cell>
          <cell r="H3274">
            <v>0</v>
          </cell>
          <cell r="I3274">
            <v>0</v>
          </cell>
          <cell r="J3274">
            <v>0</v>
          </cell>
          <cell r="K3274">
            <v>1</v>
          </cell>
          <cell r="L3274">
            <v>0</v>
          </cell>
          <cell r="M3274">
            <v>0</v>
          </cell>
          <cell r="N3274">
            <v>0</v>
          </cell>
          <cell r="O3274">
            <v>0</v>
          </cell>
          <cell r="P3274">
            <v>0</v>
          </cell>
          <cell r="Q3274">
            <v>0</v>
          </cell>
          <cell r="R3274">
            <v>0</v>
          </cell>
          <cell r="S3274">
            <v>48163.5</v>
          </cell>
          <cell r="T3274">
            <v>0</v>
          </cell>
          <cell r="U3274">
            <v>0</v>
          </cell>
          <cell r="V3274">
            <v>0</v>
          </cell>
          <cell r="W3274">
            <v>0</v>
          </cell>
          <cell r="X3274">
            <v>0</v>
          </cell>
          <cell r="Y3274">
            <v>0</v>
          </cell>
          <cell r="Z3274">
            <v>0</v>
          </cell>
          <cell r="AA3274">
            <v>0</v>
          </cell>
        </row>
        <row r="3275">
          <cell r="B3275">
            <v>120006960</v>
          </cell>
          <cell r="C3275" t="str">
            <v>Электродвигатель АИР 3кВт 3000об/мин</v>
          </cell>
          <cell r="D3275" t="str">
            <v>ШТ</v>
          </cell>
          <cell r="E3275">
            <v>45456</v>
          </cell>
          <cell r="F3275">
            <v>2</v>
          </cell>
          <cell r="G3275">
            <v>2</v>
          </cell>
          <cell r="H3275">
            <v>0</v>
          </cell>
          <cell r="I3275">
            <v>0</v>
          </cell>
          <cell r="J3275">
            <v>0</v>
          </cell>
          <cell r="K3275">
            <v>0</v>
          </cell>
          <cell r="L3275">
            <v>0</v>
          </cell>
          <cell r="M3275">
            <v>90912</v>
          </cell>
          <cell r="N3275">
            <v>45466</v>
          </cell>
          <cell r="O3275">
            <v>0</v>
          </cell>
          <cell r="P3275">
            <v>45466</v>
          </cell>
          <cell r="Q3275">
            <v>0</v>
          </cell>
          <cell r="R3275">
            <v>0</v>
          </cell>
          <cell r="S3275">
            <v>45466</v>
          </cell>
          <cell r="T3275">
            <v>0</v>
          </cell>
          <cell r="U3275">
            <v>2</v>
          </cell>
          <cell r="V3275">
            <v>45466</v>
          </cell>
          <cell r="W3275">
            <v>0</v>
          </cell>
          <cell r="X3275">
            <v>0</v>
          </cell>
          <cell r="Y3275">
            <v>2</v>
          </cell>
          <cell r="Z3275">
            <v>45466</v>
          </cell>
          <cell r="AA3275">
            <v>0</v>
          </cell>
        </row>
        <row r="3276">
          <cell r="B3276">
            <v>120006961</v>
          </cell>
          <cell r="C3276" t="str">
            <v>Электродвигатель ВАО 5,5кВт 1000об/мин</v>
          </cell>
          <cell r="D3276" t="str">
            <v>ШТ</v>
          </cell>
          <cell r="E3276">
            <v>105930</v>
          </cell>
          <cell r="F3276">
            <v>2</v>
          </cell>
          <cell r="G3276">
            <v>2</v>
          </cell>
          <cell r="H3276">
            <v>0</v>
          </cell>
          <cell r="I3276">
            <v>0</v>
          </cell>
          <cell r="J3276">
            <v>2</v>
          </cell>
          <cell r="K3276">
            <v>0</v>
          </cell>
          <cell r="L3276">
            <v>0</v>
          </cell>
          <cell r="M3276">
            <v>211860</v>
          </cell>
          <cell r="N3276">
            <v>371112</v>
          </cell>
          <cell r="O3276">
            <v>0</v>
          </cell>
          <cell r="P3276">
            <v>371112</v>
          </cell>
          <cell r="Q3276">
            <v>0</v>
          </cell>
          <cell r="R3276">
            <v>1</v>
          </cell>
          <cell r="S3276">
            <v>371112</v>
          </cell>
          <cell r="T3276">
            <v>185556</v>
          </cell>
          <cell r="U3276">
            <v>1</v>
          </cell>
          <cell r="V3276">
            <v>185556</v>
          </cell>
          <cell r="W3276">
            <v>0</v>
          </cell>
          <cell r="X3276">
            <v>0</v>
          </cell>
          <cell r="Y3276">
            <v>2</v>
          </cell>
          <cell r="Z3276">
            <v>185556</v>
          </cell>
          <cell r="AA3276">
            <v>2</v>
          </cell>
        </row>
        <row r="3277">
          <cell r="B3277">
            <v>120007482</v>
          </cell>
          <cell r="C3277" t="str">
            <v>Станция УКЗВ-Р-6-10-2-У1</v>
          </cell>
          <cell r="D3277" t="str">
            <v>КМП</v>
          </cell>
          <cell r="E3277">
            <v>2976297.75</v>
          </cell>
          <cell r="F3277">
            <v>2</v>
          </cell>
          <cell r="G3277">
            <v>0</v>
          </cell>
          <cell r="H3277">
            <v>0</v>
          </cell>
          <cell r="I3277">
            <v>0</v>
          </cell>
          <cell r="J3277">
            <v>0</v>
          </cell>
          <cell r="K3277">
            <v>-2</v>
          </cell>
          <cell r="L3277">
            <v>0</v>
          </cell>
          <cell r="M3277">
            <v>5952595.5</v>
          </cell>
          <cell r="N3277">
            <v>5952595.5</v>
          </cell>
          <cell r="O3277">
            <v>0</v>
          </cell>
          <cell r="P3277">
            <v>5952595.5</v>
          </cell>
          <cell r="Q3277">
            <v>0</v>
          </cell>
          <cell r="R3277">
            <v>0</v>
          </cell>
          <cell r="S3277">
            <v>0</v>
          </cell>
          <cell r="T3277">
            <v>0</v>
          </cell>
          <cell r="U3277">
            <v>0</v>
          </cell>
          <cell r="V3277">
            <v>0</v>
          </cell>
          <cell r="W3277">
            <v>2</v>
          </cell>
          <cell r="X3277">
            <v>5952595.5</v>
          </cell>
          <cell r="Y3277">
            <v>2</v>
          </cell>
          <cell r="Z3277">
            <v>5952595.5</v>
          </cell>
          <cell r="AA3277">
            <v>2</v>
          </cell>
        </row>
        <row r="3278">
          <cell r="B3278">
            <v>120007485</v>
          </cell>
          <cell r="C3278" t="str">
            <v>Батарея конденсаторная КБАР 7,2-900 УХЛ1</v>
          </cell>
          <cell r="D3278" t="str">
            <v>ШТ</v>
          </cell>
          <cell r="E3278">
            <v>12225140</v>
          </cell>
          <cell r="F3278">
            <v>4</v>
          </cell>
          <cell r="G3278">
            <v>0</v>
          </cell>
          <cell r="H3278">
            <v>0</v>
          </cell>
          <cell r="I3278">
            <v>0</v>
          </cell>
          <cell r="J3278">
            <v>0</v>
          </cell>
          <cell r="K3278">
            <v>-4</v>
          </cell>
          <cell r="L3278">
            <v>0</v>
          </cell>
          <cell r="M3278">
            <v>48900560</v>
          </cell>
          <cell r="N3278">
            <v>48900560</v>
          </cell>
          <cell r="O3278">
            <v>0</v>
          </cell>
          <cell r="P3278">
            <v>48900560</v>
          </cell>
          <cell r="Q3278">
            <v>0</v>
          </cell>
          <cell r="R3278">
            <v>0</v>
          </cell>
          <cell r="S3278">
            <v>0</v>
          </cell>
          <cell r="T3278">
            <v>0</v>
          </cell>
          <cell r="U3278">
            <v>0</v>
          </cell>
          <cell r="V3278">
            <v>0</v>
          </cell>
          <cell r="W3278">
            <v>4</v>
          </cell>
          <cell r="X3278">
            <v>48900560</v>
          </cell>
          <cell r="Y3278">
            <v>4</v>
          </cell>
          <cell r="Z3278">
            <v>48900560</v>
          </cell>
          <cell r="AA3278">
            <v>4</v>
          </cell>
        </row>
        <row r="3279">
          <cell r="B3279">
            <v>120007705</v>
          </cell>
          <cell r="C3279" t="str">
            <v>Электростанция АД-100С-Т400</v>
          </cell>
          <cell r="D3279" t="str">
            <v>ШТ</v>
          </cell>
          <cell r="E3279">
            <v>6675000</v>
          </cell>
          <cell r="F3279">
            <v>1</v>
          </cell>
          <cell r="G3279">
            <v>0</v>
          </cell>
          <cell r="H3279">
            <v>0</v>
          </cell>
          <cell r="I3279">
            <v>0</v>
          </cell>
          <cell r="J3279">
            <v>0</v>
          </cell>
          <cell r="K3279">
            <v>-1</v>
          </cell>
          <cell r="L3279">
            <v>0</v>
          </cell>
          <cell r="M3279">
            <v>6675000</v>
          </cell>
          <cell r="N3279">
            <v>6675000</v>
          </cell>
          <cell r="O3279">
            <v>0</v>
          </cell>
          <cell r="P3279">
            <v>6675000</v>
          </cell>
          <cell r="Q3279">
            <v>0</v>
          </cell>
          <cell r="R3279">
            <v>0</v>
          </cell>
          <cell r="S3279">
            <v>0</v>
          </cell>
          <cell r="T3279">
            <v>0</v>
          </cell>
          <cell r="U3279">
            <v>0</v>
          </cell>
          <cell r="V3279">
            <v>0</v>
          </cell>
          <cell r="W3279">
            <v>1</v>
          </cell>
          <cell r="X3279">
            <v>6675000</v>
          </cell>
          <cell r="Y3279">
            <v>1</v>
          </cell>
          <cell r="Z3279">
            <v>6675000</v>
          </cell>
          <cell r="AA3279">
            <v>1</v>
          </cell>
        </row>
        <row r="3280">
          <cell r="B3280">
            <v>120007779</v>
          </cell>
          <cell r="C3280" t="str">
            <v>Котел газовый водогрейный 1400кВт</v>
          </cell>
          <cell r="D3280" t="str">
            <v>ШТ</v>
          </cell>
          <cell r="E3280">
            <v>8738839.2899999991</v>
          </cell>
          <cell r="F3280">
            <v>1</v>
          </cell>
          <cell r="G3280">
            <v>0</v>
          </cell>
          <cell r="H3280">
            <v>0</v>
          </cell>
          <cell r="I3280">
            <v>0</v>
          </cell>
          <cell r="J3280">
            <v>0</v>
          </cell>
          <cell r="K3280">
            <v>-1</v>
          </cell>
          <cell r="L3280">
            <v>0</v>
          </cell>
          <cell r="M3280">
            <v>8738839.2899999991</v>
          </cell>
          <cell r="N3280">
            <v>8738839.2899999991</v>
          </cell>
          <cell r="O3280">
            <v>0</v>
          </cell>
          <cell r="P3280">
            <v>8738839.2899999991</v>
          </cell>
          <cell r="Q3280">
            <v>0</v>
          </cell>
          <cell r="R3280">
            <v>0</v>
          </cell>
          <cell r="S3280">
            <v>0</v>
          </cell>
          <cell r="T3280">
            <v>0</v>
          </cell>
          <cell r="U3280">
            <v>0</v>
          </cell>
          <cell r="V3280">
            <v>0</v>
          </cell>
          <cell r="W3280">
            <v>1</v>
          </cell>
          <cell r="X3280">
            <v>8738839.2899999991</v>
          </cell>
          <cell r="Y3280">
            <v>1</v>
          </cell>
          <cell r="Z3280">
            <v>8738839.2899999991</v>
          </cell>
          <cell r="AA3280">
            <v>1</v>
          </cell>
        </row>
        <row r="3281">
          <cell r="B3281">
            <v>120008031</v>
          </cell>
          <cell r="C3281" t="str">
            <v>Пост управления ПВК 1-1 У1</v>
          </cell>
          <cell r="D3281" t="str">
            <v>ШТ</v>
          </cell>
          <cell r="E3281">
            <v>31500</v>
          </cell>
          <cell r="F3281">
            <v>4</v>
          </cell>
          <cell r="G3281">
            <v>0</v>
          </cell>
          <cell r="H3281">
            <v>0</v>
          </cell>
          <cell r="I3281">
            <v>0</v>
          </cell>
          <cell r="J3281">
            <v>0</v>
          </cell>
          <cell r="K3281">
            <v>-4</v>
          </cell>
          <cell r="L3281">
            <v>0</v>
          </cell>
          <cell r="M3281">
            <v>126000</v>
          </cell>
          <cell r="N3281">
            <v>126000</v>
          </cell>
          <cell r="O3281">
            <v>0</v>
          </cell>
          <cell r="P3281">
            <v>126000</v>
          </cell>
          <cell r="Q3281">
            <v>0</v>
          </cell>
          <cell r="R3281">
            <v>0</v>
          </cell>
          <cell r="S3281">
            <v>0</v>
          </cell>
          <cell r="T3281">
            <v>0</v>
          </cell>
          <cell r="U3281">
            <v>0</v>
          </cell>
          <cell r="V3281">
            <v>0</v>
          </cell>
          <cell r="W3281">
            <v>4</v>
          </cell>
          <cell r="X3281">
            <v>126000</v>
          </cell>
          <cell r="Y3281">
            <v>4</v>
          </cell>
          <cell r="Z3281">
            <v>126000</v>
          </cell>
          <cell r="AA3281">
            <v>4</v>
          </cell>
        </row>
        <row r="3282">
          <cell r="B3282">
            <v>120008189</v>
          </cell>
          <cell r="C3282" t="str">
            <v>Измеритель ИС-20 1,00-9,99Ом 220В</v>
          </cell>
          <cell r="D3282" t="str">
            <v>ШТ</v>
          </cell>
          <cell r="E3282">
            <v>182963.99</v>
          </cell>
          <cell r="F3282">
            <v>6</v>
          </cell>
          <cell r="G3282">
            <v>0</v>
          </cell>
          <cell r="H3282">
            <v>0</v>
          </cell>
          <cell r="I3282">
            <v>0</v>
          </cell>
          <cell r="J3282">
            <v>0</v>
          </cell>
          <cell r="K3282">
            <v>-6</v>
          </cell>
          <cell r="L3282">
            <v>0</v>
          </cell>
          <cell r="M3282">
            <v>1097783.94</v>
          </cell>
          <cell r="N3282">
            <v>1097783.94</v>
          </cell>
          <cell r="O3282">
            <v>0</v>
          </cell>
          <cell r="P3282">
            <v>1097783.94</v>
          </cell>
          <cell r="Q3282">
            <v>0</v>
          </cell>
          <cell r="R3282">
            <v>0</v>
          </cell>
          <cell r="S3282">
            <v>0</v>
          </cell>
          <cell r="T3282">
            <v>0</v>
          </cell>
          <cell r="U3282">
            <v>0</v>
          </cell>
          <cell r="V3282">
            <v>0</v>
          </cell>
          <cell r="W3282">
            <v>6</v>
          </cell>
          <cell r="X3282">
            <v>1097783.94</v>
          </cell>
          <cell r="Y3282">
            <v>6</v>
          </cell>
          <cell r="Z3282">
            <v>1097783.94</v>
          </cell>
          <cell r="AA3282">
            <v>6</v>
          </cell>
        </row>
        <row r="3283">
          <cell r="B3283">
            <v>120008190</v>
          </cell>
          <cell r="C3283" t="str">
            <v>Измеритель ИФН-200 450В</v>
          </cell>
          <cell r="D3283" t="str">
            <v>ШТ</v>
          </cell>
          <cell r="E3283">
            <v>118597.64</v>
          </cell>
          <cell r="F3283">
            <v>6</v>
          </cell>
          <cell r="G3283">
            <v>0</v>
          </cell>
          <cell r="H3283">
            <v>0</v>
          </cell>
          <cell r="I3283">
            <v>0</v>
          </cell>
          <cell r="J3283">
            <v>0</v>
          </cell>
          <cell r="K3283">
            <v>-6</v>
          </cell>
          <cell r="L3283">
            <v>0</v>
          </cell>
          <cell r="M3283">
            <v>711585.84</v>
          </cell>
          <cell r="N3283">
            <v>711585.84</v>
          </cell>
          <cell r="O3283">
            <v>0</v>
          </cell>
          <cell r="P3283">
            <v>711585.84</v>
          </cell>
          <cell r="Q3283">
            <v>0</v>
          </cell>
          <cell r="R3283">
            <v>0</v>
          </cell>
          <cell r="S3283">
            <v>0</v>
          </cell>
          <cell r="T3283">
            <v>0</v>
          </cell>
          <cell r="U3283">
            <v>0</v>
          </cell>
          <cell r="V3283">
            <v>0</v>
          </cell>
          <cell r="W3283">
            <v>6</v>
          </cell>
          <cell r="X3283">
            <v>711585.84</v>
          </cell>
          <cell r="Y3283">
            <v>6</v>
          </cell>
          <cell r="Z3283">
            <v>711585.84</v>
          </cell>
          <cell r="AA3283">
            <v>6</v>
          </cell>
        </row>
        <row r="3284">
          <cell r="B3284">
            <v>120008657</v>
          </cell>
          <cell r="C3284" t="str">
            <v>Котел ЭВН-18кВт</v>
          </cell>
          <cell r="D3284" t="str">
            <v>ШТ</v>
          </cell>
          <cell r="E3284">
            <v>70630</v>
          </cell>
          <cell r="F3284">
            <v>8</v>
          </cell>
          <cell r="G3284">
            <v>0</v>
          </cell>
          <cell r="H3284">
            <v>0</v>
          </cell>
          <cell r="I3284">
            <v>0</v>
          </cell>
          <cell r="J3284">
            <v>1</v>
          </cell>
          <cell r="K3284">
            <v>-8</v>
          </cell>
          <cell r="L3284">
            <v>9</v>
          </cell>
          <cell r="M3284">
            <v>565040</v>
          </cell>
          <cell r="N3284">
            <v>565040</v>
          </cell>
          <cell r="O3284">
            <v>0</v>
          </cell>
          <cell r="P3284">
            <v>565040</v>
          </cell>
          <cell r="Q3284">
            <v>0</v>
          </cell>
          <cell r="R3284">
            <v>0</v>
          </cell>
          <cell r="S3284">
            <v>0</v>
          </cell>
          <cell r="T3284">
            <v>0</v>
          </cell>
          <cell r="U3284">
            <v>0</v>
          </cell>
          <cell r="V3284">
            <v>0</v>
          </cell>
          <cell r="W3284">
            <v>9</v>
          </cell>
          <cell r="X3284">
            <v>635670</v>
          </cell>
          <cell r="Y3284">
            <v>8</v>
          </cell>
          <cell r="Z3284">
            <v>565040</v>
          </cell>
          <cell r="AA3284">
            <v>9</v>
          </cell>
        </row>
        <row r="3285">
          <cell r="B3285">
            <v>120009412</v>
          </cell>
          <cell r="C3285" t="str">
            <v>Котел ЭВН-15кВт</v>
          </cell>
          <cell r="D3285" t="str">
            <v>ШТ</v>
          </cell>
          <cell r="E3285">
            <v>79307.399999999994</v>
          </cell>
          <cell r="F3285">
            <v>2</v>
          </cell>
          <cell r="G3285">
            <v>1</v>
          </cell>
          <cell r="H3285">
            <v>1</v>
          </cell>
          <cell r="I3285">
            <v>0</v>
          </cell>
          <cell r="J3285">
            <v>2</v>
          </cell>
          <cell r="K3285">
            <v>0</v>
          </cell>
          <cell r="L3285">
            <v>2</v>
          </cell>
          <cell r="M3285">
            <v>158614.79999999999</v>
          </cell>
          <cell r="N3285">
            <v>108928.58</v>
          </cell>
          <cell r="O3285">
            <v>0</v>
          </cell>
          <cell r="P3285">
            <v>108928.58</v>
          </cell>
          <cell r="Q3285">
            <v>54464.29</v>
          </cell>
          <cell r="R3285">
            <v>0</v>
          </cell>
          <cell r="S3285">
            <v>54464.29</v>
          </cell>
          <cell r="T3285">
            <v>0</v>
          </cell>
          <cell r="U3285">
            <v>1</v>
          </cell>
          <cell r="V3285">
            <v>54464.29</v>
          </cell>
          <cell r="W3285">
            <v>0</v>
          </cell>
          <cell r="X3285">
            <v>0</v>
          </cell>
          <cell r="Y3285">
            <v>1</v>
          </cell>
          <cell r="Z3285">
            <v>54464.29</v>
          </cell>
          <cell r="AA3285">
            <v>2</v>
          </cell>
        </row>
        <row r="3286">
          <cell r="B3286">
            <v>120009692</v>
          </cell>
          <cell r="C3286" t="str">
            <v>Котел газовый 24кВт</v>
          </cell>
          <cell r="D3286" t="str">
            <v>ШТ</v>
          </cell>
          <cell r="E3286">
            <v>310800</v>
          </cell>
          <cell r="F3286">
            <v>8</v>
          </cell>
          <cell r="G3286">
            <v>0</v>
          </cell>
          <cell r="H3286">
            <v>0</v>
          </cell>
          <cell r="I3286">
            <v>0</v>
          </cell>
          <cell r="J3286">
            <v>0</v>
          </cell>
          <cell r="K3286">
            <v>-8</v>
          </cell>
          <cell r="L3286">
            <v>0</v>
          </cell>
          <cell r="M3286">
            <v>2486400</v>
          </cell>
          <cell r="N3286">
            <v>2486400</v>
          </cell>
          <cell r="O3286">
            <v>0</v>
          </cell>
          <cell r="P3286">
            <v>2486400</v>
          </cell>
          <cell r="Q3286">
            <v>0</v>
          </cell>
          <cell r="R3286">
            <v>0</v>
          </cell>
          <cell r="S3286">
            <v>0</v>
          </cell>
          <cell r="T3286">
            <v>0</v>
          </cell>
          <cell r="U3286">
            <v>0</v>
          </cell>
          <cell r="V3286">
            <v>0</v>
          </cell>
          <cell r="W3286">
            <v>8</v>
          </cell>
          <cell r="X3286">
            <v>2486400</v>
          </cell>
          <cell r="Y3286">
            <v>8</v>
          </cell>
          <cell r="Z3286">
            <v>2486400</v>
          </cell>
          <cell r="AA3286">
            <v>8</v>
          </cell>
        </row>
        <row r="3287">
          <cell r="B3287">
            <v>120009697</v>
          </cell>
          <cell r="C3287" t="str">
            <v>Электродвигатель взрывозащищенный 75кВт</v>
          </cell>
          <cell r="D3287" t="str">
            <v>ШТ</v>
          </cell>
          <cell r="E3287">
            <v>1220475</v>
          </cell>
          <cell r="F3287">
            <v>1</v>
          </cell>
          <cell r="G3287">
            <v>0</v>
          </cell>
          <cell r="H3287">
            <v>0</v>
          </cell>
          <cell r="I3287">
            <v>0</v>
          </cell>
          <cell r="J3287">
            <v>0</v>
          </cell>
          <cell r="K3287">
            <v>-1</v>
          </cell>
          <cell r="L3287">
            <v>0</v>
          </cell>
          <cell r="M3287">
            <v>1220475</v>
          </cell>
          <cell r="N3287">
            <v>1220475</v>
          </cell>
          <cell r="O3287">
            <v>0</v>
          </cell>
          <cell r="P3287">
            <v>1220475</v>
          </cell>
          <cell r="Q3287">
            <v>0</v>
          </cell>
          <cell r="R3287">
            <v>0</v>
          </cell>
          <cell r="S3287">
            <v>0</v>
          </cell>
          <cell r="T3287">
            <v>0</v>
          </cell>
          <cell r="U3287">
            <v>0</v>
          </cell>
          <cell r="V3287">
            <v>0</v>
          </cell>
          <cell r="W3287">
            <v>1</v>
          </cell>
          <cell r="X3287">
            <v>1220475</v>
          </cell>
          <cell r="Y3287">
            <v>1</v>
          </cell>
          <cell r="Z3287">
            <v>1220475</v>
          </cell>
          <cell r="AA3287">
            <v>1</v>
          </cell>
        </row>
        <row r="3288">
          <cell r="B3288">
            <v>120009822</v>
          </cell>
          <cell r="C3288" t="str">
            <v>Котел газовый 46,5кВт</v>
          </cell>
          <cell r="D3288" t="str">
            <v>ШТ</v>
          </cell>
          <cell r="E3288">
            <v>411160</v>
          </cell>
          <cell r="F3288">
            <v>3</v>
          </cell>
          <cell r="G3288">
            <v>0</v>
          </cell>
          <cell r="H3288">
            <v>0</v>
          </cell>
          <cell r="I3288">
            <v>0</v>
          </cell>
          <cell r="J3288">
            <v>0</v>
          </cell>
          <cell r="K3288">
            <v>-3</v>
          </cell>
          <cell r="L3288">
            <v>0</v>
          </cell>
          <cell r="M3288">
            <v>1233480</v>
          </cell>
          <cell r="N3288">
            <v>1233480</v>
          </cell>
          <cell r="O3288">
            <v>0</v>
          </cell>
          <cell r="P3288">
            <v>1233480</v>
          </cell>
          <cell r="Q3288">
            <v>0</v>
          </cell>
          <cell r="R3288">
            <v>0</v>
          </cell>
          <cell r="S3288">
            <v>0</v>
          </cell>
          <cell r="T3288">
            <v>0</v>
          </cell>
          <cell r="U3288">
            <v>0</v>
          </cell>
          <cell r="V3288">
            <v>0</v>
          </cell>
          <cell r="W3288">
            <v>3</v>
          </cell>
          <cell r="X3288">
            <v>1233480</v>
          </cell>
          <cell r="Y3288">
            <v>3</v>
          </cell>
          <cell r="Z3288">
            <v>1233480</v>
          </cell>
          <cell r="AA3288">
            <v>3</v>
          </cell>
        </row>
        <row r="3289">
          <cell r="B3289">
            <v>120009862</v>
          </cell>
          <cell r="C3289" t="str">
            <v>Пункт ПР11-3056-34 УХЛ3</v>
          </cell>
          <cell r="D3289" t="str">
            <v>ШТ</v>
          </cell>
          <cell r="E3289">
            <v>255000</v>
          </cell>
          <cell r="F3289">
            <v>3</v>
          </cell>
          <cell r="G3289">
            <v>0</v>
          </cell>
          <cell r="H3289">
            <v>0</v>
          </cell>
          <cell r="I3289">
            <v>0</v>
          </cell>
          <cell r="J3289">
            <v>0</v>
          </cell>
          <cell r="K3289">
            <v>-3</v>
          </cell>
          <cell r="L3289">
            <v>0</v>
          </cell>
          <cell r="M3289">
            <v>765000</v>
          </cell>
          <cell r="N3289">
            <v>765000</v>
          </cell>
          <cell r="O3289">
            <v>0</v>
          </cell>
          <cell r="P3289">
            <v>765000</v>
          </cell>
          <cell r="Q3289">
            <v>0</v>
          </cell>
          <cell r="R3289">
            <v>0</v>
          </cell>
          <cell r="S3289">
            <v>0</v>
          </cell>
          <cell r="T3289">
            <v>0</v>
          </cell>
          <cell r="U3289">
            <v>0</v>
          </cell>
          <cell r="V3289">
            <v>0</v>
          </cell>
          <cell r="W3289">
            <v>3</v>
          </cell>
          <cell r="X3289">
            <v>765000</v>
          </cell>
          <cell r="Y3289">
            <v>3</v>
          </cell>
          <cell r="Z3289">
            <v>765000</v>
          </cell>
          <cell r="AA3289">
            <v>3</v>
          </cell>
        </row>
        <row r="3290">
          <cell r="B3290">
            <v>120009863</v>
          </cell>
          <cell r="C3290" t="str">
            <v>Пункт ПР11-3056-21 У3</v>
          </cell>
          <cell r="D3290" t="str">
            <v>ШТ</v>
          </cell>
          <cell r="E3290">
            <v>285000</v>
          </cell>
          <cell r="F3290">
            <v>2</v>
          </cell>
          <cell r="G3290">
            <v>0</v>
          </cell>
          <cell r="H3290">
            <v>0</v>
          </cell>
          <cell r="I3290">
            <v>0</v>
          </cell>
          <cell r="J3290">
            <v>0</v>
          </cell>
          <cell r="K3290">
            <v>-2</v>
          </cell>
          <cell r="L3290">
            <v>0</v>
          </cell>
          <cell r="M3290">
            <v>570000</v>
          </cell>
          <cell r="N3290">
            <v>570000</v>
          </cell>
          <cell r="O3290">
            <v>0</v>
          </cell>
          <cell r="P3290">
            <v>570000</v>
          </cell>
          <cell r="Q3290">
            <v>0</v>
          </cell>
          <cell r="R3290">
            <v>0</v>
          </cell>
          <cell r="S3290">
            <v>0</v>
          </cell>
          <cell r="T3290">
            <v>0</v>
          </cell>
          <cell r="U3290">
            <v>0</v>
          </cell>
          <cell r="V3290">
            <v>0</v>
          </cell>
          <cell r="W3290">
            <v>2</v>
          </cell>
          <cell r="X3290">
            <v>570000</v>
          </cell>
          <cell r="Y3290">
            <v>2</v>
          </cell>
          <cell r="Z3290">
            <v>570000</v>
          </cell>
          <cell r="AA3290">
            <v>2</v>
          </cell>
        </row>
        <row r="3291">
          <cell r="B3291">
            <v>120009886</v>
          </cell>
          <cell r="C3291" t="str">
            <v>Насос циркуляционный 46-11</v>
          </cell>
          <cell r="D3291" t="str">
            <v>ШТ</v>
          </cell>
          <cell r="E3291">
            <v>452295</v>
          </cell>
          <cell r="F3291">
            <v>16</v>
          </cell>
          <cell r="G3291">
            <v>0</v>
          </cell>
          <cell r="H3291">
            <v>0</v>
          </cell>
          <cell r="I3291">
            <v>0</v>
          </cell>
          <cell r="J3291">
            <v>0</v>
          </cell>
          <cell r="K3291">
            <v>-16</v>
          </cell>
          <cell r="L3291">
            <v>-2</v>
          </cell>
          <cell r="M3291">
            <v>7236720</v>
          </cell>
          <cell r="N3291">
            <v>7236720</v>
          </cell>
          <cell r="O3291">
            <v>0</v>
          </cell>
          <cell r="P3291">
            <v>7236720</v>
          </cell>
          <cell r="Q3291">
            <v>0</v>
          </cell>
          <cell r="R3291">
            <v>0</v>
          </cell>
          <cell r="S3291">
            <v>0</v>
          </cell>
          <cell r="T3291">
            <v>0</v>
          </cell>
          <cell r="U3291">
            <v>0</v>
          </cell>
          <cell r="V3291">
            <v>0</v>
          </cell>
          <cell r="W3291">
            <v>16</v>
          </cell>
          <cell r="X3291">
            <v>7236720</v>
          </cell>
          <cell r="Y3291">
            <v>16</v>
          </cell>
          <cell r="Z3291">
            <v>7236720</v>
          </cell>
          <cell r="AA3291">
            <v>16</v>
          </cell>
        </row>
        <row r="3292">
          <cell r="B3292">
            <v>120009887</v>
          </cell>
          <cell r="C3292" t="str">
            <v>Насос циркуляционный 12,5-6,2</v>
          </cell>
          <cell r="D3292" t="str">
            <v>ШТ</v>
          </cell>
          <cell r="E3292">
            <v>113850</v>
          </cell>
          <cell r="F3292">
            <v>12</v>
          </cell>
          <cell r="G3292">
            <v>0</v>
          </cell>
          <cell r="H3292">
            <v>0</v>
          </cell>
          <cell r="I3292">
            <v>0</v>
          </cell>
          <cell r="J3292">
            <v>0</v>
          </cell>
          <cell r="K3292">
            <v>-12</v>
          </cell>
          <cell r="L3292">
            <v>-2</v>
          </cell>
          <cell r="M3292">
            <v>1366200</v>
          </cell>
          <cell r="N3292">
            <v>1366200</v>
          </cell>
          <cell r="O3292">
            <v>0</v>
          </cell>
          <cell r="P3292">
            <v>1366200</v>
          </cell>
          <cell r="Q3292">
            <v>0</v>
          </cell>
          <cell r="R3292">
            <v>0</v>
          </cell>
          <cell r="S3292">
            <v>0</v>
          </cell>
          <cell r="T3292">
            <v>0</v>
          </cell>
          <cell r="U3292">
            <v>0</v>
          </cell>
          <cell r="V3292">
            <v>0</v>
          </cell>
          <cell r="W3292">
            <v>12</v>
          </cell>
          <cell r="X3292">
            <v>1366200</v>
          </cell>
          <cell r="Y3292">
            <v>12</v>
          </cell>
          <cell r="Z3292">
            <v>1366200</v>
          </cell>
          <cell r="AA3292">
            <v>12</v>
          </cell>
        </row>
        <row r="3293">
          <cell r="B3293">
            <v>120009894</v>
          </cell>
          <cell r="C3293" t="str">
            <v>Установка для испытаний кабеля СПЭ 35кВ</v>
          </cell>
          <cell r="D3293" t="str">
            <v>КМП</v>
          </cell>
          <cell r="E3293">
            <v>13492896</v>
          </cell>
          <cell r="F3293">
            <v>1</v>
          </cell>
          <cell r="G3293">
            <v>0</v>
          </cell>
          <cell r="H3293">
            <v>0</v>
          </cell>
          <cell r="I3293">
            <v>0</v>
          </cell>
          <cell r="J3293">
            <v>0</v>
          </cell>
          <cell r="K3293">
            <v>-1</v>
          </cell>
          <cell r="L3293">
            <v>1</v>
          </cell>
          <cell r="M3293">
            <v>13492896</v>
          </cell>
          <cell r="N3293">
            <v>13492896</v>
          </cell>
          <cell r="O3293">
            <v>0</v>
          </cell>
          <cell r="P3293">
            <v>13492896</v>
          </cell>
          <cell r="Q3293">
            <v>0</v>
          </cell>
          <cell r="R3293">
            <v>0</v>
          </cell>
          <cell r="S3293">
            <v>0</v>
          </cell>
          <cell r="T3293">
            <v>0</v>
          </cell>
          <cell r="U3293">
            <v>0</v>
          </cell>
          <cell r="V3293">
            <v>0</v>
          </cell>
          <cell r="W3293">
            <v>1</v>
          </cell>
          <cell r="X3293">
            <v>13492896</v>
          </cell>
          <cell r="Y3293">
            <v>1</v>
          </cell>
          <cell r="Z3293">
            <v>13492896</v>
          </cell>
          <cell r="AA3293">
            <v>1</v>
          </cell>
        </row>
        <row r="3294">
          <cell r="B3294">
            <v>120009957</v>
          </cell>
          <cell r="C3294" t="str">
            <v>Котел газовый 34,9кВт</v>
          </cell>
          <cell r="D3294" t="str">
            <v>ШТ</v>
          </cell>
          <cell r="E3294">
            <v>356000</v>
          </cell>
          <cell r="F3294">
            <v>2</v>
          </cell>
          <cell r="G3294">
            <v>0</v>
          </cell>
          <cell r="H3294">
            <v>0</v>
          </cell>
          <cell r="I3294">
            <v>0</v>
          </cell>
          <cell r="J3294">
            <v>0</v>
          </cell>
          <cell r="K3294">
            <v>-2</v>
          </cell>
          <cell r="L3294">
            <v>0</v>
          </cell>
          <cell r="M3294">
            <v>712000</v>
          </cell>
          <cell r="N3294">
            <v>712000</v>
          </cell>
          <cell r="O3294">
            <v>0</v>
          </cell>
          <cell r="P3294">
            <v>712000</v>
          </cell>
          <cell r="Q3294">
            <v>0</v>
          </cell>
          <cell r="R3294">
            <v>0</v>
          </cell>
          <cell r="S3294">
            <v>0</v>
          </cell>
          <cell r="T3294">
            <v>0</v>
          </cell>
          <cell r="U3294">
            <v>0</v>
          </cell>
          <cell r="V3294">
            <v>0</v>
          </cell>
          <cell r="W3294">
            <v>2</v>
          </cell>
          <cell r="X3294">
            <v>712000</v>
          </cell>
          <cell r="Y3294">
            <v>2</v>
          </cell>
          <cell r="Z3294">
            <v>712000</v>
          </cell>
          <cell r="AA3294">
            <v>2</v>
          </cell>
        </row>
        <row r="3295">
          <cell r="B3295">
            <v>120010313</v>
          </cell>
          <cell r="C3295" t="str">
            <v>Подстанция КТПН-100/10</v>
          </cell>
          <cell r="D3295" t="str">
            <v>КМП</v>
          </cell>
          <cell r="E3295">
            <v>1578375</v>
          </cell>
          <cell r="F3295">
            <v>1</v>
          </cell>
          <cell r="G3295">
            <v>0</v>
          </cell>
          <cell r="H3295">
            <v>0</v>
          </cell>
          <cell r="I3295">
            <v>0</v>
          </cell>
          <cell r="J3295">
            <v>0</v>
          </cell>
          <cell r="K3295">
            <v>-1</v>
          </cell>
          <cell r="L3295">
            <v>0</v>
          </cell>
          <cell r="M3295">
            <v>1578375</v>
          </cell>
          <cell r="N3295">
            <v>1578375</v>
          </cell>
          <cell r="O3295">
            <v>0</v>
          </cell>
          <cell r="P3295">
            <v>1578375</v>
          </cell>
          <cell r="Q3295">
            <v>0</v>
          </cell>
          <cell r="R3295">
            <v>0</v>
          </cell>
          <cell r="S3295">
            <v>0</v>
          </cell>
          <cell r="T3295">
            <v>0</v>
          </cell>
          <cell r="U3295">
            <v>0</v>
          </cell>
          <cell r="V3295">
            <v>0</v>
          </cell>
          <cell r="W3295">
            <v>1</v>
          </cell>
          <cell r="X3295">
            <v>1578375</v>
          </cell>
          <cell r="Y3295">
            <v>1</v>
          </cell>
          <cell r="Z3295">
            <v>1578375</v>
          </cell>
          <cell r="AA3295">
            <v>1</v>
          </cell>
        </row>
        <row r="3296">
          <cell r="B3296">
            <v>120010314</v>
          </cell>
          <cell r="C3296" t="str">
            <v>Подстанция КТПН-63/10</v>
          </cell>
          <cell r="D3296" t="str">
            <v>КМП</v>
          </cell>
          <cell r="E3296">
            <v>1769084.82</v>
          </cell>
          <cell r="F3296">
            <v>6</v>
          </cell>
          <cell r="G3296">
            <v>0</v>
          </cell>
          <cell r="H3296">
            <v>0</v>
          </cell>
          <cell r="I3296">
            <v>0</v>
          </cell>
          <cell r="J3296">
            <v>0</v>
          </cell>
          <cell r="K3296">
            <v>-6</v>
          </cell>
          <cell r="L3296">
            <v>4</v>
          </cell>
          <cell r="M3296">
            <v>10614508.92</v>
          </cell>
          <cell r="N3296">
            <v>10614508.92</v>
          </cell>
          <cell r="O3296">
            <v>0</v>
          </cell>
          <cell r="P3296">
            <v>10614508.92</v>
          </cell>
          <cell r="Q3296">
            <v>0</v>
          </cell>
          <cell r="R3296">
            <v>0</v>
          </cell>
          <cell r="S3296">
            <v>0</v>
          </cell>
          <cell r="T3296">
            <v>0</v>
          </cell>
          <cell r="U3296">
            <v>0</v>
          </cell>
          <cell r="V3296">
            <v>0</v>
          </cell>
          <cell r="W3296">
            <v>6</v>
          </cell>
          <cell r="X3296">
            <v>10614508.92</v>
          </cell>
          <cell r="Y3296">
            <v>6</v>
          </cell>
          <cell r="Z3296">
            <v>10614508.92</v>
          </cell>
          <cell r="AA3296">
            <v>6</v>
          </cell>
        </row>
        <row r="3297">
          <cell r="B3297">
            <v>120010437</v>
          </cell>
          <cell r="C3297" t="str">
            <v>Насос циркуляционный 55-32-1470</v>
          </cell>
          <cell r="D3297" t="str">
            <v>ШТ</v>
          </cell>
          <cell r="E3297">
            <v>258750</v>
          </cell>
          <cell r="F3297">
            <v>3</v>
          </cell>
          <cell r="G3297">
            <v>0</v>
          </cell>
          <cell r="H3297">
            <v>0</v>
          </cell>
          <cell r="I3297">
            <v>0</v>
          </cell>
          <cell r="J3297">
            <v>0</v>
          </cell>
          <cell r="K3297">
            <v>-3</v>
          </cell>
          <cell r="L3297">
            <v>0</v>
          </cell>
          <cell r="M3297">
            <v>776250</v>
          </cell>
          <cell r="N3297">
            <v>776250</v>
          </cell>
          <cell r="O3297">
            <v>0</v>
          </cell>
          <cell r="P3297">
            <v>776250</v>
          </cell>
          <cell r="Q3297">
            <v>0</v>
          </cell>
          <cell r="R3297">
            <v>0</v>
          </cell>
          <cell r="S3297">
            <v>0</v>
          </cell>
          <cell r="T3297">
            <v>0</v>
          </cell>
          <cell r="U3297">
            <v>0</v>
          </cell>
          <cell r="V3297">
            <v>0</v>
          </cell>
          <cell r="W3297">
            <v>3</v>
          </cell>
          <cell r="X3297">
            <v>776250</v>
          </cell>
          <cell r="Y3297">
            <v>3</v>
          </cell>
          <cell r="Z3297">
            <v>776250</v>
          </cell>
          <cell r="AA3297">
            <v>3</v>
          </cell>
        </row>
        <row r="3298">
          <cell r="B3298">
            <v>120010438</v>
          </cell>
          <cell r="C3298" t="str">
            <v>Насос центробежный 24-14-3000</v>
          </cell>
          <cell r="D3298" t="str">
            <v>ШТ</v>
          </cell>
          <cell r="E3298">
            <v>412482</v>
          </cell>
          <cell r="F3298">
            <v>1</v>
          </cell>
          <cell r="G3298">
            <v>0</v>
          </cell>
          <cell r="H3298">
            <v>0</v>
          </cell>
          <cell r="I3298">
            <v>0</v>
          </cell>
          <cell r="J3298">
            <v>0</v>
          </cell>
          <cell r="K3298">
            <v>-1</v>
          </cell>
          <cell r="L3298">
            <v>0</v>
          </cell>
          <cell r="M3298">
            <v>412482</v>
          </cell>
          <cell r="N3298">
            <v>412482</v>
          </cell>
          <cell r="O3298">
            <v>0</v>
          </cell>
          <cell r="P3298">
            <v>412482</v>
          </cell>
          <cell r="Q3298">
            <v>0</v>
          </cell>
          <cell r="R3298">
            <v>0</v>
          </cell>
          <cell r="S3298">
            <v>0</v>
          </cell>
          <cell r="T3298">
            <v>0</v>
          </cell>
          <cell r="U3298">
            <v>0</v>
          </cell>
          <cell r="V3298">
            <v>0</v>
          </cell>
          <cell r="W3298">
            <v>1</v>
          </cell>
          <cell r="X3298">
            <v>412482</v>
          </cell>
          <cell r="Y3298">
            <v>1</v>
          </cell>
          <cell r="Z3298">
            <v>412482</v>
          </cell>
          <cell r="AA3298">
            <v>1</v>
          </cell>
        </row>
        <row r="3299">
          <cell r="B3299">
            <v>120010439</v>
          </cell>
          <cell r="C3299" t="str">
            <v>Насос погружной 24-7,5-2900</v>
          </cell>
          <cell r="D3299" t="str">
            <v>ШТ</v>
          </cell>
          <cell r="E3299">
            <v>117115.43</v>
          </cell>
          <cell r="F3299">
            <v>7</v>
          </cell>
          <cell r="G3299">
            <v>0</v>
          </cell>
          <cell r="H3299">
            <v>0</v>
          </cell>
          <cell r="I3299">
            <v>0</v>
          </cell>
          <cell r="J3299">
            <v>0</v>
          </cell>
          <cell r="K3299">
            <v>-7</v>
          </cell>
          <cell r="L3299">
            <v>-2</v>
          </cell>
          <cell r="M3299">
            <v>819808.01</v>
          </cell>
          <cell r="N3299">
            <v>819808.01</v>
          </cell>
          <cell r="O3299">
            <v>0</v>
          </cell>
          <cell r="P3299">
            <v>819808.01</v>
          </cell>
          <cell r="Q3299">
            <v>0</v>
          </cell>
          <cell r="R3299">
            <v>0</v>
          </cell>
          <cell r="S3299">
            <v>0</v>
          </cell>
          <cell r="T3299">
            <v>0</v>
          </cell>
          <cell r="U3299">
            <v>0</v>
          </cell>
          <cell r="V3299">
            <v>0</v>
          </cell>
          <cell r="W3299">
            <v>7</v>
          </cell>
          <cell r="X3299">
            <v>819808.01</v>
          </cell>
          <cell r="Y3299">
            <v>7</v>
          </cell>
          <cell r="Z3299">
            <v>819808.01</v>
          </cell>
          <cell r="AA3299">
            <v>7</v>
          </cell>
        </row>
        <row r="3300">
          <cell r="B3300">
            <v>120010440</v>
          </cell>
          <cell r="C3300" t="str">
            <v>Насос циркуляционный 20-7,5-2900</v>
          </cell>
          <cell r="D3300" t="str">
            <v>ШТ</v>
          </cell>
          <cell r="E3300">
            <v>64187.25</v>
          </cell>
          <cell r="F3300">
            <v>8</v>
          </cell>
          <cell r="G3300">
            <v>0</v>
          </cell>
          <cell r="H3300">
            <v>0</v>
          </cell>
          <cell r="I3300">
            <v>0</v>
          </cell>
          <cell r="J3300">
            <v>0</v>
          </cell>
          <cell r="K3300">
            <v>-8</v>
          </cell>
          <cell r="L3300">
            <v>0</v>
          </cell>
          <cell r="M3300">
            <v>513498</v>
          </cell>
          <cell r="N3300">
            <v>513498</v>
          </cell>
          <cell r="O3300">
            <v>0</v>
          </cell>
          <cell r="P3300">
            <v>513498</v>
          </cell>
          <cell r="Q3300">
            <v>0</v>
          </cell>
          <cell r="R3300">
            <v>0</v>
          </cell>
          <cell r="S3300">
            <v>0</v>
          </cell>
          <cell r="T3300">
            <v>0</v>
          </cell>
          <cell r="U3300">
            <v>0</v>
          </cell>
          <cell r="V3300">
            <v>0</v>
          </cell>
          <cell r="W3300">
            <v>8</v>
          </cell>
          <cell r="X3300">
            <v>513498</v>
          </cell>
          <cell r="Y3300">
            <v>8</v>
          </cell>
          <cell r="Z3300">
            <v>513498</v>
          </cell>
          <cell r="AA3300">
            <v>8</v>
          </cell>
        </row>
        <row r="3301">
          <cell r="B3301">
            <v>120010442</v>
          </cell>
          <cell r="C3301" t="str">
            <v>Насос многоступенчатый 12-73-2900</v>
          </cell>
          <cell r="D3301" t="str">
            <v>ШТ</v>
          </cell>
          <cell r="E3301">
            <v>192351.3</v>
          </cell>
          <cell r="F3301">
            <v>8</v>
          </cell>
          <cell r="G3301">
            <v>0</v>
          </cell>
          <cell r="H3301">
            <v>0</v>
          </cell>
          <cell r="I3301">
            <v>0</v>
          </cell>
          <cell r="J3301">
            <v>0</v>
          </cell>
          <cell r="K3301">
            <v>-8</v>
          </cell>
          <cell r="L3301">
            <v>0</v>
          </cell>
          <cell r="M3301">
            <v>1538810.4</v>
          </cell>
          <cell r="N3301">
            <v>1538810.4</v>
          </cell>
          <cell r="O3301">
            <v>0</v>
          </cell>
          <cell r="P3301">
            <v>1538810.4</v>
          </cell>
          <cell r="Q3301">
            <v>0</v>
          </cell>
          <cell r="R3301">
            <v>0</v>
          </cell>
          <cell r="S3301">
            <v>0</v>
          </cell>
          <cell r="T3301">
            <v>0</v>
          </cell>
          <cell r="U3301">
            <v>0</v>
          </cell>
          <cell r="V3301">
            <v>0</v>
          </cell>
          <cell r="W3301">
            <v>8</v>
          </cell>
          <cell r="X3301">
            <v>1538810.4</v>
          </cell>
          <cell r="Y3301">
            <v>8</v>
          </cell>
          <cell r="Z3301">
            <v>1538810.4</v>
          </cell>
          <cell r="AA3301">
            <v>8</v>
          </cell>
        </row>
        <row r="3302">
          <cell r="B3302">
            <v>120010444</v>
          </cell>
          <cell r="C3302" t="str">
            <v>Насос циркуляционный 45-11-2880</v>
          </cell>
          <cell r="D3302" t="str">
            <v>ШТ</v>
          </cell>
          <cell r="E3302">
            <v>267271.5</v>
          </cell>
          <cell r="F3302">
            <v>7</v>
          </cell>
          <cell r="G3302">
            <v>0</v>
          </cell>
          <cell r="H3302">
            <v>0</v>
          </cell>
          <cell r="I3302">
            <v>0</v>
          </cell>
          <cell r="J3302">
            <v>0</v>
          </cell>
          <cell r="K3302">
            <v>-7</v>
          </cell>
          <cell r="L3302">
            <v>0</v>
          </cell>
          <cell r="M3302">
            <v>1870900.5</v>
          </cell>
          <cell r="N3302">
            <v>1870900.5</v>
          </cell>
          <cell r="O3302">
            <v>0</v>
          </cell>
          <cell r="P3302">
            <v>1870900.5</v>
          </cell>
          <cell r="Q3302">
            <v>0</v>
          </cell>
          <cell r="R3302">
            <v>0</v>
          </cell>
          <cell r="S3302">
            <v>0</v>
          </cell>
          <cell r="T3302">
            <v>0</v>
          </cell>
          <cell r="U3302">
            <v>0</v>
          </cell>
          <cell r="V3302">
            <v>0</v>
          </cell>
          <cell r="W3302">
            <v>7</v>
          </cell>
          <cell r="X3302">
            <v>1870900.5</v>
          </cell>
          <cell r="Y3302">
            <v>7</v>
          </cell>
          <cell r="Z3302">
            <v>1870900.5</v>
          </cell>
          <cell r="AA3302">
            <v>7</v>
          </cell>
        </row>
        <row r="3303">
          <cell r="B3303">
            <v>120010445</v>
          </cell>
          <cell r="C3303" t="str">
            <v>Насос циркуляционный 15,2-3-2880</v>
          </cell>
          <cell r="D3303" t="str">
            <v>ШТ</v>
          </cell>
          <cell r="E3303">
            <v>341981.25</v>
          </cell>
          <cell r="F3303">
            <v>13</v>
          </cell>
          <cell r="G3303">
            <v>2</v>
          </cell>
          <cell r="H3303">
            <v>0</v>
          </cell>
          <cell r="I3303">
            <v>0</v>
          </cell>
          <cell r="J3303">
            <v>0</v>
          </cell>
          <cell r="K3303">
            <v>-11</v>
          </cell>
          <cell r="L3303">
            <v>11</v>
          </cell>
          <cell r="M3303">
            <v>4445756.25</v>
          </cell>
          <cell r="N3303">
            <v>4416017.43</v>
          </cell>
          <cell r="O3303">
            <v>0</v>
          </cell>
          <cell r="P3303">
            <v>4416017.43</v>
          </cell>
          <cell r="Q3303">
            <v>0</v>
          </cell>
          <cell r="R3303">
            <v>2</v>
          </cell>
          <cell r="S3303">
            <v>654223.68000000005</v>
          </cell>
          <cell r="T3303">
            <v>654223.68000000005</v>
          </cell>
          <cell r="U3303">
            <v>0</v>
          </cell>
          <cell r="V3303">
            <v>0</v>
          </cell>
          <cell r="W3303">
            <v>11</v>
          </cell>
          <cell r="X3303">
            <v>3761793.75</v>
          </cell>
          <cell r="Y3303">
            <v>13</v>
          </cell>
          <cell r="Z3303">
            <v>4416017.43</v>
          </cell>
          <cell r="AA3303">
            <v>11</v>
          </cell>
        </row>
        <row r="3304">
          <cell r="B3304">
            <v>120010446</v>
          </cell>
          <cell r="C3304" t="str">
            <v>Насос центробежный 100-161-2880</v>
          </cell>
          <cell r="D3304" t="str">
            <v>ШТ</v>
          </cell>
          <cell r="E3304">
            <v>2897149.41</v>
          </cell>
          <cell r="F3304">
            <v>2</v>
          </cell>
          <cell r="G3304">
            <v>0</v>
          </cell>
          <cell r="H3304">
            <v>1</v>
          </cell>
          <cell r="I3304">
            <v>0</v>
          </cell>
          <cell r="J3304">
            <v>0</v>
          </cell>
          <cell r="K3304">
            <v>-1</v>
          </cell>
          <cell r="L3304">
            <v>1</v>
          </cell>
          <cell r="M3304">
            <v>5794298.8200000003</v>
          </cell>
          <cell r="N3304">
            <v>5668335.6299999999</v>
          </cell>
          <cell r="O3304">
            <v>0</v>
          </cell>
          <cell r="P3304">
            <v>5668335.6299999999</v>
          </cell>
          <cell r="Q3304">
            <v>2771186.22</v>
          </cell>
          <cell r="R3304">
            <v>0</v>
          </cell>
          <cell r="S3304">
            <v>0</v>
          </cell>
          <cell r="T3304">
            <v>0</v>
          </cell>
          <cell r="U3304">
            <v>0</v>
          </cell>
          <cell r="V3304">
            <v>0</v>
          </cell>
          <cell r="W3304">
            <v>1</v>
          </cell>
          <cell r="X3304">
            <v>2897149.41</v>
          </cell>
          <cell r="Y3304">
            <v>1</v>
          </cell>
          <cell r="Z3304">
            <v>2897149.41</v>
          </cell>
          <cell r="AA3304">
            <v>1</v>
          </cell>
        </row>
        <row r="3305">
          <cell r="B3305">
            <v>120010447</v>
          </cell>
          <cell r="C3305" t="str">
            <v>Насос циркуляционный 9,8-6,8-2880</v>
          </cell>
          <cell r="D3305" t="str">
            <v>ШТ</v>
          </cell>
          <cell r="E3305">
            <v>124165.5</v>
          </cell>
          <cell r="F3305">
            <v>7</v>
          </cell>
          <cell r="G3305">
            <v>0</v>
          </cell>
          <cell r="H3305">
            <v>0</v>
          </cell>
          <cell r="I3305">
            <v>0</v>
          </cell>
          <cell r="J3305">
            <v>0</v>
          </cell>
          <cell r="K3305">
            <v>-7</v>
          </cell>
          <cell r="L3305">
            <v>-2</v>
          </cell>
          <cell r="M3305">
            <v>869158.5</v>
          </cell>
          <cell r="N3305">
            <v>869158.5</v>
          </cell>
          <cell r="O3305">
            <v>0</v>
          </cell>
          <cell r="P3305">
            <v>869158.5</v>
          </cell>
          <cell r="Q3305">
            <v>0</v>
          </cell>
          <cell r="R3305">
            <v>0</v>
          </cell>
          <cell r="S3305">
            <v>0</v>
          </cell>
          <cell r="T3305">
            <v>0</v>
          </cell>
          <cell r="U3305">
            <v>0</v>
          </cell>
          <cell r="V3305">
            <v>0</v>
          </cell>
          <cell r="W3305">
            <v>7</v>
          </cell>
          <cell r="X3305">
            <v>869158.5</v>
          </cell>
          <cell r="Y3305">
            <v>7</v>
          </cell>
          <cell r="Z3305">
            <v>869158.5</v>
          </cell>
          <cell r="AA3305">
            <v>7</v>
          </cell>
        </row>
        <row r="3306">
          <cell r="B3306">
            <v>120010448</v>
          </cell>
          <cell r="C3306" t="str">
            <v>Насос циркуляционный 3,5-5,5-2880</v>
          </cell>
          <cell r="D3306" t="str">
            <v>ШТ</v>
          </cell>
          <cell r="E3306">
            <v>31567.5</v>
          </cell>
          <cell r="F3306">
            <v>11</v>
          </cell>
          <cell r="G3306">
            <v>0</v>
          </cell>
          <cell r="H3306">
            <v>0</v>
          </cell>
          <cell r="I3306">
            <v>0</v>
          </cell>
          <cell r="J3306">
            <v>0</v>
          </cell>
          <cell r="K3306">
            <v>-11</v>
          </cell>
          <cell r="L3306">
            <v>-4</v>
          </cell>
          <cell r="M3306">
            <v>347242.5</v>
          </cell>
          <cell r="N3306">
            <v>347242.5</v>
          </cell>
          <cell r="O3306">
            <v>0</v>
          </cell>
          <cell r="P3306">
            <v>347242.5</v>
          </cell>
          <cell r="Q3306">
            <v>0</v>
          </cell>
          <cell r="R3306">
            <v>0</v>
          </cell>
          <cell r="S3306">
            <v>0</v>
          </cell>
          <cell r="T3306">
            <v>0</v>
          </cell>
          <cell r="U3306">
            <v>0</v>
          </cell>
          <cell r="V3306">
            <v>0</v>
          </cell>
          <cell r="W3306">
            <v>11</v>
          </cell>
          <cell r="X3306">
            <v>347242.5</v>
          </cell>
          <cell r="Y3306">
            <v>11</v>
          </cell>
          <cell r="Z3306">
            <v>347242.5</v>
          </cell>
          <cell r="AA3306">
            <v>11</v>
          </cell>
        </row>
        <row r="3307">
          <cell r="B3307">
            <v>120010450</v>
          </cell>
          <cell r="C3307" t="str">
            <v>Насос вакуумный 2,1-32-2900</v>
          </cell>
          <cell r="D3307" t="str">
            <v>ШТ</v>
          </cell>
          <cell r="E3307">
            <v>170464.5</v>
          </cell>
          <cell r="F3307">
            <v>16</v>
          </cell>
          <cell r="G3307">
            <v>0</v>
          </cell>
          <cell r="H3307">
            <v>0</v>
          </cell>
          <cell r="I3307">
            <v>0</v>
          </cell>
          <cell r="J3307">
            <v>0</v>
          </cell>
          <cell r="K3307">
            <v>-16</v>
          </cell>
          <cell r="L3307">
            <v>-4</v>
          </cell>
          <cell r="M3307">
            <v>2727432</v>
          </cell>
          <cell r="N3307">
            <v>2727432</v>
          </cell>
          <cell r="O3307">
            <v>0</v>
          </cell>
          <cell r="P3307">
            <v>2727432</v>
          </cell>
          <cell r="Q3307">
            <v>0</v>
          </cell>
          <cell r="R3307">
            <v>0</v>
          </cell>
          <cell r="S3307">
            <v>0</v>
          </cell>
          <cell r="T3307">
            <v>0</v>
          </cell>
          <cell r="U3307">
            <v>0</v>
          </cell>
          <cell r="V3307">
            <v>0</v>
          </cell>
          <cell r="W3307">
            <v>16</v>
          </cell>
          <cell r="X3307">
            <v>2727432</v>
          </cell>
          <cell r="Y3307">
            <v>16</v>
          </cell>
          <cell r="Z3307">
            <v>2727432</v>
          </cell>
          <cell r="AA3307">
            <v>16</v>
          </cell>
        </row>
        <row r="3308">
          <cell r="B3308">
            <v>120010455</v>
          </cell>
          <cell r="C3308" t="str">
            <v>Электродвигатель ВА 30кВт 1000об/мин</v>
          </cell>
          <cell r="D3308" t="str">
            <v>ШТ</v>
          </cell>
          <cell r="E3308">
            <v>565853.56999999995</v>
          </cell>
          <cell r="F3308">
            <v>7</v>
          </cell>
          <cell r="G3308">
            <v>0</v>
          </cell>
          <cell r="H3308">
            <v>0</v>
          </cell>
          <cell r="I3308">
            <v>0</v>
          </cell>
          <cell r="J3308">
            <v>0</v>
          </cell>
          <cell r="K3308">
            <v>-7</v>
          </cell>
          <cell r="L3308">
            <v>1</v>
          </cell>
          <cell r="M3308">
            <v>3960974.99</v>
          </cell>
          <cell r="N3308">
            <v>3960974.99</v>
          </cell>
          <cell r="O3308">
            <v>0</v>
          </cell>
          <cell r="P3308">
            <v>3960974.99</v>
          </cell>
          <cell r="Q3308">
            <v>0</v>
          </cell>
          <cell r="R3308">
            <v>0</v>
          </cell>
          <cell r="S3308">
            <v>0</v>
          </cell>
          <cell r="T3308">
            <v>0</v>
          </cell>
          <cell r="U3308">
            <v>0</v>
          </cell>
          <cell r="V3308">
            <v>0</v>
          </cell>
          <cell r="W3308">
            <v>7</v>
          </cell>
          <cell r="X3308">
            <v>3960974.99</v>
          </cell>
          <cell r="Y3308">
            <v>7</v>
          </cell>
          <cell r="Z3308">
            <v>3960974.99</v>
          </cell>
          <cell r="AA3308">
            <v>7</v>
          </cell>
        </row>
        <row r="3309">
          <cell r="B3309">
            <v>120010459</v>
          </cell>
          <cell r="C3309" t="str">
            <v>Станция управления с ШЧУ 75кВт</v>
          </cell>
          <cell r="D3309" t="str">
            <v>КМП</v>
          </cell>
          <cell r="E3309">
            <v>10001370</v>
          </cell>
          <cell r="F3309">
            <v>3</v>
          </cell>
          <cell r="G3309">
            <v>0</v>
          </cell>
          <cell r="H3309">
            <v>0</v>
          </cell>
          <cell r="I3309">
            <v>0</v>
          </cell>
          <cell r="J3309">
            <v>0</v>
          </cell>
          <cell r="K3309">
            <v>-3</v>
          </cell>
          <cell r="L3309">
            <v>3</v>
          </cell>
          <cell r="M3309">
            <v>30004110</v>
          </cell>
          <cell r="N3309">
            <v>30004110</v>
          </cell>
          <cell r="O3309">
            <v>0</v>
          </cell>
          <cell r="P3309">
            <v>30004110</v>
          </cell>
          <cell r="Q3309">
            <v>0</v>
          </cell>
          <cell r="R3309">
            <v>0</v>
          </cell>
          <cell r="S3309">
            <v>0</v>
          </cell>
          <cell r="T3309">
            <v>0</v>
          </cell>
          <cell r="U3309">
            <v>0</v>
          </cell>
          <cell r="V3309">
            <v>0</v>
          </cell>
          <cell r="W3309">
            <v>3</v>
          </cell>
          <cell r="X3309">
            <v>30004110</v>
          </cell>
          <cell r="Y3309">
            <v>3</v>
          </cell>
          <cell r="Z3309">
            <v>30004110</v>
          </cell>
          <cell r="AA3309">
            <v>3</v>
          </cell>
        </row>
        <row r="3310">
          <cell r="B3310">
            <v>120010461</v>
          </cell>
          <cell r="C3310" t="str">
            <v>Станция управления с ШЧУ 30кВт</v>
          </cell>
          <cell r="D3310" t="str">
            <v>КМП</v>
          </cell>
          <cell r="E3310">
            <v>6062140</v>
          </cell>
          <cell r="F3310">
            <v>8</v>
          </cell>
          <cell r="G3310">
            <v>0</v>
          </cell>
          <cell r="H3310">
            <v>0</v>
          </cell>
          <cell r="I3310">
            <v>0</v>
          </cell>
          <cell r="J3310">
            <v>0</v>
          </cell>
          <cell r="K3310">
            <v>-8</v>
          </cell>
          <cell r="L3310">
            <v>8</v>
          </cell>
          <cell r="M3310">
            <v>48497120</v>
          </cell>
          <cell r="N3310">
            <v>48497120</v>
          </cell>
          <cell r="O3310">
            <v>0</v>
          </cell>
          <cell r="P3310">
            <v>48497120</v>
          </cell>
          <cell r="Q3310">
            <v>0</v>
          </cell>
          <cell r="R3310">
            <v>0</v>
          </cell>
          <cell r="S3310">
            <v>0</v>
          </cell>
          <cell r="T3310">
            <v>0</v>
          </cell>
          <cell r="U3310">
            <v>0</v>
          </cell>
          <cell r="V3310">
            <v>0</v>
          </cell>
          <cell r="W3310">
            <v>8</v>
          </cell>
          <cell r="X3310">
            <v>48497120</v>
          </cell>
          <cell r="Y3310">
            <v>8</v>
          </cell>
          <cell r="Z3310">
            <v>48497120</v>
          </cell>
          <cell r="AA3310">
            <v>8</v>
          </cell>
        </row>
        <row r="3311">
          <cell r="B3311">
            <v>120010736</v>
          </cell>
          <cell r="C3311" t="str">
            <v>Электродвигатель ВА 45кВт 1500об/мин</v>
          </cell>
          <cell r="D3311" t="str">
            <v>ШТ</v>
          </cell>
          <cell r="E3311">
            <v>855600</v>
          </cell>
          <cell r="F3311">
            <v>1</v>
          </cell>
          <cell r="G3311">
            <v>0</v>
          </cell>
          <cell r="H3311">
            <v>0</v>
          </cell>
          <cell r="I3311">
            <v>0</v>
          </cell>
          <cell r="J3311">
            <v>0</v>
          </cell>
          <cell r="K3311">
            <v>-1</v>
          </cell>
          <cell r="L3311">
            <v>0</v>
          </cell>
          <cell r="M3311">
            <v>855600</v>
          </cell>
          <cell r="N3311">
            <v>855600</v>
          </cell>
          <cell r="O3311">
            <v>0</v>
          </cell>
          <cell r="P3311">
            <v>855600</v>
          </cell>
          <cell r="Q3311">
            <v>0</v>
          </cell>
          <cell r="R3311">
            <v>0</v>
          </cell>
          <cell r="S3311">
            <v>0</v>
          </cell>
          <cell r="T3311">
            <v>0</v>
          </cell>
          <cell r="U3311">
            <v>0</v>
          </cell>
          <cell r="V3311">
            <v>0</v>
          </cell>
          <cell r="W3311">
            <v>1</v>
          </cell>
          <cell r="X3311">
            <v>855600</v>
          </cell>
          <cell r="Y3311">
            <v>1</v>
          </cell>
          <cell r="Z3311">
            <v>855600</v>
          </cell>
          <cell r="AA3311">
            <v>1</v>
          </cell>
        </row>
        <row r="3312">
          <cell r="B3312">
            <v>120010780</v>
          </cell>
          <cell r="C3312" t="str">
            <v>Вентилятор ВЦ 4-75-4/АИМ 0,75/1500</v>
          </cell>
          <cell r="D3312" t="str">
            <v>КМП</v>
          </cell>
          <cell r="E3312">
            <v>86352</v>
          </cell>
          <cell r="F3312">
            <v>3</v>
          </cell>
          <cell r="G3312">
            <v>0</v>
          </cell>
          <cell r="H3312">
            <v>0</v>
          </cell>
          <cell r="I3312">
            <v>0</v>
          </cell>
          <cell r="J3312">
            <v>0</v>
          </cell>
          <cell r="K3312">
            <v>-3</v>
          </cell>
          <cell r="L3312">
            <v>0</v>
          </cell>
          <cell r="M3312">
            <v>259056</v>
          </cell>
          <cell r="N3312">
            <v>259056</v>
          </cell>
          <cell r="O3312">
            <v>0</v>
          </cell>
          <cell r="P3312">
            <v>259056</v>
          </cell>
          <cell r="Q3312">
            <v>0</v>
          </cell>
          <cell r="R3312">
            <v>0</v>
          </cell>
          <cell r="S3312">
            <v>0</v>
          </cell>
          <cell r="T3312">
            <v>0</v>
          </cell>
          <cell r="U3312">
            <v>0</v>
          </cell>
          <cell r="V3312">
            <v>0</v>
          </cell>
          <cell r="W3312">
            <v>3</v>
          </cell>
          <cell r="X3312">
            <v>259056</v>
          </cell>
          <cell r="Y3312">
            <v>3</v>
          </cell>
          <cell r="Z3312">
            <v>259056</v>
          </cell>
          <cell r="AA3312">
            <v>3</v>
          </cell>
        </row>
        <row r="3313">
          <cell r="B3313">
            <v>120010805</v>
          </cell>
          <cell r="C3313" t="str">
            <v>Установка долива масла 30л</v>
          </cell>
          <cell r="D3313" t="str">
            <v>КМП</v>
          </cell>
          <cell r="E3313">
            <v>574772.9</v>
          </cell>
          <cell r="F3313">
            <v>7</v>
          </cell>
          <cell r="G3313">
            <v>0</v>
          </cell>
          <cell r="H3313">
            <v>0</v>
          </cell>
          <cell r="I3313">
            <v>0</v>
          </cell>
          <cell r="J3313">
            <v>0</v>
          </cell>
          <cell r="K3313">
            <v>-7</v>
          </cell>
          <cell r="L3313">
            <v>0</v>
          </cell>
          <cell r="M3313">
            <v>4023410.3</v>
          </cell>
          <cell r="N3313">
            <v>4023410.3</v>
          </cell>
          <cell r="O3313">
            <v>0</v>
          </cell>
          <cell r="P3313">
            <v>4023410.3</v>
          </cell>
          <cell r="Q3313">
            <v>0</v>
          </cell>
          <cell r="R3313">
            <v>0</v>
          </cell>
          <cell r="S3313">
            <v>0</v>
          </cell>
          <cell r="T3313">
            <v>0</v>
          </cell>
          <cell r="U3313">
            <v>0</v>
          </cell>
          <cell r="V3313">
            <v>0</v>
          </cell>
          <cell r="W3313">
            <v>7</v>
          </cell>
          <cell r="X3313">
            <v>4023410.3</v>
          </cell>
          <cell r="Y3313">
            <v>7</v>
          </cell>
          <cell r="Z3313">
            <v>4023410.3</v>
          </cell>
          <cell r="AA3313">
            <v>7</v>
          </cell>
        </row>
        <row r="3314">
          <cell r="B3314">
            <v>120010825</v>
          </cell>
          <cell r="C3314" t="str">
            <v>Электродвигатель ВАО2 250кВт 1500об/мин</v>
          </cell>
          <cell r="D3314" t="str">
            <v>ШТ</v>
          </cell>
          <cell r="E3314">
            <v>5319675</v>
          </cell>
          <cell r="F3314">
            <v>1</v>
          </cell>
          <cell r="G3314">
            <v>0</v>
          </cell>
          <cell r="H3314">
            <v>0</v>
          </cell>
          <cell r="I3314">
            <v>0</v>
          </cell>
          <cell r="J3314">
            <v>0</v>
          </cell>
          <cell r="K3314">
            <v>-1</v>
          </cell>
          <cell r="L3314">
            <v>0</v>
          </cell>
          <cell r="M3314">
            <v>5319675</v>
          </cell>
          <cell r="N3314">
            <v>5319675</v>
          </cell>
          <cell r="O3314">
            <v>0</v>
          </cell>
          <cell r="P3314">
            <v>5319675</v>
          </cell>
          <cell r="Q3314">
            <v>0</v>
          </cell>
          <cell r="R3314">
            <v>0</v>
          </cell>
          <cell r="S3314">
            <v>0</v>
          </cell>
          <cell r="T3314">
            <v>0</v>
          </cell>
          <cell r="U3314">
            <v>0</v>
          </cell>
          <cell r="V3314">
            <v>0</v>
          </cell>
          <cell r="W3314">
            <v>1</v>
          </cell>
          <cell r="X3314">
            <v>5319675</v>
          </cell>
          <cell r="Y3314">
            <v>1</v>
          </cell>
          <cell r="Z3314">
            <v>5319675</v>
          </cell>
          <cell r="AA3314">
            <v>1</v>
          </cell>
        </row>
        <row r="3315">
          <cell r="B3315">
            <v>120010851</v>
          </cell>
          <cell r="C3315" t="str">
            <v>Мачта осветительная ДГУ АД-12С-Т400-1Р</v>
          </cell>
          <cell r="D3315" t="str">
            <v>КМП</v>
          </cell>
          <cell r="E3315">
            <v>5843700</v>
          </cell>
          <cell r="F3315">
            <v>2</v>
          </cell>
          <cell r="G3315">
            <v>0</v>
          </cell>
          <cell r="H3315">
            <v>0</v>
          </cell>
          <cell r="I3315">
            <v>0</v>
          </cell>
          <cell r="J3315">
            <v>0</v>
          </cell>
          <cell r="K3315">
            <v>-2</v>
          </cell>
          <cell r="L3315">
            <v>0</v>
          </cell>
          <cell r="M3315">
            <v>11687400</v>
          </cell>
          <cell r="N3315">
            <v>11687400</v>
          </cell>
          <cell r="O3315">
            <v>0</v>
          </cell>
          <cell r="P3315">
            <v>11687400</v>
          </cell>
          <cell r="Q3315">
            <v>0</v>
          </cell>
          <cell r="R3315">
            <v>0</v>
          </cell>
          <cell r="S3315">
            <v>0</v>
          </cell>
          <cell r="T3315">
            <v>0</v>
          </cell>
          <cell r="U3315">
            <v>0</v>
          </cell>
          <cell r="V3315">
            <v>0</v>
          </cell>
          <cell r="W3315">
            <v>2</v>
          </cell>
          <cell r="X3315">
            <v>11687400</v>
          </cell>
          <cell r="Y3315">
            <v>2</v>
          </cell>
          <cell r="Z3315">
            <v>11687400</v>
          </cell>
          <cell r="AA3315">
            <v>2</v>
          </cell>
        </row>
        <row r="3316">
          <cell r="B3316">
            <v>120010950</v>
          </cell>
          <cell r="C3316" t="str">
            <v>Подстанция КТПН-40/10</v>
          </cell>
          <cell r="D3316" t="str">
            <v>КМП</v>
          </cell>
          <cell r="E3316">
            <v>1659727.68</v>
          </cell>
          <cell r="F3316">
            <v>4</v>
          </cell>
          <cell r="G3316">
            <v>0</v>
          </cell>
          <cell r="H3316">
            <v>0</v>
          </cell>
          <cell r="I3316">
            <v>0</v>
          </cell>
          <cell r="J3316">
            <v>0</v>
          </cell>
          <cell r="K3316">
            <v>-4</v>
          </cell>
          <cell r="L3316">
            <v>4</v>
          </cell>
          <cell r="M3316">
            <v>6638910.7199999997</v>
          </cell>
          <cell r="N3316">
            <v>6638910.7199999997</v>
          </cell>
          <cell r="O3316">
            <v>0</v>
          </cell>
          <cell r="P3316">
            <v>6638910.7199999997</v>
          </cell>
          <cell r="Q3316">
            <v>0</v>
          </cell>
          <cell r="R3316">
            <v>0</v>
          </cell>
          <cell r="S3316">
            <v>0</v>
          </cell>
          <cell r="T3316">
            <v>0</v>
          </cell>
          <cell r="U3316">
            <v>0</v>
          </cell>
          <cell r="V3316">
            <v>0</v>
          </cell>
          <cell r="W3316">
            <v>4</v>
          </cell>
          <cell r="X3316">
            <v>6638910.7199999997</v>
          </cell>
          <cell r="Y3316">
            <v>4</v>
          </cell>
          <cell r="Z3316">
            <v>6638910.7199999997</v>
          </cell>
          <cell r="AA3316">
            <v>4</v>
          </cell>
        </row>
        <row r="3317">
          <cell r="B3317">
            <v>120011041</v>
          </cell>
          <cell r="C3317" t="str">
            <v>Домкрат кабельный ДК-5ГМП</v>
          </cell>
          <cell r="D3317" t="str">
            <v>КМП</v>
          </cell>
          <cell r="E3317">
            <v>236555</v>
          </cell>
          <cell r="F3317">
            <v>1</v>
          </cell>
          <cell r="G3317">
            <v>1</v>
          </cell>
          <cell r="H3317">
            <v>0</v>
          </cell>
          <cell r="I3317">
            <v>0</v>
          </cell>
          <cell r="J3317">
            <v>0</v>
          </cell>
          <cell r="K3317">
            <v>0</v>
          </cell>
          <cell r="L3317">
            <v>0</v>
          </cell>
          <cell r="M3317">
            <v>236555</v>
          </cell>
          <cell r="N3317">
            <v>236555</v>
          </cell>
          <cell r="O3317">
            <v>0</v>
          </cell>
          <cell r="P3317">
            <v>236555</v>
          </cell>
          <cell r="Q3317">
            <v>0</v>
          </cell>
          <cell r="R3317">
            <v>0</v>
          </cell>
          <cell r="S3317">
            <v>236555</v>
          </cell>
          <cell r="T3317">
            <v>0</v>
          </cell>
          <cell r="U3317">
            <v>1</v>
          </cell>
          <cell r="V3317">
            <v>236555</v>
          </cell>
          <cell r="W3317">
            <v>0</v>
          </cell>
          <cell r="X3317">
            <v>0</v>
          </cell>
          <cell r="Y3317">
            <v>1</v>
          </cell>
          <cell r="Z3317">
            <v>236555</v>
          </cell>
          <cell r="AA3317">
            <v>0</v>
          </cell>
        </row>
        <row r="3318">
          <cell r="B3318">
            <v>150001409</v>
          </cell>
          <cell r="C3318" t="str">
            <v>Измеритель длины кабеля</v>
          </cell>
          <cell r="D3318" t="str">
            <v>ШТ</v>
          </cell>
          <cell r="E3318">
            <v>218945.35</v>
          </cell>
          <cell r="F3318">
            <v>1</v>
          </cell>
          <cell r="G3318">
            <v>0</v>
          </cell>
          <cell r="H3318">
            <v>0</v>
          </cell>
          <cell r="I3318">
            <v>0</v>
          </cell>
          <cell r="J3318">
            <v>0</v>
          </cell>
          <cell r="K3318">
            <v>-1</v>
          </cell>
          <cell r="L3318">
            <v>0</v>
          </cell>
          <cell r="M3318">
            <v>218945.35</v>
          </cell>
          <cell r="N3318">
            <v>218945.35</v>
          </cell>
          <cell r="O3318">
            <v>0</v>
          </cell>
          <cell r="P3318">
            <v>218945.35</v>
          </cell>
          <cell r="Q3318">
            <v>0</v>
          </cell>
          <cell r="R3318">
            <v>0</v>
          </cell>
          <cell r="S3318">
            <v>0</v>
          </cell>
          <cell r="T3318">
            <v>0</v>
          </cell>
          <cell r="U3318">
            <v>0</v>
          </cell>
          <cell r="V3318">
            <v>0</v>
          </cell>
          <cell r="W3318">
            <v>1</v>
          </cell>
          <cell r="X3318">
            <v>218945.35</v>
          </cell>
          <cell r="Y3318">
            <v>1</v>
          </cell>
          <cell r="Z3318">
            <v>218945.35</v>
          </cell>
          <cell r="AA3318">
            <v>1</v>
          </cell>
        </row>
        <row r="3319">
          <cell r="B3319">
            <v>150002602</v>
          </cell>
          <cell r="C3319" t="str">
            <v>Теплообменное устрой марки Z3/21</v>
          </cell>
          <cell r="D3319" t="str">
            <v>ШТ</v>
          </cell>
          <cell r="E3319">
            <v>312946.45</v>
          </cell>
          <cell r="F3319">
            <v>1</v>
          </cell>
          <cell r="G3319">
            <v>0</v>
          </cell>
          <cell r="H3319">
            <v>0</v>
          </cell>
          <cell r="I3319">
            <v>0</v>
          </cell>
          <cell r="J3319">
            <v>0</v>
          </cell>
          <cell r="K3319">
            <v>-1</v>
          </cell>
          <cell r="L3319">
            <v>1</v>
          </cell>
          <cell r="M3319">
            <v>312946.45</v>
          </cell>
          <cell r="N3319">
            <v>312946.45</v>
          </cell>
          <cell r="O3319">
            <v>0</v>
          </cell>
          <cell r="P3319">
            <v>312946.45</v>
          </cell>
          <cell r="Q3319">
            <v>0</v>
          </cell>
          <cell r="R3319">
            <v>0</v>
          </cell>
          <cell r="S3319">
            <v>0</v>
          </cell>
          <cell r="T3319">
            <v>0</v>
          </cell>
          <cell r="U3319">
            <v>0</v>
          </cell>
          <cell r="V3319">
            <v>0</v>
          </cell>
          <cell r="W3319">
            <v>1</v>
          </cell>
          <cell r="X3319">
            <v>312946.45</v>
          </cell>
          <cell r="Y3319">
            <v>1</v>
          </cell>
          <cell r="Z3319">
            <v>312946.45</v>
          </cell>
          <cell r="AA3319">
            <v>1</v>
          </cell>
        </row>
        <row r="3320">
          <cell r="B3320">
            <v>150004115</v>
          </cell>
          <cell r="C3320" t="str">
            <v>Клещи Fluke-374</v>
          </cell>
          <cell r="D3320" t="str">
            <v>ШТ</v>
          </cell>
          <cell r="E3320">
            <v>236776.48</v>
          </cell>
          <cell r="F3320">
            <v>15</v>
          </cell>
          <cell r="G3320">
            <v>0</v>
          </cell>
          <cell r="H3320">
            <v>0</v>
          </cell>
          <cell r="I3320">
            <v>0</v>
          </cell>
          <cell r="J3320">
            <v>0</v>
          </cell>
          <cell r="K3320">
            <v>-15</v>
          </cell>
          <cell r="L3320">
            <v>15</v>
          </cell>
          <cell r="M3320">
            <v>3551647.2</v>
          </cell>
          <cell r="N3320">
            <v>3551647.2</v>
          </cell>
          <cell r="O3320">
            <v>0</v>
          </cell>
          <cell r="P3320">
            <v>3551647.2</v>
          </cell>
          <cell r="Q3320">
            <v>0</v>
          </cell>
          <cell r="R3320">
            <v>0</v>
          </cell>
          <cell r="S3320">
            <v>0</v>
          </cell>
          <cell r="T3320">
            <v>0</v>
          </cell>
          <cell r="U3320">
            <v>0</v>
          </cell>
          <cell r="V3320">
            <v>0</v>
          </cell>
          <cell r="W3320">
            <v>15</v>
          </cell>
          <cell r="X3320">
            <v>3551647.2</v>
          </cell>
          <cell r="Y3320">
            <v>15</v>
          </cell>
          <cell r="Z3320">
            <v>3551647.2</v>
          </cell>
          <cell r="AA3320">
            <v>15</v>
          </cell>
        </row>
        <row r="3321">
          <cell r="B3321">
            <v>210000006</v>
          </cell>
          <cell r="C3321" t="str">
            <v>Индикатор силикагель</v>
          </cell>
          <cell r="D3321" t="str">
            <v>КГ</v>
          </cell>
          <cell r="E3321">
            <v>2488.33</v>
          </cell>
          <cell r="F3321">
            <v>736.5</v>
          </cell>
          <cell r="G3321">
            <v>736.5</v>
          </cell>
          <cell r="H3321">
            <v>0</v>
          </cell>
          <cell r="I3321">
            <v>0</v>
          </cell>
          <cell r="J3321">
            <v>0</v>
          </cell>
          <cell r="K3321">
            <v>0</v>
          </cell>
          <cell r="L3321">
            <v>0</v>
          </cell>
          <cell r="M3321">
            <v>1832655.06</v>
          </cell>
          <cell r="N3321">
            <v>1383883.5</v>
          </cell>
          <cell r="O3321">
            <v>1383883.5</v>
          </cell>
          <cell r="P3321">
            <v>0</v>
          </cell>
          <cell r="Q3321">
            <v>0</v>
          </cell>
          <cell r="R3321">
            <v>0</v>
          </cell>
          <cell r="S3321">
            <v>1383883.5</v>
          </cell>
          <cell r="T3321">
            <v>0</v>
          </cell>
          <cell r="U3321">
            <v>736.5</v>
          </cell>
          <cell r="V3321">
            <v>1383883.5</v>
          </cell>
          <cell r="W3321">
            <v>0</v>
          </cell>
          <cell r="X3321">
            <v>0</v>
          </cell>
          <cell r="Y3321">
            <v>736.5</v>
          </cell>
          <cell r="Z3321">
            <v>1383883.5</v>
          </cell>
          <cell r="AA3321">
            <v>736.5</v>
          </cell>
        </row>
        <row r="3322">
          <cell r="B3322">
            <v>210000015</v>
          </cell>
          <cell r="C3322" t="str">
            <v>Изолента ПВХ 15 высшего сорта</v>
          </cell>
          <cell r="D3322" t="str">
            <v>КГ</v>
          </cell>
          <cell r="E3322">
            <v>1522.5</v>
          </cell>
          <cell r="F3322">
            <v>58.7</v>
          </cell>
          <cell r="G3322">
            <v>0</v>
          </cell>
          <cell r="H3322">
            <v>58.7</v>
          </cell>
          <cell r="I3322">
            <v>0</v>
          </cell>
          <cell r="J3322">
            <v>58.7</v>
          </cell>
          <cell r="K3322">
            <v>0</v>
          </cell>
          <cell r="L3322">
            <v>-257.3</v>
          </cell>
          <cell r="M3322">
            <v>89370.75</v>
          </cell>
          <cell r="N3322">
            <v>85115</v>
          </cell>
          <cell r="O3322">
            <v>85115</v>
          </cell>
          <cell r="P3322">
            <v>0</v>
          </cell>
          <cell r="Q3322">
            <v>85115</v>
          </cell>
          <cell r="R3322">
            <v>0</v>
          </cell>
          <cell r="S3322">
            <v>0</v>
          </cell>
          <cell r="T3322">
            <v>0</v>
          </cell>
          <cell r="U3322">
            <v>0</v>
          </cell>
          <cell r="V3322">
            <v>0</v>
          </cell>
          <cell r="W3322">
            <v>58.7</v>
          </cell>
          <cell r="X3322">
            <v>89370.75</v>
          </cell>
          <cell r="Y3322">
            <v>0</v>
          </cell>
          <cell r="Z3322">
            <v>0</v>
          </cell>
          <cell r="AA3322">
            <v>58.7</v>
          </cell>
        </row>
        <row r="3323">
          <cell r="B3323">
            <v>210000016</v>
          </cell>
          <cell r="C3323" t="str">
            <v>Изолента хлопчатобумажного 20м 15мм</v>
          </cell>
          <cell r="D3323" t="str">
            <v>КГ</v>
          </cell>
          <cell r="E3323">
            <v>1509.89</v>
          </cell>
          <cell r="F3323">
            <v>37.299999999999997</v>
          </cell>
          <cell r="G3323">
            <v>0</v>
          </cell>
          <cell r="H3323">
            <v>37.299999999999997</v>
          </cell>
          <cell r="I3323">
            <v>0</v>
          </cell>
          <cell r="J3323">
            <v>37.299999999999997</v>
          </cell>
          <cell r="K3323">
            <v>0</v>
          </cell>
          <cell r="L3323">
            <v>-200.7</v>
          </cell>
          <cell r="M3323">
            <v>56318.9</v>
          </cell>
          <cell r="N3323">
            <v>53637.03</v>
          </cell>
          <cell r="O3323">
            <v>53637.03</v>
          </cell>
          <cell r="P3323">
            <v>0</v>
          </cell>
          <cell r="Q3323">
            <v>53637.03</v>
          </cell>
          <cell r="R3323">
            <v>0</v>
          </cell>
          <cell r="S3323">
            <v>0</v>
          </cell>
          <cell r="T3323">
            <v>0</v>
          </cell>
          <cell r="U3323">
            <v>0</v>
          </cell>
          <cell r="V3323">
            <v>0</v>
          </cell>
          <cell r="W3323">
            <v>37.299999999999997</v>
          </cell>
          <cell r="X3323">
            <v>56318.9</v>
          </cell>
          <cell r="Y3323">
            <v>0</v>
          </cell>
          <cell r="Z3323">
            <v>0</v>
          </cell>
          <cell r="AA3323">
            <v>37.299999999999997</v>
          </cell>
        </row>
        <row r="3324">
          <cell r="B3324">
            <v>210000035</v>
          </cell>
          <cell r="C3324" t="str">
            <v>Кабель АВВГ 3х50+1х35</v>
          </cell>
          <cell r="D3324" t="str">
            <v>КМ</v>
          </cell>
          <cell r="E3324">
            <v>408158.37</v>
          </cell>
          <cell r="F3324">
            <v>0.75</v>
          </cell>
          <cell r="G3324">
            <v>1.7410000000000001</v>
          </cell>
          <cell r="H3324">
            <v>0</v>
          </cell>
          <cell r="I3324">
            <v>0</v>
          </cell>
          <cell r="J3324">
            <v>0</v>
          </cell>
          <cell r="K3324">
            <v>0.99099999999999999</v>
          </cell>
          <cell r="L3324">
            <v>0</v>
          </cell>
          <cell r="M3324">
            <v>306118.78000000003</v>
          </cell>
          <cell r="N3324">
            <v>298068.75</v>
          </cell>
          <cell r="O3324">
            <v>298068.75</v>
          </cell>
          <cell r="P3324">
            <v>0</v>
          </cell>
          <cell r="Q3324">
            <v>0</v>
          </cell>
          <cell r="R3324">
            <v>0</v>
          </cell>
          <cell r="S3324">
            <v>691916.92</v>
          </cell>
          <cell r="T3324">
            <v>0</v>
          </cell>
          <cell r="U3324">
            <v>0.75</v>
          </cell>
          <cell r="V3324">
            <v>298068.75</v>
          </cell>
          <cell r="W3324">
            <v>0</v>
          </cell>
          <cell r="X3324">
            <v>0</v>
          </cell>
          <cell r="Y3324">
            <v>0.75</v>
          </cell>
          <cell r="Z3324">
            <v>298068.75</v>
          </cell>
          <cell r="AA3324">
            <v>0</v>
          </cell>
        </row>
        <row r="3325">
          <cell r="B3325">
            <v>210000039</v>
          </cell>
          <cell r="C3325" t="str">
            <v>Кабель КГ 1х50</v>
          </cell>
          <cell r="D3325" t="str">
            <v>М</v>
          </cell>
          <cell r="E3325">
            <v>2637.5</v>
          </cell>
          <cell r="F3325">
            <v>2100</v>
          </cell>
          <cell r="G3325">
            <v>373.9</v>
          </cell>
          <cell r="H3325">
            <v>0</v>
          </cell>
          <cell r="I3325">
            <v>0</v>
          </cell>
          <cell r="J3325">
            <v>500</v>
          </cell>
          <cell r="K3325">
            <v>-1726.1</v>
          </cell>
          <cell r="L3325">
            <v>0</v>
          </cell>
          <cell r="M3325">
            <v>5538750</v>
          </cell>
          <cell r="N3325">
            <v>5393433.7699999996</v>
          </cell>
          <cell r="O3325">
            <v>5393433.7699999996</v>
          </cell>
          <cell r="P3325">
            <v>0</v>
          </cell>
          <cell r="Q3325">
            <v>0</v>
          </cell>
          <cell r="R3325">
            <v>0</v>
          </cell>
          <cell r="S3325">
            <v>840844.34</v>
          </cell>
          <cell r="T3325">
            <v>0</v>
          </cell>
          <cell r="U3325">
            <v>373.9</v>
          </cell>
          <cell r="V3325">
            <v>840845.02</v>
          </cell>
          <cell r="W3325">
            <v>2226.1</v>
          </cell>
          <cell r="X3325">
            <v>5871338.75</v>
          </cell>
          <cell r="Y3325">
            <v>2100</v>
          </cell>
          <cell r="Z3325">
            <v>5393433.7699999996</v>
          </cell>
          <cell r="AA3325">
            <v>2226.1</v>
          </cell>
        </row>
        <row r="3326">
          <cell r="B3326">
            <v>210000057</v>
          </cell>
          <cell r="C3326" t="str">
            <v>Кабель АВВГ 3х6+1х4</v>
          </cell>
          <cell r="D3326" t="str">
            <v>КМ</v>
          </cell>
          <cell r="E3326">
            <v>183128.65</v>
          </cell>
          <cell r="F3326">
            <v>2.35</v>
          </cell>
          <cell r="G3326">
            <v>0.1</v>
          </cell>
          <cell r="H3326">
            <v>0.25</v>
          </cell>
          <cell r="I3326">
            <v>0</v>
          </cell>
          <cell r="J3326">
            <v>0.4</v>
          </cell>
          <cell r="K3326">
            <v>-2</v>
          </cell>
          <cell r="L3326">
            <v>2.4</v>
          </cell>
          <cell r="M3326">
            <v>430352.33</v>
          </cell>
          <cell r="N3326">
            <v>424007.31</v>
          </cell>
          <cell r="O3326">
            <v>424007.31</v>
          </cell>
          <cell r="P3326">
            <v>0</v>
          </cell>
          <cell r="Q3326">
            <v>41250</v>
          </cell>
          <cell r="R3326">
            <v>0</v>
          </cell>
          <cell r="S3326">
            <v>16500</v>
          </cell>
          <cell r="T3326">
            <v>0</v>
          </cell>
          <cell r="U3326">
            <v>0.1</v>
          </cell>
          <cell r="V3326">
            <v>16500</v>
          </cell>
          <cell r="W3326">
            <v>2.4</v>
          </cell>
          <cell r="X3326">
            <v>439508.77</v>
          </cell>
          <cell r="Y3326">
            <v>2.1</v>
          </cell>
          <cell r="Z3326">
            <v>382757.31</v>
          </cell>
          <cell r="AA3326">
            <v>2.4</v>
          </cell>
        </row>
        <row r="3327">
          <cell r="B3327">
            <v>210000058</v>
          </cell>
          <cell r="C3327" t="str">
            <v>Кабель ВВБГ 3х25+1х10</v>
          </cell>
          <cell r="D3327" t="str">
            <v>КМ</v>
          </cell>
          <cell r="E3327">
            <v>3393379.55</v>
          </cell>
          <cell r="F3327">
            <v>0.15</v>
          </cell>
          <cell r="G3327">
            <v>0</v>
          </cell>
          <cell r="H3327">
            <v>0</v>
          </cell>
          <cell r="I3327">
            <v>0</v>
          </cell>
          <cell r="J3327">
            <v>0</v>
          </cell>
          <cell r="K3327">
            <v>-0.15</v>
          </cell>
          <cell r="L3327">
            <v>0</v>
          </cell>
          <cell r="M3327">
            <v>509006.93</v>
          </cell>
          <cell r="N3327">
            <v>509006.93</v>
          </cell>
          <cell r="O3327">
            <v>509006.93</v>
          </cell>
          <cell r="P3327">
            <v>0</v>
          </cell>
          <cell r="Q3327">
            <v>0</v>
          </cell>
          <cell r="R3327">
            <v>0</v>
          </cell>
          <cell r="S3327">
            <v>0</v>
          </cell>
          <cell r="T3327">
            <v>0</v>
          </cell>
          <cell r="U3327">
            <v>0</v>
          </cell>
          <cell r="V3327">
            <v>0</v>
          </cell>
          <cell r="W3327">
            <v>0.15</v>
          </cell>
          <cell r="X3327">
            <v>509006.93</v>
          </cell>
          <cell r="Y3327">
            <v>0.15</v>
          </cell>
          <cell r="Z3327">
            <v>509006.93</v>
          </cell>
          <cell r="AA3327">
            <v>0.15</v>
          </cell>
        </row>
        <row r="3328">
          <cell r="B3328">
            <v>210000060</v>
          </cell>
          <cell r="C3328" t="str">
            <v>Кабель ВВБГ 3х10+1х6</v>
          </cell>
          <cell r="D3328" t="str">
            <v>КМ</v>
          </cell>
          <cell r="E3328">
            <v>1663607</v>
          </cell>
          <cell r="F3328">
            <v>0.45</v>
          </cell>
          <cell r="G3328">
            <v>0</v>
          </cell>
          <cell r="H3328">
            <v>0</v>
          </cell>
          <cell r="I3328">
            <v>0</v>
          </cell>
          <cell r="J3328">
            <v>0.1</v>
          </cell>
          <cell r="K3328">
            <v>-0.45</v>
          </cell>
          <cell r="L3328">
            <v>0.55000000000000004</v>
          </cell>
          <cell r="M3328">
            <v>748623.15</v>
          </cell>
          <cell r="N3328">
            <v>748623.15</v>
          </cell>
          <cell r="O3328">
            <v>748623.15</v>
          </cell>
          <cell r="P3328">
            <v>0</v>
          </cell>
          <cell r="Q3328">
            <v>0</v>
          </cell>
          <cell r="R3328">
            <v>0</v>
          </cell>
          <cell r="S3328">
            <v>0</v>
          </cell>
          <cell r="T3328">
            <v>0</v>
          </cell>
          <cell r="U3328">
            <v>0</v>
          </cell>
          <cell r="V3328">
            <v>0</v>
          </cell>
          <cell r="W3328">
            <v>0.55000000000000004</v>
          </cell>
          <cell r="X3328">
            <v>914983.85</v>
          </cell>
          <cell r="Y3328">
            <v>0.45</v>
          </cell>
          <cell r="Z3328">
            <v>748623.15</v>
          </cell>
          <cell r="AA3328">
            <v>0.55000000000000004</v>
          </cell>
        </row>
        <row r="3329">
          <cell r="B3329">
            <v>210000061</v>
          </cell>
          <cell r="C3329" t="str">
            <v>Кабель КГ 3х16+1х10</v>
          </cell>
          <cell r="D3329" t="str">
            <v>КМ</v>
          </cell>
          <cell r="E3329">
            <v>3574208.48</v>
          </cell>
          <cell r="F3329">
            <v>0.8</v>
          </cell>
          <cell r="G3329">
            <v>0.53200000000000003</v>
          </cell>
          <cell r="H3329">
            <v>0</v>
          </cell>
          <cell r="I3329">
            <v>0</v>
          </cell>
          <cell r="J3329">
            <v>0.5</v>
          </cell>
          <cell r="K3329">
            <v>-0.26800000000000002</v>
          </cell>
          <cell r="L3329">
            <v>0.76800000000000002</v>
          </cell>
          <cell r="M3329">
            <v>2859366.79</v>
          </cell>
          <cell r="N3329">
            <v>2590535.21</v>
          </cell>
          <cell r="O3329">
            <v>2590535.21</v>
          </cell>
          <cell r="P3329">
            <v>0</v>
          </cell>
          <cell r="Q3329">
            <v>0</v>
          </cell>
          <cell r="R3329">
            <v>0.1</v>
          </cell>
          <cell r="S3329">
            <v>1632647.34</v>
          </cell>
          <cell r="T3329">
            <v>306888.59999999998</v>
          </cell>
          <cell r="U3329">
            <v>0.432</v>
          </cell>
          <cell r="V3329">
            <v>1325758.74</v>
          </cell>
          <cell r="W3329">
            <v>0.76800000000000002</v>
          </cell>
          <cell r="X3329">
            <v>2744992.11</v>
          </cell>
          <cell r="Y3329">
            <v>0.8</v>
          </cell>
          <cell r="Z3329">
            <v>2590535.21</v>
          </cell>
          <cell r="AA3329">
            <v>0.76800000000000002</v>
          </cell>
        </row>
        <row r="3330">
          <cell r="B3330">
            <v>210000062</v>
          </cell>
          <cell r="C3330" t="str">
            <v>Кабель КГ 3х2,5+1х1,5</v>
          </cell>
          <cell r="D3330" t="str">
            <v>КМ</v>
          </cell>
          <cell r="E3330">
            <v>522800.48</v>
          </cell>
          <cell r="F3330">
            <v>1.9</v>
          </cell>
          <cell r="G3330">
            <v>0.45</v>
          </cell>
          <cell r="H3330">
            <v>0</v>
          </cell>
          <cell r="I3330">
            <v>0</v>
          </cell>
          <cell r="J3330">
            <v>0.5</v>
          </cell>
          <cell r="K3330">
            <v>-1.45</v>
          </cell>
          <cell r="L3330">
            <v>0</v>
          </cell>
          <cell r="M3330">
            <v>993320.91</v>
          </cell>
          <cell r="N3330">
            <v>952914.28</v>
          </cell>
          <cell r="O3330">
            <v>952914.28</v>
          </cell>
          <cell r="P3330">
            <v>0</v>
          </cell>
          <cell r="Q3330">
            <v>0</v>
          </cell>
          <cell r="R3330">
            <v>0.25</v>
          </cell>
          <cell r="S3330">
            <v>194853.6</v>
          </cell>
          <cell r="T3330">
            <v>108252</v>
          </cell>
          <cell r="U3330">
            <v>0.2</v>
          </cell>
          <cell r="V3330">
            <v>86601.600000000006</v>
          </cell>
          <cell r="W3330">
            <v>1.95</v>
          </cell>
          <cell r="X3330">
            <v>1019460.92</v>
          </cell>
          <cell r="Y3330">
            <v>1.9</v>
          </cell>
          <cell r="Z3330">
            <v>952914.28</v>
          </cell>
          <cell r="AA3330">
            <v>1.95</v>
          </cell>
        </row>
        <row r="3331">
          <cell r="B3331">
            <v>210000063</v>
          </cell>
          <cell r="C3331" t="str">
            <v>Кабель КГ 3х35+1х10</v>
          </cell>
          <cell r="D3331" t="str">
            <v>КМ</v>
          </cell>
          <cell r="E3331">
            <v>7719000</v>
          </cell>
          <cell r="F3331">
            <v>0.25</v>
          </cell>
          <cell r="G3331">
            <v>0</v>
          </cell>
          <cell r="H3331">
            <v>0</v>
          </cell>
          <cell r="I3331">
            <v>0</v>
          </cell>
          <cell r="J3331">
            <v>0</v>
          </cell>
          <cell r="K3331">
            <v>-0.25</v>
          </cell>
          <cell r="L3331">
            <v>0.25</v>
          </cell>
          <cell r="M3331">
            <v>1929750</v>
          </cell>
          <cell r="N3331">
            <v>1929750</v>
          </cell>
          <cell r="O3331">
            <v>1929750</v>
          </cell>
          <cell r="P3331">
            <v>0</v>
          </cell>
          <cell r="Q3331">
            <v>0</v>
          </cell>
          <cell r="R3331">
            <v>0</v>
          </cell>
          <cell r="S3331">
            <v>0</v>
          </cell>
          <cell r="T3331">
            <v>0</v>
          </cell>
          <cell r="U3331">
            <v>0</v>
          </cell>
          <cell r="V3331">
            <v>0</v>
          </cell>
          <cell r="W3331">
            <v>0.25</v>
          </cell>
          <cell r="X3331">
            <v>1929750</v>
          </cell>
          <cell r="Y3331">
            <v>0.25</v>
          </cell>
          <cell r="Z3331">
            <v>1929750</v>
          </cell>
          <cell r="AA3331">
            <v>0.25</v>
          </cell>
        </row>
        <row r="3332">
          <cell r="B3332">
            <v>210000064</v>
          </cell>
          <cell r="C3332" t="str">
            <v>Кабель КГ 3х4+1х2,5</v>
          </cell>
          <cell r="D3332" t="str">
            <v>КМ</v>
          </cell>
          <cell r="E3332">
            <v>830143.58</v>
          </cell>
          <cell r="F3332">
            <v>1.78</v>
          </cell>
          <cell r="G3332">
            <v>0</v>
          </cell>
          <cell r="H3332">
            <v>0</v>
          </cell>
          <cell r="I3332">
            <v>0</v>
          </cell>
          <cell r="J3332">
            <v>0</v>
          </cell>
          <cell r="K3332">
            <v>-1.78</v>
          </cell>
          <cell r="L3332">
            <v>1.78</v>
          </cell>
          <cell r="M3332">
            <v>1477655.57</v>
          </cell>
          <cell r="N3332">
            <v>1477655.57</v>
          </cell>
          <cell r="O3332">
            <v>1477655.57</v>
          </cell>
          <cell r="P3332">
            <v>0</v>
          </cell>
          <cell r="Q3332">
            <v>0</v>
          </cell>
          <cell r="R3332">
            <v>0</v>
          </cell>
          <cell r="S3332">
            <v>0</v>
          </cell>
          <cell r="T3332">
            <v>0</v>
          </cell>
          <cell r="U3332">
            <v>0</v>
          </cell>
          <cell r="V3332">
            <v>0</v>
          </cell>
          <cell r="W3332">
            <v>1.78</v>
          </cell>
          <cell r="X3332">
            <v>1477655.57</v>
          </cell>
          <cell r="Y3332">
            <v>1.78</v>
          </cell>
          <cell r="Z3332">
            <v>1477655.57</v>
          </cell>
          <cell r="AA3332">
            <v>1.78</v>
          </cell>
        </row>
        <row r="3333">
          <cell r="B3333">
            <v>210000065</v>
          </cell>
          <cell r="C3333" t="str">
            <v>Кабель КГ 3х50+1х25</v>
          </cell>
          <cell r="D3333" t="str">
            <v>КМ</v>
          </cell>
          <cell r="E3333">
            <v>10111500</v>
          </cell>
          <cell r="F3333">
            <v>0.1</v>
          </cell>
          <cell r="G3333">
            <v>0</v>
          </cell>
          <cell r="H3333">
            <v>0</v>
          </cell>
          <cell r="I3333">
            <v>0</v>
          </cell>
          <cell r="J3333">
            <v>0</v>
          </cell>
          <cell r="K3333">
            <v>-0.1</v>
          </cell>
          <cell r="L3333">
            <v>0</v>
          </cell>
          <cell r="M3333">
            <v>1011150</v>
          </cell>
          <cell r="N3333">
            <v>1011150</v>
          </cell>
          <cell r="O3333">
            <v>1011150</v>
          </cell>
          <cell r="P3333">
            <v>0</v>
          </cell>
          <cell r="Q3333">
            <v>0</v>
          </cell>
          <cell r="R3333">
            <v>0</v>
          </cell>
          <cell r="S3333">
            <v>0</v>
          </cell>
          <cell r="T3333">
            <v>0</v>
          </cell>
          <cell r="U3333">
            <v>0</v>
          </cell>
          <cell r="V3333">
            <v>0</v>
          </cell>
          <cell r="W3333">
            <v>0.1</v>
          </cell>
          <cell r="X3333">
            <v>1011150</v>
          </cell>
          <cell r="Y3333">
            <v>0.1</v>
          </cell>
          <cell r="Z3333">
            <v>1011150</v>
          </cell>
          <cell r="AA3333">
            <v>0.1</v>
          </cell>
        </row>
        <row r="3334">
          <cell r="B3334">
            <v>210000067</v>
          </cell>
          <cell r="C3334" t="str">
            <v>Кабель КГ 3х10+1х6</v>
          </cell>
          <cell r="D3334" t="str">
            <v>КМ</v>
          </cell>
          <cell r="E3334">
            <v>2116190.63</v>
          </cell>
          <cell r="F3334">
            <v>1.4</v>
          </cell>
          <cell r="G3334">
            <v>0.7</v>
          </cell>
          <cell r="H3334">
            <v>0</v>
          </cell>
          <cell r="I3334">
            <v>0</v>
          </cell>
          <cell r="J3334">
            <v>0.7</v>
          </cell>
          <cell r="K3334">
            <v>-0.7</v>
          </cell>
          <cell r="L3334">
            <v>1.4</v>
          </cell>
          <cell r="M3334">
            <v>2962666.88</v>
          </cell>
          <cell r="N3334">
            <v>2727264.49</v>
          </cell>
          <cell r="O3334">
            <v>2727264.49</v>
          </cell>
          <cell r="P3334">
            <v>0</v>
          </cell>
          <cell r="Q3334">
            <v>0</v>
          </cell>
          <cell r="R3334">
            <v>0</v>
          </cell>
          <cell r="S3334">
            <v>1245931.05</v>
          </cell>
          <cell r="T3334">
            <v>0</v>
          </cell>
          <cell r="U3334">
            <v>0.7</v>
          </cell>
          <cell r="V3334">
            <v>1245931.05</v>
          </cell>
          <cell r="W3334">
            <v>1.4</v>
          </cell>
          <cell r="X3334">
            <v>2962666.88</v>
          </cell>
          <cell r="Y3334">
            <v>1.4</v>
          </cell>
          <cell r="Z3334">
            <v>2727264.49</v>
          </cell>
          <cell r="AA3334">
            <v>1.4</v>
          </cell>
        </row>
        <row r="3335">
          <cell r="B3335">
            <v>210000070</v>
          </cell>
          <cell r="C3335" t="str">
            <v>Кабель КГ 3х6+1х4</v>
          </cell>
          <cell r="D3335" t="str">
            <v>КМ</v>
          </cell>
          <cell r="E3335">
            <v>1591666.67</v>
          </cell>
          <cell r="F3335">
            <v>1.78</v>
          </cell>
          <cell r="G3335">
            <v>0.7</v>
          </cell>
          <cell r="H3335">
            <v>0</v>
          </cell>
          <cell r="I3335">
            <v>0</v>
          </cell>
          <cell r="J3335">
            <v>0.8</v>
          </cell>
          <cell r="K3335">
            <v>-1.08</v>
          </cell>
          <cell r="L3335">
            <v>0</v>
          </cell>
          <cell r="M3335">
            <v>2833166.67</v>
          </cell>
          <cell r="N3335">
            <v>2691667.49</v>
          </cell>
          <cell r="O3335">
            <v>2691667.49</v>
          </cell>
          <cell r="P3335">
            <v>0</v>
          </cell>
          <cell r="Q3335">
            <v>0</v>
          </cell>
          <cell r="R3335">
            <v>0.5</v>
          </cell>
          <cell r="S3335">
            <v>972667.5</v>
          </cell>
          <cell r="T3335">
            <v>694762.5</v>
          </cell>
          <cell r="U3335">
            <v>0.2</v>
          </cell>
          <cell r="V3335">
            <v>277905</v>
          </cell>
          <cell r="W3335">
            <v>1.88</v>
          </cell>
          <cell r="X3335">
            <v>2992333.33</v>
          </cell>
          <cell r="Y3335">
            <v>1.78</v>
          </cell>
          <cell r="Z3335">
            <v>1996904.99</v>
          </cell>
          <cell r="AA3335">
            <v>1.88</v>
          </cell>
        </row>
        <row r="3336">
          <cell r="B3336">
            <v>210000094</v>
          </cell>
          <cell r="C3336" t="str">
            <v>Кабель контрольный КВВГ 7х1,5мм2</v>
          </cell>
          <cell r="D3336" t="str">
            <v>КМ</v>
          </cell>
          <cell r="E3336">
            <v>512132.95</v>
          </cell>
          <cell r="F3336">
            <v>0.1</v>
          </cell>
          <cell r="G3336">
            <v>0.75</v>
          </cell>
          <cell r="H3336">
            <v>0</v>
          </cell>
          <cell r="I3336">
            <v>0</v>
          </cell>
          <cell r="J3336">
            <v>0</v>
          </cell>
          <cell r="K3336">
            <v>0.65</v>
          </cell>
          <cell r="L3336">
            <v>0</v>
          </cell>
          <cell r="M3336">
            <v>51213.3</v>
          </cell>
          <cell r="N3336">
            <v>50474.5</v>
          </cell>
          <cell r="O3336">
            <v>50474.5</v>
          </cell>
          <cell r="P3336">
            <v>0</v>
          </cell>
          <cell r="Q3336">
            <v>0</v>
          </cell>
          <cell r="R3336">
            <v>0</v>
          </cell>
          <cell r="S3336">
            <v>378558.75</v>
          </cell>
          <cell r="T3336">
            <v>0</v>
          </cell>
          <cell r="U3336">
            <v>0.1</v>
          </cell>
          <cell r="V3336">
            <v>50474.5</v>
          </cell>
          <cell r="W3336">
            <v>0</v>
          </cell>
          <cell r="X3336">
            <v>0</v>
          </cell>
          <cell r="Y3336">
            <v>0.1</v>
          </cell>
          <cell r="Z3336">
            <v>50474.5</v>
          </cell>
          <cell r="AA3336">
            <v>0</v>
          </cell>
        </row>
        <row r="3337">
          <cell r="B3337">
            <v>210000109</v>
          </cell>
          <cell r="C3337" t="str">
            <v>Провод АС 50/8,0</v>
          </cell>
          <cell r="D3337" t="str">
            <v>Т</v>
          </cell>
          <cell r="E3337">
            <v>1217078.7</v>
          </cell>
          <cell r="F3337">
            <v>12</v>
          </cell>
          <cell r="G3337">
            <v>2.3199999999999998</v>
          </cell>
          <cell r="H3337">
            <v>0.35</v>
          </cell>
          <cell r="I3337">
            <v>0</v>
          </cell>
          <cell r="J3337">
            <v>2.37</v>
          </cell>
          <cell r="K3337">
            <v>-9.33</v>
          </cell>
          <cell r="L3337">
            <v>0.2</v>
          </cell>
          <cell r="M3337">
            <v>14604944.4</v>
          </cell>
          <cell r="N3337">
            <v>14089650.66</v>
          </cell>
          <cell r="O3337">
            <v>14089650.66</v>
          </cell>
          <cell r="P3337">
            <v>0</v>
          </cell>
          <cell r="Q3337">
            <v>358429.68</v>
          </cell>
          <cell r="R3337">
            <v>1.819</v>
          </cell>
          <cell r="S3337">
            <v>2375876.71</v>
          </cell>
          <cell r="T3337">
            <v>1862810.23</v>
          </cell>
          <cell r="U3337">
            <v>0.501</v>
          </cell>
          <cell r="V3337">
            <v>513066.48</v>
          </cell>
          <cell r="W3337">
            <v>11.7</v>
          </cell>
          <cell r="X3337">
            <v>14239820.789999999</v>
          </cell>
          <cell r="Y3337">
            <v>11.65</v>
          </cell>
          <cell r="Z3337">
            <v>12911953.15</v>
          </cell>
          <cell r="AA3337">
            <v>11.7</v>
          </cell>
        </row>
        <row r="3338">
          <cell r="B3338">
            <v>210000113</v>
          </cell>
          <cell r="C3338" t="str">
            <v>Провод АС 35/6,2</v>
          </cell>
          <cell r="D3338" t="str">
            <v>Т</v>
          </cell>
          <cell r="E3338">
            <v>1214488.28</v>
          </cell>
          <cell r="F3338">
            <v>5.69</v>
          </cell>
          <cell r="G3338">
            <v>2.4550000000000001</v>
          </cell>
          <cell r="H3338">
            <v>0</v>
          </cell>
          <cell r="I3338">
            <v>0</v>
          </cell>
          <cell r="J3338">
            <v>3.02</v>
          </cell>
          <cell r="K3338">
            <v>-3.2349999999999999</v>
          </cell>
          <cell r="L3338">
            <v>0</v>
          </cell>
          <cell r="M3338">
            <v>6910438.3099999996</v>
          </cell>
          <cell r="N3338">
            <v>6503314.9000000004</v>
          </cell>
          <cell r="O3338">
            <v>6503314.9000000004</v>
          </cell>
          <cell r="P3338">
            <v>0</v>
          </cell>
          <cell r="Q3338">
            <v>0</v>
          </cell>
          <cell r="R3338">
            <v>1.23</v>
          </cell>
          <cell r="S3338">
            <v>2574445.3199999998</v>
          </cell>
          <cell r="T3338">
            <v>1289844.3</v>
          </cell>
          <cell r="U3338">
            <v>1.2250000000000001</v>
          </cell>
          <cell r="V3338">
            <v>1284601.02</v>
          </cell>
          <cell r="W3338">
            <v>6.2549999999999999</v>
          </cell>
          <cell r="X3338">
            <v>7596624.1900000004</v>
          </cell>
          <cell r="Y3338">
            <v>5.69</v>
          </cell>
          <cell r="Z3338">
            <v>6503314.9000000004</v>
          </cell>
          <cell r="AA3338">
            <v>6.2549999999999999</v>
          </cell>
        </row>
        <row r="3339">
          <cell r="B3339">
            <v>210000114</v>
          </cell>
          <cell r="C3339" t="str">
            <v>Провод АС-70/11</v>
          </cell>
          <cell r="D3339" t="str">
            <v>Т</v>
          </cell>
          <cell r="E3339">
            <v>0</v>
          </cell>
          <cell r="F3339">
            <v>0</v>
          </cell>
          <cell r="G3339">
            <v>1.089</v>
          </cell>
          <cell r="H3339">
            <v>0</v>
          </cell>
          <cell r="I3339">
            <v>0</v>
          </cell>
          <cell r="J3339">
            <v>1.1000000000000001</v>
          </cell>
          <cell r="K3339">
            <v>1.089</v>
          </cell>
          <cell r="L3339">
            <v>1.0999999999999999E-2</v>
          </cell>
          <cell r="M3339">
            <v>0</v>
          </cell>
          <cell r="N3339">
            <v>0</v>
          </cell>
          <cell r="O3339">
            <v>0</v>
          </cell>
          <cell r="P3339">
            <v>0</v>
          </cell>
          <cell r="Q3339">
            <v>0</v>
          </cell>
          <cell r="R3339">
            <v>0</v>
          </cell>
          <cell r="S3339">
            <v>1104790.77</v>
          </cell>
          <cell r="T3339">
            <v>0</v>
          </cell>
          <cell r="U3339">
            <v>1.089</v>
          </cell>
          <cell r="V3339">
            <v>1104790.77</v>
          </cell>
          <cell r="W3339">
            <v>1.0999999999999999E-2</v>
          </cell>
          <cell r="X3339">
            <v>0</v>
          </cell>
          <cell r="Y3339">
            <v>0</v>
          </cell>
          <cell r="Z3339">
            <v>0</v>
          </cell>
          <cell r="AA3339">
            <v>1.0999999999999999E-2</v>
          </cell>
        </row>
        <row r="3340">
          <cell r="B3340">
            <v>210000115</v>
          </cell>
          <cell r="C3340" t="str">
            <v>Провод АС 25/4,2</v>
          </cell>
          <cell r="D3340" t="str">
            <v>Т</v>
          </cell>
          <cell r="E3340">
            <v>1075358.9099999999</v>
          </cell>
          <cell r="F3340">
            <v>1.5</v>
          </cell>
          <cell r="G3340">
            <v>0.76300000000000001</v>
          </cell>
          <cell r="H3340">
            <v>0</v>
          </cell>
          <cell r="I3340">
            <v>0</v>
          </cell>
          <cell r="J3340">
            <v>0.8</v>
          </cell>
          <cell r="K3340">
            <v>-0.73699999999999999</v>
          </cell>
          <cell r="L3340">
            <v>0</v>
          </cell>
          <cell r="M3340">
            <v>1613038.37</v>
          </cell>
          <cell r="N3340">
            <v>1725649.8</v>
          </cell>
          <cell r="O3340">
            <v>1725649.8</v>
          </cell>
          <cell r="P3340">
            <v>0</v>
          </cell>
          <cell r="Q3340">
            <v>0</v>
          </cell>
          <cell r="R3340">
            <v>0</v>
          </cell>
          <cell r="S3340">
            <v>933110.28</v>
          </cell>
          <cell r="T3340">
            <v>0</v>
          </cell>
          <cell r="U3340">
            <v>0.76300000000000001</v>
          </cell>
          <cell r="V3340">
            <v>933110.28</v>
          </cell>
          <cell r="W3340">
            <v>1.5369999999999999</v>
          </cell>
          <cell r="X3340">
            <v>1652826.65</v>
          </cell>
          <cell r="Y3340">
            <v>1.5</v>
          </cell>
          <cell r="Z3340">
            <v>1725649.8</v>
          </cell>
          <cell r="AA3340">
            <v>1.5369999999999999</v>
          </cell>
        </row>
        <row r="3341">
          <cell r="B3341">
            <v>210000926</v>
          </cell>
          <cell r="C3341" t="str">
            <v>Указатель напряжения УВН-80</v>
          </cell>
          <cell r="D3341" t="str">
            <v>ШТ</v>
          </cell>
          <cell r="E3341">
            <v>6634.61</v>
          </cell>
          <cell r="F3341">
            <v>11</v>
          </cell>
          <cell r="G3341">
            <v>7</v>
          </cell>
          <cell r="H3341">
            <v>0</v>
          </cell>
          <cell r="I3341">
            <v>0</v>
          </cell>
          <cell r="J3341">
            <v>7</v>
          </cell>
          <cell r="K3341">
            <v>-4</v>
          </cell>
          <cell r="L3341">
            <v>0</v>
          </cell>
          <cell r="M3341">
            <v>72980.710000000006</v>
          </cell>
          <cell r="N3341">
            <v>71408.44</v>
          </cell>
          <cell r="O3341">
            <v>71408.44</v>
          </cell>
          <cell r="P3341">
            <v>0</v>
          </cell>
          <cell r="Q3341">
            <v>0</v>
          </cell>
          <cell r="R3341">
            <v>0</v>
          </cell>
          <cell r="S3341">
            <v>44870</v>
          </cell>
          <cell r="T3341">
            <v>0</v>
          </cell>
          <cell r="U3341">
            <v>7</v>
          </cell>
          <cell r="V3341">
            <v>44870</v>
          </cell>
          <cell r="W3341">
            <v>11</v>
          </cell>
          <cell r="X3341">
            <v>72980.710000000006</v>
          </cell>
          <cell r="Y3341">
            <v>11</v>
          </cell>
          <cell r="Z3341">
            <v>71408.44</v>
          </cell>
          <cell r="AA3341">
            <v>11</v>
          </cell>
        </row>
        <row r="3342">
          <cell r="B3342">
            <v>210001152</v>
          </cell>
          <cell r="C3342" t="str">
            <v>Лампа ДРЛ 250-Е40</v>
          </cell>
          <cell r="D3342" t="str">
            <v>ШТ</v>
          </cell>
          <cell r="E3342">
            <v>1863</v>
          </cell>
          <cell r="F3342">
            <v>750</v>
          </cell>
          <cell r="G3342">
            <v>430</v>
          </cell>
          <cell r="H3342">
            <v>0</v>
          </cell>
          <cell r="I3342">
            <v>0</v>
          </cell>
          <cell r="J3342">
            <v>335</v>
          </cell>
          <cell r="K3342">
            <v>-320</v>
          </cell>
          <cell r="L3342">
            <v>655</v>
          </cell>
          <cell r="M3342">
            <v>1397250</v>
          </cell>
          <cell r="N3342">
            <v>1296990.43</v>
          </cell>
          <cell r="O3342">
            <v>1296990.43</v>
          </cell>
          <cell r="P3342">
            <v>0</v>
          </cell>
          <cell r="Q3342">
            <v>0</v>
          </cell>
          <cell r="R3342">
            <v>276</v>
          </cell>
          <cell r="S3342">
            <v>700830</v>
          </cell>
          <cell r="T3342">
            <v>450265</v>
          </cell>
          <cell r="U3342">
            <v>154</v>
          </cell>
          <cell r="V3342">
            <v>250565.7</v>
          </cell>
          <cell r="W3342">
            <v>655</v>
          </cell>
          <cell r="X3342">
            <v>1220265</v>
          </cell>
          <cell r="Y3342">
            <v>750</v>
          </cell>
          <cell r="Z3342">
            <v>1134285.43</v>
          </cell>
          <cell r="AA3342">
            <v>655</v>
          </cell>
        </row>
        <row r="3343">
          <cell r="B3343">
            <v>210001166</v>
          </cell>
          <cell r="C3343" t="str">
            <v>Лампа ДРЛ 125-Е27</v>
          </cell>
          <cell r="D3343" t="str">
            <v>ШТ</v>
          </cell>
          <cell r="E3343">
            <v>497.73</v>
          </cell>
          <cell r="F3343">
            <v>882</v>
          </cell>
          <cell r="G3343">
            <v>200</v>
          </cell>
          <cell r="H3343">
            <v>0</v>
          </cell>
          <cell r="I3343">
            <v>0</v>
          </cell>
          <cell r="J3343">
            <v>324</v>
          </cell>
          <cell r="K3343">
            <v>-682</v>
          </cell>
          <cell r="L3343">
            <v>1006</v>
          </cell>
          <cell r="M3343">
            <v>438997.86</v>
          </cell>
          <cell r="N3343">
            <v>411771.86</v>
          </cell>
          <cell r="O3343">
            <v>411771.86</v>
          </cell>
          <cell r="P3343">
            <v>0</v>
          </cell>
          <cell r="Q3343">
            <v>0</v>
          </cell>
          <cell r="R3343">
            <v>200</v>
          </cell>
          <cell r="S3343">
            <v>72320</v>
          </cell>
          <cell r="T3343">
            <v>72320</v>
          </cell>
          <cell r="U3343">
            <v>0</v>
          </cell>
          <cell r="V3343">
            <v>0</v>
          </cell>
          <cell r="W3343">
            <v>1006</v>
          </cell>
          <cell r="X3343">
            <v>500716.38</v>
          </cell>
          <cell r="Y3343">
            <v>882</v>
          </cell>
          <cell r="Z3343">
            <v>391351.86</v>
          </cell>
          <cell r="AA3343">
            <v>1006</v>
          </cell>
        </row>
        <row r="3344">
          <cell r="B3344">
            <v>210001168</v>
          </cell>
          <cell r="C3344" t="str">
            <v>Лампа ртутная ДРЛ 250Вт Е40</v>
          </cell>
          <cell r="D3344" t="str">
            <v>ШТ</v>
          </cell>
          <cell r="E3344">
            <v>0</v>
          </cell>
          <cell r="F3344">
            <v>0</v>
          </cell>
          <cell r="G3344">
            <v>0</v>
          </cell>
          <cell r="H3344">
            <v>0</v>
          </cell>
          <cell r="I3344">
            <v>0</v>
          </cell>
          <cell r="J3344">
            <v>125</v>
          </cell>
          <cell r="K3344">
            <v>0</v>
          </cell>
          <cell r="L3344">
            <v>125</v>
          </cell>
          <cell r="M3344">
            <v>0</v>
          </cell>
          <cell r="N3344">
            <v>0</v>
          </cell>
          <cell r="O3344">
            <v>0</v>
          </cell>
          <cell r="P3344">
            <v>0</v>
          </cell>
          <cell r="Q3344">
            <v>0</v>
          </cell>
          <cell r="R3344">
            <v>0</v>
          </cell>
          <cell r="S3344">
            <v>0</v>
          </cell>
          <cell r="T3344">
            <v>0</v>
          </cell>
          <cell r="U3344">
            <v>0</v>
          </cell>
          <cell r="V3344">
            <v>0</v>
          </cell>
          <cell r="W3344">
            <v>125</v>
          </cell>
          <cell r="X3344">
            <v>0</v>
          </cell>
          <cell r="Y3344">
            <v>0</v>
          </cell>
          <cell r="Z3344">
            <v>0</v>
          </cell>
          <cell r="AA3344">
            <v>125</v>
          </cell>
        </row>
        <row r="3345">
          <cell r="B3345">
            <v>210001188</v>
          </cell>
          <cell r="C3345" t="str">
            <v>Лампа люминисцентная ЛБ-20</v>
          </cell>
          <cell r="D3345" t="str">
            <v>ШТ</v>
          </cell>
          <cell r="E3345">
            <v>448.02</v>
          </cell>
          <cell r="F3345">
            <v>1290</v>
          </cell>
          <cell r="G3345">
            <v>0</v>
          </cell>
          <cell r="H3345">
            <v>0</v>
          </cell>
          <cell r="I3345">
            <v>0</v>
          </cell>
          <cell r="J3345">
            <v>236</v>
          </cell>
          <cell r="K3345">
            <v>-1290</v>
          </cell>
          <cell r="L3345">
            <v>0</v>
          </cell>
          <cell r="M3345">
            <v>577945.80000000005</v>
          </cell>
          <cell r="N3345">
            <v>577945.80000000005</v>
          </cell>
          <cell r="O3345">
            <v>577945.80000000005</v>
          </cell>
          <cell r="P3345">
            <v>0</v>
          </cell>
          <cell r="Q3345">
            <v>0</v>
          </cell>
          <cell r="R3345">
            <v>0</v>
          </cell>
          <cell r="S3345">
            <v>0</v>
          </cell>
          <cell r="T3345">
            <v>0</v>
          </cell>
          <cell r="U3345">
            <v>0</v>
          </cell>
          <cell r="V3345">
            <v>0</v>
          </cell>
          <cell r="W3345">
            <v>1526</v>
          </cell>
          <cell r="X3345">
            <v>683678.52</v>
          </cell>
          <cell r="Y3345">
            <v>1290</v>
          </cell>
          <cell r="Z3345">
            <v>577945.80000000005</v>
          </cell>
          <cell r="AA3345">
            <v>1526</v>
          </cell>
        </row>
        <row r="3346">
          <cell r="B3346">
            <v>210001190</v>
          </cell>
          <cell r="C3346" t="str">
            <v>Лампа люминисцентная ЛБ-40</v>
          </cell>
          <cell r="D3346" t="str">
            <v>ШТ</v>
          </cell>
          <cell r="E3346">
            <v>733.75</v>
          </cell>
          <cell r="F3346">
            <v>1150</v>
          </cell>
          <cell r="G3346">
            <v>30</v>
          </cell>
          <cell r="H3346">
            <v>0</v>
          </cell>
          <cell r="I3346">
            <v>0</v>
          </cell>
          <cell r="J3346">
            <v>186</v>
          </cell>
          <cell r="K3346">
            <v>-1120</v>
          </cell>
          <cell r="L3346">
            <v>1306</v>
          </cell>
          <cell r="M3346">
            <v>843812.5</v>
          </cell>
          <cell r="N3346">
            <v>842764.3</v>
          </cell>
          <cell r="O3346">
            <v>842764.3</v>
          </cell>
          <cell r="P3346">
            <v>0</v>
          </cell>
          <cell r="Q3346">
            <v>0</v>
          </cell>
          <cell r="R3346">
            <v>30</v>
          </cell>
          <cell r="S3346">
            <v>20964.3</v>
          </cell>
          <cell r="T3346">
            <v>20964.3</v>
          </cell>
          <cell r="U3346">
            <v>0</v>
          </cell>
          <cell r="V3346">
            <v>0</v>
          </cell>
          <cell r="W3346">
            <v>1306</v>
          </cell>
          <cell r="X3346">
            <v>958277.5</v>
          </cell>
          <cell r="Y3346">
            <v>1150</v>
          </cell>
          <cell r="Z3346">
            <v>842764.3</v>
          </cell>
          <cell r="AA3346">
            <v>1306</v>
          </cell>
        </row>
        <row r="3347">
          <cell r="B3347">
            <v>210001224</v>
          </cell>
          <cell r="C3347" t="str">
            <v>Стартер СК-220 лампы ЛБ-40Вт</v>
          </cell>
          <cell r="D3347" t="str">
            <v>ШТ</v>
          </cell>
          <cell r="E3347">
            <v>80.209999999999994</v>
          </cell>
          <cell r="F3347">
            <v>310</v>
          </cell>
          <cell r="G3347">
            <v>0</v>
          </cell>
          <cell r="H3347">
            <v>0</v>
          </cell>
          <cell r="I3347">
            <v>0</v>
          </cell>
          <cell r="J3347">
            <v>140</v>
          </cell>
          <cell r="K3347">
            <v>-310</v>
          </cell>
          <cell r="L3347">
            <v>450</v>
          </cell>
          <cell r="M3347">
            <v>24865.1</v>
          </cell>
          <cell r="N3347">
            <v>24865.1</v>
          </cell>
          <cell r="O3347">
            <v>24865.1</v>
          </cell>
          <cell r="P3347">
            <v>0</v>
          </cell>
          <cell r="Q3347">
            <v>0</v>
          </cell>
          <cell r="R3347">
            <v>0</v>
          </cell>
          <cell r="S3347">
            <v>0</v>
          </cell>
          <cell r="T3347">
            <v>0</v>
          </cell>
          <cell r="U3347">
            <v>0</v>
          </cell>
          <cell r="V3347">
            <v>0</v>
          </cell>
          <cell r="W3347">
            <v>450</v>
          </cell>
          <cell r="X3347">
            <v>36094.5</v>
          </cell>
          <cell r="Y3347">
            <v>310</v>
          </cell>
          <cell r="Z3347">
            <v>24865.1</v>
          </cell>
          <cell r="AA3347">
            <v>450</v>
          </cell>
        </row>
        <row r="3348">
          <cell r="B3348">
            <v>210001230</v>
          </cell>
          <cell r="C3348" t="str">
            <v>Выключатель АЕ2046 3P 100А</v>
          </cell>
          <cell r="D3348" t="str">
            <v>ШТ</v>
          </cell>
          <cell r="E3348">
            <v>11000</v>
          </cell>
          <cell r="F3348">
            <v>168</v>
          </cell>
          <cell r="G3348">
            <v>0</v>
          </cell>
          <cell r="H3348">
            <v>0</v>
          </cell>
          <cell r="I3348">
            <v>0</v>
          </cell>
          <cell r="J3348">
            <v>0</v>
          </cell>
          <cell r="K3348">
            <v>-168</v>
          </cell>
          <cell r="L3348">
            <v>168</v>
          </cell>
          <cell r="M3348">
            <v>1848000</v>
          </cell>
          <cell r="N3348">
            <v>1848000</v>
          </cell>
          <cell r="O3348">
            <v>1848000</v>
          </cell>
          <cell r="P3348">
            <v>0</v>
          </cell>
          <cell r="Q3348">
            <v>0</v>
          </cell>
          <cell r="R3348">
            <v>0</v>
          </cell>
          <cell r="S3348">
            <v>0</v>
          </cell>
          <cell r="T3348">
            <v>0</v>
          </cell>
          <cell r="U3348">
            <v>0</v>
          </cell>
          <cell r="V3348">
            <v>0</v>
          </cell>
          <cell r="W3348">
            <v>168</v>
          </cell>
          <cell r="X3348">
            <v>1848000</v>
          </cell>
          <cell r="Y3348">
            <v>168</v>
          </cell>
          <cell r="Z3348">
            <v>1848000</v>
          </cell>
          <cell r="AA3348">
            <v>168</v>
          </cell>
        </row>
        <row r="3349">
          <cell r="B3349">
            <v>210001234</v>
          </cell>
          <cell r="C3349" t="str">
            <v>Выключатель АЕ2046 3P 63А</v>
          </cell>
          <cell r="D3349" t="str">
            <v>ШТ</v>
          </cell>
          <cell r="E3349">
            <v>11000</v>
          </cell>
          <cell r="F3349">
            <v>336</v>
          </cell>
          <cell r="G3349">
            <v>10</v>
          </cell>
          <cell r="H3349">
            <v>0</v>
          </cell>
          <cell r="I3349">
            <v>0</v>
          </cell>
          <cell r="J3349">
            <v>0</v>
          </cell>
          <cell r="K3349">
            <v>-326</v>
          </cell>
          <cell r="L3349">
            <v>326</v>
          </cell>
          <cell r="M3349">
            <v>3696000</v>
          </cell>
          <cell r="N3349">
            <v>3626000</v>
          </cell>
          <cell r="O3349">
            <v>3626000</v>
          </cell>
          <cell r="P3349">
            <v>0</v>
          </cell>
          <cell r="Q3349">
            <v>0</v>
          </cell>
          <cell r="R3349">
            <v>10</v>
          </cell>
          <cell r="S3349">
            <v>40000</v>
          </cell>
          <cell r="T3349">
            <v>40000</v>
          </cell>
          <cell r="U3349">
            <v>0</v>
          </cell>
          <cell r="V3349">
            <v>0</v>
          </cell>
          <cell r="W3349">
            <v>326</v>
          </cell>
          <cell r="X3349">
            <v>3586000</v>
          </cell>
          <cell r="Y3349">
            <v>336</v>
          </cell>
          <cell r="Z3349">
            <v>3626000</v>
          </cell>
          <cell r="AA3349">
            <v>326</v>
          </cell>
        </row>
        <row r="3350">
          <cell r="B3350">
            <v>210001242</v>
          </cell>
          <cell r="C3350" t="str">
            <v>Выключатель ВА88 3P 400А</v>
          </cell>
          <cell r="D3350" t="str">
            <v>ШТ</v>
          </cell>
          <cell r="E3350">
            <v>85000</v>
          </cell>
          <cell r="F3350">
            <v>4</v>
          </cell>
          <cell r="G3350">
            <v>0</v>
          </cell>
          <cell r="H3350">
            <v>0</v>
          </cell>
          <cell r="I3350">
            <v>0</v>
          </cell>
          <cell r="J3350">
            <v>0</v>
          </cell>
          <cell r="K3350">
            <v>-4</v>
          </cell>
          <cell r="L3350">
            <v>0</v>
          </cell>
          <cell r="M3350">
            <v>340000</v>
          </cell>
          <cell r="N3350">
            <v>340000</v>
          </cell>
          <cell r="O3350">
            <v>340000</v>
          </cell>
          <cell r="P3350">
            <v>0</v>
          </cell>
          <cell r="Q3350">
            <v>0</v>
          </cell>
          <cell r="R3350">
            <v>0</v>
          </cell>
          <cell r="S3350">
            <v>0</v>
          </cell>
          <cell r="T3350">
            <v>0</v>
          </cell>
          <cell r="U3350">
            <v>0</v>
          </cell>
          <cell r="V3350">
            <v>0</v>
          </cell>
          <cell r="W3350">
            <v>4</v>
          </cell>
          <cell r="X3350">
            <v>340000</v>
          </cell>
          <cell r="Y3350">
            <v>4</v>
          </cell>
          <cell r="Z3350">
            <v>340000</v>
          </cell>
          <cell r="AA3350">
            <v>4</v>
          </cell>
        </row>
        <row r="3351">
          <cell r="B3351">
            <v>210001244</v>
          </cell>
          <cell r="C3351" t="str">
            <v>Выключатель А3726 3P 250А</v>
          </cell>
          <cell r="D3351" t="str">
            <v>ШТ</v>
          </cell>
          <cell r="E3351">
            <v>60000</v>
          </cell>
          <cell r="F3351">
            <v>9</v>
          </cell>
          <cell r="G3351">
            <v>0</v>
          </cell>
          <cell r="H3351">
            <v>0</v>
          </cell>
          <cell r="I3351">
            <v>0</v>
          </cell>
          <cell r="J3351">
            <v>0</v>
          </cell>
          <cell r="K3351">
            <v>-9</v>
          </cell>
          <cell r="L3351">
            <v>9</v>
          </cell>
          <cell r="M3351">
            <v>540000</v>
          </cell>
          <cell r="N3351">
            <v>540000</v>
          </cell>
          <cell r="O3351">
            <v>540000</v>
          </cell>
          <cell r="P3351">
            <v>0</v>
          </cell>
          <cell r="Q3351">
            <v>0</v>
          </cell>
          <cell r="R3351">
            <v>0</v>
          </cell>
          <cell r="S3351">
            <v>0</v>
          </cell>
          <cell r="T3351">
            <v>0</v>
          </cell>
          <cell r="U3351">
            <v>0</v>
          </cell>
          <cell r="V3351">
            <v>0</v>
          </cell>
          <cell r="W3351">
            <v>9</v>
          </cell>
          <cell r="X3351">
            <v>540000</v>
          </cell>
          <cell r="Y3351">
            <v>9</v>
          </cell>
          <cell r="Z3351">
            <v>540000</v>
          </cell>
          <cell r="AA3351">
            <v>9</v>
          </cell>
        </row>
        <row r="3352">
          <cell r="B3352">
            <v>210001258</v>
          </cell>
          <cell r="C3352" t="str">
            <v>Выключатель АЕ2046 3P 16А</v>
          </cell>
          <cell r="D3352" t="str">
            <v>ШТ</v>
          </cell>
          <cell r="E3352">
            <v>19438.650000000001</v>
          </cell>
          <cell r="F3352">
            <v>19</v>
          </cell>
          <cell r="G3352">
            <v>0</v>
          </cell>
          <cell r="H3352">
            <v>0</v>
          </cell>
          <cell r="I3352">
            <v>0</v>
          </cell>
          <cell r="J3352">
            <v>0</v>
          </cell>
          <cell r="K3352">
            <v>-19</v>
          </cell>
          <cell r="L3352">
            <v>19</v>
          </cell>
          <cell r="M3352">
            <v>369334.35</v>
          </cell>
          <cell r="N3352">
            <v>369334.35</v>
          </cell>
          <cell r="O3352">
            <v>369334.35</v>
          </cell>
          <cell r="P3352">
            <v>0</v>
          </cell>
          <cell r="Q3352">
            <v>0</v>
          </cell>
          <cell r="R3352">
            <v>0</v>
          </cell>
          <cell r="S3352">
            <v>0</v>
          </cell>
          <cell r="T3352">
            <v>0</v>
          </cell>
          <cell r="U3352">
            <v>0</v>
          </cell>
          <cell r="V3352">
            <v>0</v>
          </cell>
          <cell r="W3352">
            <v>19</v>
          </cell>
          <cell r="X3352">
            <v>369334.35</v>
          </cell>
          <cell r="Y3352">
            <v>19</v>
          </cell>
          <cell r="Z3352">
            <v>369334.35</v>
          </cell>
          <cell r="AA3352">
            <v>19</v>
          </cell>
        </row>
        <row r="3353">
          <cell r="B3353">
            <v>210001283</v>
          </cell>
          <cell r="C3353" t="str">
            <v>Контактор КТ-400 У3</v>
          </cell>
          <cell r="D3353" t="str">
            <v>ШТ</v>
          </cell>
          <cell r="E3353">
            <v>115500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row>
        <row r="3354">
          <cell r="B3354">
            <v>210001322</v>
          </cell>
          <cell r="C3354" t="str">
            <v>Удлинитель 220В 16А 20м</v>
          </cell>
          <cell r="D3354" t="str">
            <v>ШТ</v>
          </cell>
          <cell r="E3354">
            <v>10505.25</v>
          </cell>
          <cell r="F3354">
            <v>9</v>
          </cell>
          <cell r="G3354">
            <v>0</v>
          </cell>
          <cell r="H3354">
            <v>0</v>
          </cell>
          <cell r="I3354">
            <v>0</v>
          </cell>
          <cell r="J3354">
            <v>0</v>
          </cell>
          <cell r="K3354">
            <v>-9</v>
          </cell>
          <cell r="L3354">
            <v>0</v>
          </cell>
          <cell r="M3354">
            <v>94547.25</v>
          </cell>
          <cell r="N3354">
            <v>94547.25</v>
          </cell>
          <cell r="O3354">
            <v>94547.25</v>
          </cell>
          <cell r="P3354">
            <v>0</v>
          </cell>
          <cell r="Q3354">
            <v>0</v>
          </cell>
          <cell r="R3354">
            <v>0</v>
          </cell>
          <cell r="S3354">
            <v>0</v>
          </cell>
          <cell r="T3354">
            <v>0</v>
          </cell>
          <cell r="U3354">
            <v>0</v>
          </cell>
          <cell r="V3354">
            <v>0</v>
          </cell>
          <cell r="W3354">
            <v>9</v>
          </cell>
          <cell r="X3354">
            <v>94547.25</v>
          </cell>
          <cell r="Y3354">
            <v>9</v>
          </cell>
          <cell r="Z3354">
            <v>94547.25</v>
          </cell>
          <cell r="AA3354">
            <v>9</v>
          </cell>
        </row>
        <row r="3355">
          <cell r="B3355">
            <v>210001324</v>
          </cell>
          <cell r="C3355" t="str">
            <v>Удлинитель 220В 15А 4х25 30м</v>
          </cell>
          <cell r="D3355" t="str">
            <v>ШТ</v>
          </cell>
          <cell r="E3355">
            <v>11970</v>
          </cell>
          <cell r="F3355">
            <v>15</v>
          </cell>
          <cell r="G3355">
            <v>0</v>
          </cell>
          <cell r="H3355">
            <v>0</v>
          </cell>
          <cell r="I3355">
            <v>0</v>
          </cell>
          <cell r="J3355">
            <v>0</v>
          </cell>
          <cell r="K3355">
            <v>-15</v>
          </cell>
          <cell r="L3355">
            <v>0</v>
          </cell>
          <cell r="M3355">
            <v>179550</v>
          </cell>
          <cell r="N3355">
            <v>179550</v>
          </cell>
          <cell r="O3355">
            <v>179550</v>
          </cell>
          <cell r="P3355">
            <v>0</v>
          </cell>
          <cell r="Q3355">
            <v>0</v>
          </cell>
          <cell r="R3355">
            <v>0</v>
          </cell>
          <cell r="S3355">
            <v>0</v>
          </cell>
          <cell r="T3355">
            <v>0</v>
          </cell>
          <cell r="U3355">
            <v>0</v>
          </cell>
          <cell r="V3355">
            <v>0</v>
          </cell>
          <cell r="W3355">
            <v>15</v>
          </cell>
          <cell r="X3355">
            <v>179550</v>
          </cell>
          <cell r="Y3355">
            <v>15</v>
          </cell>
          <cell r="Z3355">
            <v>179550</v>
          </cell>
          <cell r="AA3355">
            <v>15</v>
          </cell>
        </row>
        <row r="3356">
          <cell r="B3356">
            <v>210001340</v>
          </cell>
          <cell r="C3356" t="str">
            <v>Кабель КГ 3х25+1х16</v>
          </cell>
          <cell r="D3356" t="str">
            <v>КМ</v>
          </cell>
          <cell r="E3356">
            <v>4345808.5</v>
          </cell>
          <cell r="F3356">
            <v>0.1</v>
          </cell>
          <cell r="G3356">
            <v>0.1</v>
          </cell>
          <cell r="H3356">
            <v>0</v>
          </cell>
          <cell r="I3356">
            <v>0</v>
          </cell>
          <cell r="J3356">
            <v>0.1</v>
          </cell>
          <cell r="K3356">
            <v>0</v>
          </cell>
          <cell r="L3356">
            <v>0</v>
          </cell>
          <cell r="M3356">
            <v>434580.85</v>
          </cell>
          <cell r="N3356">
            <v>95157</v>
          </cell>
          <cell r="O3356">
            <v>95157</v>
          </cell>
          <cell r="P3356">
            <v>0</v>
          </cell>
          <cell r="Q3356">
            <v>0</v>
          </cell>
          <cell r="R3356">
            <v>0</v>
          </cell>
          <cell r="S3356">
            <v>95157</v>
          </cell>
          <cell r="T3356">
            <v>0</v>
          </cell>
          <cell r="U3356">
            <v>0.1</v>
          </cell>
          <cell r="V3356">
            <v>95157</v>
          </cell>
          <cell r="W3356">
            <v>0.1</v>
          </cell>
          <cell r="X3356">
            <v>434580.85</v>
          </cell>
          <cell r="Y3356">
            <v>0.1</v>
          </cell>
          <cell r="Z3356">
            <v>95157</v>
          </cell>
          <cell r="AA3356">
            <v>0.1</v>
          </cell>
        </row>
        <row r="3357">
          <cell r="B3357">
            <v>210001353</v>
          </cell>
          <cell r="C3357" t="str">
            <v>Изолятор ПСД-70Е</v>
          </cell>
          <cell r="D3357" t="str">
            <v>ШТ</v>
          </cell>
          <cell r="E3357">
            <v>6276.67</v>
          </cell>
          <cell r="F3357">
            <v>36</v>
          </cell>
          <cell r="G3357">
            <v>718</v>
          </cell>
          <cell r="H3357">
            <v>6</v>
          </cell>
          <cell r="I3357">
            <v>0</v>
          </cell>
          <cell r="J3357">
            <v>22</v>
          </cell>
          <cell r="K3357">
            <v>688</v>
          </cell>
          <cell r="L3357">
            <v>0</v>
          </cell>
          <cell r="M3357">
            <v>225960.12</v>
          </cell>
          <cell r="N3357">
            <v>85307.1</v>
          </cell>
          <cell r="O3357">
            <v>85307.1</v>
          </cell>
          <cell r="P3357">
            <v>0</v>
          </cell>
          <cell r="Q3357">
            <v>14217.86</v>
          </cell>
          <cell r="R3357">
            <v>13</v>
          </cell>
          <cell r="S3357">
            <v>1701403.56</v>
          </cell>
          <cell r="T3357">
            <v>30805.32</v>
          </cell>
          <cell r="U3357">
            <v>39</v>
          </cell>
          <cell r="V3357">
            <v>92415.96</v>
          </cell>
          <cell r="W3357">
            <v>0</v>
          </cell>
          <cell r="X3357">
            <v>0</v>
          </cell>
          <cell r="Y3357">
            <v>30</v>
          </cell>
          <cell r="Z3357">
            <v>71089.240000000005</v>
          </cell>
          <cell r="AA3357">
            <v>0</v>
          </cell>
        </row>
        <row r="3358">
          <cell r="B3358">
            <v>210006193</v>
          </cell>
          <cell r="C3358" t="str">
            <v>предохранитель</v>
          </cell>
          <cell r="D3358" t="str">
            <v>ШТ</v>
          </cell>
          <cell r="E3358">
            <v>0</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row>
        <row r="3359">
          <cell r="B3359">
            <v>210006249</v>
          </cell>
          <cell r="C3359" t="str">
            <v>Коробка распределительная 100х100х50</v>
          </cell>
          <cell r="D3359" t="str">
            <v>ШТ</v>
          </cell>
          <cell r="E3359">
            <v>399</v>
          </cell>
          <cell r="F3359">
            <v>106</v>
          </cell>
          <cell r="G3359">
            <v>0</v>
          </cell>
          <cell r="H3359">
            <v>0</v>
          </cell>
          <cell r="I3359">
            <v>0</v>
          </cell>
          <cell r="J3359">
            <v>0</v>
          </cell>
          <cell r="K3359">
            <v>-106</v>
          </cell>
          <cell r="L3359">
            <v>0</v>
          </cell>
          <cell r="M3359">
            <v>42294</v>
          </cell>
          <cell r="N3359">
            <v>42294</v>
          </cell>
          <cell r="O3359">
            <v>42294</v>
          </cell>
          <cell r="P3359">
            <v>0</v>
          </cell>
          <cell r="Q3359">
            <v>0</v>
          </cell>
          <cell r="R3359">
            <v>0</v>
          </cell>
          <cell r="S3359">
            <v>0</v>
          </cell>
          <cell r="T3359">
            <v>0</v>
          </cell>
          <cell r="U3359">
            <v>0</v>
          </cell>
          <cell r="V3359">
            <v>0</v>
          </cell>
          <cell r="W3359">
            <v>106</v>
          </cell>
          <cell r="X3359">
            <v>42294</v>
          </cell>
          <cell r="Y3359">
            <v>106</v>
          </cell>
          <cell r="Z3359">
            <v>42294</v>
          </cell>
          <cell r="AA3359">
            <v>106</v>
          </cell>
        </row>
        <row r="3360">
          <cell r="B3360">
            <v>210006291</v>
          </cell>
          <cell r="C3360" t="str">
            <v>Розетка</v>
          </cell>
          <cell r="D3360" t="str">
            <v>ШТ</v>
          </cell>
          <cell r="E3360">
            <v>448.35</v>
          </cell>
          <cell r="F3360">
            <v>85</v>
          </cell>
          <cell r="G3360">
            <v>0</v>
          </cell>
          <cell r="H3360">
            <v>0</v>
          </cell>
          <cell r="I3360">
            <v>0</v>
          </cell>
          <cell r="J3360">
            <v>0</v>
          </cell>
          <cell r="K3360">
            <v>-85</v>
          </cell>
          <cell r="L3360">
            <v>0</v>
          </cell>
          <cell r="M3360">
            <v>38109.75</v>
          </cell>
          <cell r="N3360">
            <v>38109.75</v>
          </cell>
          <cell r="O3360">
            <v>38109.75</v>
          </cell>
          <cell r="P3360">
            <v>0</v>
          </cell>
          <cell r="Q3360">
            <v>0</v>
          </cell>
          <cell r="R3360">
            <v>0</v>
          </cell>
          <cell r="S3360">
            <v>0</v>
          </cell>
          <cell r="T3360">
            <v>0</v>
          </cell>
          <cell r="U3360">
            <v>0</v>
          </cell>
          <cell r="V3360">
            <v>0</v>
          </cell>
          <cell r="W3360">
            <v>85</v>
          </cell>
          <cell r="X3360">
            <v>38109.75</v>
          </cell>
          <cell r="Y3360">
            <v>85</v>
          </cell>
          <cell r="Z3360">
            <v>38109.75</v>
          </cell>
          <cell r="AA3360">
            <v>85</v>
          </cell>
        </row>
        <row r="3361">
          <cell r="B3361">
            <v>210006317</v>
          </cell>
          <cell r="C3361" t="str">
            <v>Изолятор ИО-10-3,75 У3</v>
          </cell>
          <cell r="D3361" t="str">
            <v>ШТ</v>
          </cell>
          <cell r="E3361">
            <v>2954.48</v>
          </cell>
          <cell r="F3361">
            <v>11</v>
          </cell>
          <cell r="G3361">
            <v>0</v>
          </cell>
          <cell r="H3361">
            <v>0</v>
          </cell>
          <cell r="I3361">
            <v>0</v>
          </cell>
          <cell r="J3361">
            <v>0</v>
          </cell>
          <cell r="K3361">
            <v>-11</v>
          </cell>
          <cell r="L3361">
            <v>11</v>
          </cell>
          <cell r="M3361">
            <v>32499.279999999999</v>
          </cell>
          <cell r="N3361">
            <v>32499.279999999999</v>
          </cell>
          <cell r="O3361">
            <v>32499.279999999999</v>
          </cell>
          <cell r="P3361">
            <v>0</v>
          </cell>
          <cell r="Q3361">
            <v>0</v>
          </cell>
          <cell r="R3361">
            <v>0</v>
          </cell>
          <cell r="S3361">
            <v>0</v>
          </cell>
          <cell r="T3361">
            <v>0</v>
          </cell>
          <cell r="U3361">
            <v>0</v>
          </cell>
          <cell r="V3361">
            <v>0</v>
          </cell>
          <cell r="W3361">
            <v>11</v>
          </cell>
          <cell r="X3361">
            <v>32499.279999999999</v>
          </cell>
          <cell r="Y3361">
            <v>11</v>
          </cell>
          <cell r="Z3361">
            <v>32499.279999999999</v>
          </cell>
          <cell r="AA3361">
            <v>11</v>
          </cell>
        </row>
        <row r="3362">
          <cell r="B3362">
            <v>210009502</v>
          </cell>
          <cell r="C3362" t="str">
            <v>Выключатель BA88 3P 160А</v>
          </cell>
          <cell r="D3362" t="str">
            <v>ШТ</v>
          </cell>
          <cell r="E3362">
            <v>13960</v>
          </cell>
          <cell r="F3362">
            <v>22</v>
          </cell>
          <cell r="G3362">
            <v>0</v>
          </cell>
          <cell r="H3362">
            <v>0</v>
          </cell>
          <cell r="I3362">
            <v>0</v>
          </cell>
          <cell r="J3362">
            <v>0</v>
          </cell>
          <cell r="K3362">
            <v>-22</v>
          </cell>
          <cell r="L3362">
            <v>22</v>
          </cell>
          <cell r="M3362">
            <v>307120</v>
          </cell>
          <cell r="N3362">
            <v>307120</v>
          </cell>
          <cell r="O3362">
            <v>307120</v>
          </cell>
          <cell r="P3362">
            <v>0</v>
          </cell>
          <cell r="Q3362">
            <v>0</v>
          </cell>
          <cell r="R3362">
            <v>0</v>
          </cell>
          <cell r="S3362">
            <v>0</v>
          </cell>
          <cell r="T3362">
            <v>0</v>
          </cell>
          <cell r="U3362">
            <v>0</v>
          </cell>
          <cell r="V3362">
            <v>0</v>
          </cell>
          <cell r="W3362">
            <v>22</v>
          </cell>
          <cell r="X3362">
            <v>307120</v>
          </cell>
          <cell r="Y3362">
            <v>22</v>
          </cell>
          <cell r="Z3362">
            <v>307120</v>
          </cell>
          <cell r="AA3362">
            <v>22</v>
          </cell>
        </row>
        <row r="3363">
          <cell r="B3363">
            <v>210009504</v>
          </cell>
          <cell r="C3363" t="str">
            <v>Выключатель АЕ 80А 380В</v>
          </cell>
          <cell r="D3363" t="str">
            <v>ШТ</v>
          </cell>
          <cell r="E3363">
            <v>15375</v>
          </cell>
          <cell r="F3363">
            <v>59</v>
          </cell>
          <cell r="G3363">
            <v>20</v>
          </cell>
          <cell r="H3363">
            <v>0</v>
          </cell>
          <cell r="I3363">
            <v>0</v>
          </cell>
          <cell r="J3363">
            <v>0</v>
          </cell>
          <cell r="K3363">
            <v>-39</v>
          </cell>
          <cell r="L3363">
            <v>39</v>
          </cell>
          <cell r="M3363">
            <v>907125</v>
          </cell>
          <cell r="N3363">
            <v>769625</v>
          </cell>
          <cell r="O3363">
            <v>769625</v>
          </cell>
          <cell r="P3363">
            <v>0</v>
          </cell>
          <cell r="Q3363">
            <v>0</v>
          </cell>
          <cell r="R3363">
            <v>0</v>
          </cell>
          <cell r="S3363">
            <v>170000</v>
          </cell>
          <cell r="T3363">
            <v>0</v>
          </cell>
          <cell r="U3363">
            <v>20</v>
          </cell>
          <cell r="V3363">
            <v>170000</v>
          </cell>
          <cell r="W3363">
            <v>39</v>
          </cell>
          <cell r="X3363">
            <v>599625</v>
          </cell>
          <cell r="Y3363">
            <v>59</v>
          </cell>
          <cell r="Z3363">
            <v>769625</v>
          </cell>
          <cell r="AA3363">
            <v>39</v>
          </cell>
        </row>
        <row r="3364">
          <cell r="B3364">
            <v>210009505</v>
          </cell>
          <cell r="C3364" t="str">
            <v>Выключатель АЕ2056 3P 40А</v>
          </cell>
          <cell r="D3364" t="str">
            <v>ШТ</v>
          </cell>
          <cell r="E3364">
            <v>11787.5</v>
          </cell>
          <cell r="F3364">
            <v>113</v>
          </cell>
          <cell r="G3364">
            <v>20</v>
          </cell>
          <cell r="H3364">
            <v>0</v>
          </cell>
          <cell r="I3364">
            <v>0</v>
          </cell>
          <cell r="J3364">
            <v>0</v>
          </cell>
          <cell r="K3364">
            <v>-93</v>
          </cell>
          <cell r="L3364">
            <v>93</v>
          </cell>
          <cell r="M3364">
            <v>1331987.5</v>
          </cell>
          <cell r="N3364">
            <v>1296237.5</v>
          </cell>
          <cell r="O3364">
            <v>1296237.5</v>
          </cell>
          <cell r="P3364">
            <v>0</v>
          </cell>
          <cell r="Q3364">
            <v>0</v>
          </cell>
          <cell r="R3364">
            <v>20</v>
          </cell>
          <cell r="S3364">
            <v>200000</v>
          </cell>
          <cell r="T3364">
            <v>200000</v>
          </cell>
          <cell r="U3364">
            <v>0</v>
          </cell>
          <cell r="V3364">
            <v>0</v>
          </cell>
          <cell r="W3364">
            <v>93</v>
          </cell>
          <cell r="X3364">
            <v>1096237.5</v>
          </cell>
          <cell r="Y3364">
            <v>113</v>
          </cell>
          <cell r="Z3364">
            <v>1096237.5</v>
          </cell>
          <cell r="AA3364">
            <v>93</v>
          </cell>
        </row>
        <row r="3365">
          <cell r="B3365">
            <v>210009507</v>
          </cell>
          <cell r="C3365" t="str">
            <v>Автомат АП-50 Б2МТ-25 А</v>
          </cell>
          <cell r="D3365" t="str">
            <v>ШТ</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row>
        <row r="3366">
          <cell r="B3366">
            <v>210009595</v>
          </cell>
          <cell r="C3366" t="str">
            <v>Выключатель внутренний 2 клавишный</v>
          </cell>
          <cell r="D3366" t="str">
            <v>ШТ</v>
          </cell>
          <cell r="E3366">
            <v>802.13</v>
          </cell>
          <cell r="F3366">
            <v>383</v>
          </cell>
          <cell r="G3366">
            <v>0</v>
          </cell>
          <cell r="H3366">
            <v>0</v>
          </cell>
          <cell r="I3366">
            <v>0</v>
          </cell>
          <cell r="J3366">
            <v>0</v>
          </cell>
          <cell r="K3366">
            <v>-383</v>
          </cell>
          <cell r="L3366">
            <v>0</v>
          </cell>
          <cell r="M3366">
            <v>307215.78999999998</v>
          </cell>
          <cell r="N3366">
            <v>307215.78999999998</v>
          </cell>
          <cell r="O3366">
            <v>307215.78999999998</v>
          </cell>
          <cell r="P3366">
            <v>0</v>
          </cell>
          <cell r="Q3366">
            <v>0</v>
          </cell>
          <cell r="R3366">
            <v>0</v>
          </cell>
          <cell r="S3366">
            <v>0</v>
          </cell>
          <cell r="T3366">
            <v>0</v>
          </cell>
          <cell r="U3366">
            <v>0</v>
          </cell>
          <cell r="V3366">
            <v>0</v>
          </cell>
          <cell r="W3366">
            <v>383</v>
          </cell>
          <cell r="X3366">
            <v>307215.78999999998</v>
          </cell>
          <cell r="Y3366">
            <v>383</v>
          </cell>
          <cell r="Z3366">
            <v>307215.78999999998</v>
          </cell>
          <cell r="AA3366">
            <v>383</v>
          </cell>
        </row>
        <row r="3367">
          <cell r="B3367">
            <v>210009596</v>
          </cell>
          <cell r="C3367" t="str">
            <v>Выключатель наружный 2 клавишный</v>
          </cell>
          <cell r="D3367" t="str">
            <v>ШТ</v>
          </cell>
          <cell r="E3367">
            <v>721.91</v>
          </cell>
          <cell r="F3367">
            <v>316</v>
          </cell>
          <cell r="G3367">
            <v>0</v>
          </cell>
          <cell r="H3367">
            <v>0</v>
          </cell>
          <cell r="I3367">
            <v>0</v>
          </cell>
          <cell r="J3367">
            <v>0</v>
          </cell>
          <cell r="K3367">
            <v>-316</v>
          </cell>
          <cell r="L3367">
            <v>0</v>
          </cell>
          <cell r="M3367">
            <v>228123.56</v>
          </cell>
          <cell r="N3367">
            <v>228123.56</v>
          </cell>
          <cell r="O3367">
            <v>228123.56</v>
          </cell>
          <cell r="P3367">
            <v>0</v>
          </cell>
          <cell r="Q3367">
            <v>0</v>
          </cell>
          <cell r="R3367">
            <v>0</v>
          </cell>
          <cell r="S3367">
            <v>0</v>
          </cell>
          <cell r="T3367">
            <v>0</v>
          </cell>
          <cell r="U3367">
            <v>0</v>
          </cell>
          <cell r="V3367">
            <v>0</v>
          </cell>
          <cell r="W3367">
            <v>316</v>
          </cell>
          <cell r="X3367">
            <v>228123.56</v>
          </cell>
          <cell r="Y3367">
            <v>316</v>
          </cell>
          <cell r="Z3367">
            <v>228123.56</v>
          </cell>
          <cell r="AA3367">
            <v>316</v>
          </cell>
        </row>
        <row r="3368">
          <cell r="B3368">
            <v>210009915</v>
          </cell>
          <cell r="C3368" t="str">
            <v>Предохранитель ПК 101-6-20 У3</v>
          </cell>
          <cell r="D3368" t="str">
            <v>ШТ</v>
          </cell>
          <cell r="E3368">
            <v>8951.7199999999993</v>
          </cell>
          <cell r="F3368">
            <v>0</v>
          </cell>
          <cell r="G3368">
            <v>5</v>
          </cell>
          <cell r="H3368">
            <v>0</v>
          </cell>
          <cell r="I3368">
            <v>0</v>
          </cell>
          <cell r="J3368">
            <v>0</v>
          </cell>
          <cell r="K3368">
            <v>5</v>
          </cell>
          <cell r="L3368">
            <v>0</v>
          </cell>
          <cell r="M3368">
            <v>0</v>
          </cell>
          <cell r="N3368">
            <v>0</v>
          </cell>
          <cell r="O3368">
            <v>0</v>
          </cell>
          <cell r="P3368">
            <v>0</v>
          </cell>
          <cell r="Q3368">
            <v>0</v>
          </cell>
          <cell r="R3368">
            <v>0</v>
          </cell>
          <cell r="S3368">
            <v>6250</v>
          </cell>
          <cell r="T3368">
            <v>0</v>
          </cell>
          <cell r="U3368">
            <v>0</v>
          </cell>
          <cell r="V3368">
            <v>0</v>
          </cell>
          <cell r="W3368">
            <v>0</v>
          </cell>
          <cell r="X3368">
            <v>0</v>
          </cell>
          <cell r="Y3368">
            <v>0</v>
          </cell>
          <cell r="Z3368">
            <v>0</v>
          </cell>
          <cell r="AA3368">
            <v>0</v>
          </cell>
        </row>
        <row r="3369">
          <cell r="B3369">
            <v>210009981</v>
          </cell>
          <cell r="C3369" t="str">
            <v>Светильник взрывозащищенный 20-200Вт У1</v>
          </cell>
          <cell r="D3369" t="str">
            <v>ШТ</v>
          </cell>
          <cell r="E3369">
            <v>29963.25</v>
          </cell>
          <cell r="F3369">
            <v>110</v>
          </cell>
          <cell r="G3369">
            <v>0</v>
          </cell>
          <cell r="H3369">
            <v>0</v>
          </cell>
          <cell r="I3369">
            <v>0</v>
          </cell>
          <cell r="J3369">
            <v>0</v>
          </cell>
          <cell r="K3369">
            <v>-110</v>
          </cell>
          <cell r="L3369">
            <v>110</v>
          </cell>
          <cell r="M3369">
            <v>3295957.5</v>
          </cell>
          <cell r="N3369">
            <v>3295957.5</v>
          </cell>
          <cell r="O3369">
            <v>3295957.5</v>
          </cell>
          <cell r="P3369">
            <v>0</v>
          </cell>
          <cell r="Q3369">
            <v>0</v>
          </cell>
          <cell r="R3369">
            <v>0</v>
          </cell>
          <cell r="S3369">
            <v>0</v>
          </cell>
          <cell r="T3369">
            <v>0</v>
          </cell>
          <cell r="U3369">
            <v>0</v>
          </cell>
          <cell r="V3369">
            <v>0</v>
          </cell>
          <cell r="W3369">
            <v>110</v>
          </cell>
          <cell r="X3369">
            <v>3295957.5</v>
          </cell>
          <cell r="Y3369">
            <v>110</v>
          </cell>
          <cell r="Z3369">
            <v>3295957.5</v>
          </cell>
          <cell r="AA3369">
            <v>110</v>
          </cell>
        </row>
        <row r="3370">
          <cell r="B3370">
            <v>210011606</v>
          </cell>
          <cell r="C3370" t="str">
            <v>Лампа ЛБ 18Вт 220-G13 </v>
          </cell>
          <cell r="D3370" t="str">
            <v>ШТ</v>
          </cell>
          <cell r="E3370">
            <v>403</v>
          </cell>
          <cell r="F3370">
            <v>1120</v>
          </cell>
          <cell r="G3370">
            <v>0</v>
          </cell>
          <cell r="H3370">
            <v>0</v>
          </cell>
          <cell r="I3370">
            <v>0</v>
          </cell>
          <cell r="J3370">
            <v>310</v>
          </cell>
          <cell r="K3370">
            <v>-1120</v>
          </cell>
          <cell r="L3370">
            <v>1430</v>
          </cell>
          <cell r="M3370">
            <v>451360</v>
          </cell>
          <cell r="N3370">
            <v>451360</v>
          </cell>
          <cell r="O3370">
            <v>451360</v>
          </cell>
          <cell r="P3370">
            <v>0</v>
          </cell>
          <cell r="Q3370">
            <v>0</v>
          </cell>
          <cell r="R3370">
            <v>0</v>
          </cell>
          <cell r="S3370">
            <v>0</v>
          </cell>
          <cell r="T3370">
            <v>0</v>
          </cell>
          <cell r="U3370">
            <v>0</v>
          </cell>
          <cell r="V3370">
            <v>0</v>
          </cell>
          <cell r="W3370">
            <v>1430</v>
          </cell>
          <cell r="X3370">
            <v>576290</v>
          </cell>
          <cell r="Y3370">
            <v>1120</v>
          </cell>
          <cell r="Z3370">
            <v>451360</v>
          </cell>
          <cell r="AA3370">
            <v>1430</v>
          </cell>
        </row>
        <row r="3371">
          <cell r="B3371">
            <v>210012618</v>
          </cell>
          <cell r="C3371" t="str">
            <v>Лампа ДНаТ 150-Е40</v>
          </cell>
          <cell r="D3371" t="str">
            <v>ШТ</v>
          </cell>
          <cell r="E3371">
            <v>1407.67</v>
          </cell>
          <cell r="F3371">
            <v>70</v>
          </cell>
          <cell r="G3371">
            <v>173</v>
          </cell>
          <cell r="H3371">
            <v>0</v>
          </cell>
          <cell r="I3371">
            <v>0</v>
          </cell>
          <cell r="J3371">
            <v>44</v>
          </cell>
          <cell r="K3371">
            <v>103</v>
          </cell>
          <cell r="L3371">
            <v>0</v>
          </cell>
          <cell r="M3371">
            <v>98536.9</v>
          </cell>
          <cell r="N3371">
            <v>93844.800000000003</v>
          </cell>
          <cell r="O3371">
            <v>93844.800000000003</v>
          </cell>
          <cell r="P3371">
            <v>0</v>
          </cell>
          <cell r="Q3371">
            <v>0</v>
          </cell>
          <cell r="R3371">
            <v>20</v>
          </cell>
          <cell r="S3371">
            <v>231930.72</v>
          </cell>
          <cell r="T3371">
            <v>26812.799999999999</v>
          </cell>
          <cell r="U3371">
            <v>94</v>
          </cell>
          <cell r="V3371">
            <v>126020.16</v>
          </cell>
          <cell r="W3371">
            <v>0</v>
          </cell>
          <cell r="X3371">
            <v>0</v>
          </cell>
          <cell r="Y3371">
            <v>70</v>
          </cell>
          <cell r="Z3371">
            <v>67032</v>
          </cell>
          <cell r="AA3371">
            <v>0</v>
          </cell>
        </row>
        <row r="3372">
          <cell r="B3372">
            <v>210012619</v>
          </cell>
          <cell r="C3372" t="str">
            <v>Лампа ДНаТ 250-Е40</v>
          </cell>
          <cell r="D3372" t="str">
            <v>ШТ</v>
          </cell>
          <cell r="E3372">
            <v>3565</v>
          </cell>
          <cell r="F3372">
            <v>70</v>
          </cell>
          <cell r="G3372">
            <v>250</v>
          </cell>
          <cell r="H3372">
            <v>0</v>
          </cell>
          <cell r="I3372">
            <v>0</v>
          </cell>
          <cell r="J3372">
            <v>42</v>
          </cell>
          <cell r="K3372">
            <v>180</v>
          </cell>
          <cell r="L3372">
            <v>0</v>
          </cell>
          <cell r="M3372">
            <v>249550</v>
          </cell>
          <cell r="N3372">
            <v>76935.600000000006</v>
          </cell>
          <cell r="O3372">
            <v>76935.600000000006</v>
          </cell>
          <cell r="P3372">
            <v>0</v>
          </cell>
          <cell r="Q3372">
            <v>0</v>
          </cell>
          <cell r="R3372">
            <v>20</v>
          </cell>
          <cell r="S3372">
            <v>274770</v>
          </cell>
          <cell r="T3372">
            <v>21981.599999999999</v>
          </cell>
          <cell r="U3372">
            <v>92</v>
          </cell>
          <cell r="V3372">
            <v>101115.36</v>
          </cell>
          <cell r="W3372">
            <v>0</v>
          </cell>
          <cell r="X3372">
            <v>0</v>
          </cell>
          <cell r="Y3372">
            <v>70</v>
          </cell>
          <cell r="Z3372">
            <v>54954</v>
          </cell>
          <cell r="AA3372">
            <v>0</v>
          </cell>
        </row>
        <row r="3373">
          <cell r="B3373">
            <v>210012676</v>
          </cell>
          <cell r="C3373" t="str">
            <v>Светильник ЖКУ 250Вт</v>
          </cell>
          <cell r="D3373" t="str">
            <v>ШТ</v>
          </cell>
          <cell r="E3373">
            <v>20823.169999999998</v>
          </cell>
          <cell r="F3373">
            <v>20</v>
          </cell>
          <cell r="G3373">
            <v>0</v>
          </cell>
          <cell r="H3373">
            <v>0</v>
          </cell>
          <cell r="I3373">
            <v>0</v>
          </cell>
          <cell r="J3373">
            <v>0</v>
          </cell>
          <cell r="K3373">
            <v>-20</v>
          </cell>
          <cell r="L3373">
            <v>0</v>
          </cell>
          <cell r="M3373">
            <v>416463.4</v>
          </cell>
          <cell r="N3373">
            <v>416463.4</v>
          </cell>
          <cell r="O3373">
            <v>416463.4</v>
          </cell>
          <cell r="P3373">
            <v>0</v>
          </cell>
          <cell r="Q3373">
            <v>0</v>
          </cell>
          <cell r="R3373">
            <v>0</v>
          </cell>
          <cell r="S3373">
            <v>0</v>
          </cell>
          <cell r="T3373">
            <v>0</v>
          </cell>
          <cell r="U3373">
            <v>0</v>
          </cell>
          <cell r="V3373">
            <v>0</v>
          </cell>
          <cell r="W3373">
            <v>20</v>
          </cell>
          <cell r="X3373">
            <v>416463.4</v>
          </cell>
          <cell r="Y3373">
            <v>20</v>
          </cell>
          <cell r="Z3373">
            <v>416463.4</v>
          </cell>
          <cell r="AA3373">
            <v>20</v>
          </cell>
        </row>
        <row r="3374">
          <cell r="B3374">
            <v>210012678</v>
          </cell>
          <cell r="C3374" t="str">
            <v>Светильник ЛПО 4х18Вт</v>
          </cell>
          <cell r="D3374" t="str">
            <v>ШТ</v>
          </cell>
          <cell r="E3374">
            <v>8826.48</v>
          </cell>
          <cell r="F3374">
            <v>186</v>
          </cell>
          <cell r="G3374">
            <v>0</v>
          </cell>
          <cell r="H3374">
            <v>40</v>
          </cell>
          <cell r="I3374">
            <v>0</v>
          </cell>
          <cell r="J3374">
            <v>0</v>
          </cell>
          <cell r="K3374">
            <v>-146</v>
          </cell>
          <cell r="L3374">
            <v>146</v>
          </cell>
          <cell r="M3374">
            <v>1641725.28</v>
          </cell>
          <cell r="N3374">
            <v>1477626.08</v>
          </cell>
          <cell r="O3374">
            <v>1477626.08</v>
          </cell>
          <cell r="P3374">
            <v>0</v>
          </cell>
          <cell r="Q3374">
            <v>188960</v>
          </cell>
          <cell r="R3374">
            <v>0</v>
          </cell>
          <cell r="S3374">
            <v>0</v>
          </cell>
          <cell r="T3374">
            <v>0</v>
          </cell>
          <cell r="U3374">
            <v>0</v>
          </cell>
          <cell r="V3374">
            <v>0</v>
          </cell>
          <cell r="W3374">
            <v>146</v>
          </cell>
          <cell r="X3374">
            <v>1288666.08</v>
          </cell>
          <cell r="Y3374">
            <v>146</v>
          </cell>
          <cell r="Z3374">
            <v>1288666.08</v>
          </cell>
          <cell r="AA3374">
            <v>146</v>
          </cell>
        </row>
        <row r="3375">
          <cell r="B3375">
            <v>210012735</v>
          </cell>
          <cell r="C3375" t="str">
            <v>Светильник ЛПО 2х40Вт</v>
          </cell>
          <cell r="D3375" t="str">
            <v>ШТ</v>
          </cell>
          <cell r="E3375">
            <v>4540.75</v>
          </cell>
          <cell r="F3375">
            <v>300</v>
          </cell>
          <cell r="G3375">
            <v>0</v>
          </cell>
          <cell r="H3375">
            <v>0</v>
          </cell>
          <cell r="I3375">
            <v>0</v>
          </cell>
          <cell r="J3375">
            <v>0</v>
          </cell>
          <cell r="K3375">
            <v>-300</v>
          </cell>
          <cell r="L3375">
            <v>300</v>
          </cell>
          <cell r="M3375">
            <v>1362225</v>
          </cell>
          <cell r="N3375">
            <v>1362225</v>
          </cell>
          <cell r="O3375">
            <v>1362225</v>
          </cell>
          <cell r="P3375">
            <v>0</v>
          </cell>
          <cell r="Q3375">
            <v>0</v>
          </cell>
          <cell r="R3375">
            <v>0</v>
          </cell>
          <cell r="S3375">
            <v>0</v>
          </cell>
          <cell r="T3375">
            <v>0</v>
          </cell>
          <cell r="U3375">
            <v>0</v>
          </cell>
          <cell r="V3375">
            <v>0</v>
          </cell>
          <cell r="W3375">
            <v>300</v>
          </cell>
          <cell r="X3375">
            <v>1362225</v>
          </cell>
          <cell r="Y3375">
            <v>300</v>
          </cell>
          <cell r="Z3375">
            <v>1362225</v>
          </cell>
          <cell r="AA3375">
            <v>300</v>
          </cell>
        </row>
        <row r="3376">
          <cell r="B3376">
            <v>210012737</v>
          </cell>
          <cell r="C3376" t="str">
            <v>Светильник ЖТУ 150Вт</v>
          </cell>
          <cell r="D3376" t="str">
            <v>ШТ</v>
          </cell>
          <cell r="E3376">
            <v>40538.75</v>
          </cell>
          <cell r="F3376">
            <v>50</v>
          </cell>
          <cell r="G3376">
            <v>0</v>
          </cell>
          <cell r="H3376">
            <v>0</v>
          </cell>
          <cell r="I3376">
            <v>0</v>
          </cell>
          <cell r="J3376">
            <v>0</v>
          </cell>
          <cell r="K3376">
            <v>-50</v>
          </cell>
          <cell r="L3376">
            <v>50</v>
          </cell>
          <cell r="M3376">
            <v>2026937.5</v>
          </cell>
          <cell r="N3376">
            <v>2026937.5</v>
          </cell>
          <cell r="O3376">
            <v>2026937.5</v>
          </cell>
          <cell r="P3376">
            <v>0</v>
          </cell>
          <cell r="Q3376">
            <v>0</v>
          </cell>
          <cell r="R3376">
            <v>0</v>
          </cell>
          <cell r="S3376">
            <v>0</v>
          </cell>
          <cell r="T3376">
            <v>0</v>
          </cell>
          <cell r="U3376">
            <v>0</v>
          </cell>
          <cell r="V3376">
            <v>0</v>
          </cell>
          <cell r="W3376">
            <v>50</v>
          </cell>
          <cell r="X3376">
            <v>2026937.5</v>
          </cell>
          <cell r="Y3376">
            <v>50</v>
          </cell>
          <cell r="Z3376">
            <v>2026937.5</v>
          </cell>
          <cell r="AA3376">
            <v>50</v>
          </cell>
        </row>
        <row r="3377">
          <cell r="B3377">
            <v>210012800</v>
          </cell>
          <cell r="C3377" t="str">
            <v>Металлорукав Р3-ЦХ-20мм У-1</v>
          </cell>
          <cell r="D3377" t="str">
            <v>КМ</v>
          </cell>
          <cell r="E3377">
            <v>197400</v>
          </cell>
          <cell r="F3377">
            <v>9.8569999999999993</v>
          </cell>
          <cell r="G3377">
            <v>9.8569999999999993</v>
          </cell>
          <cell r="H3377">
            <v>0</v>
          </cell>
          <cell r="I3377">
            <v>0</v>
          </cell>
          <cell r="J3377">
            <v>0</v>
          </cell>
          <cell r="K3377">
            <v>0</v>
          </cell>
          <cell r="L3377">
            <v>0</v>
          </cell>
          <cell r="M3377">
            <v>1945771.8</v>
          </cell>
          <cell r="N3377">
            <v>1584640.89</v>
          </cell>
          <cell r="O3377">
            <v>1584640.89</v>
          </cell>
          <cell r="P3377">
            <v>0</v>
          </cell>
          <cell r="Q3377">
            <v>0</v>
          </cell>
          <cell r="R3377">
            <v>2.2000000000000002</v>
          </cell>
          <cell r="S3377">
            <v>1584640.89</v>
          </cell>
          <cell r="T3377">
            <v>353678.6</v>
          </cell>
          <cell r="U3377">
            <v>7.657</v>
          </cell>
          <cell r="V3377">
            <v>1230962.29</v>
          </cell>
          <cell r="W3377">
            <v>0</v>
          </cell>
          <cell r="X3377">
            <v>0</v>
          </cell>
          <cell r="Y3377">
            <v>9.8569999999999993</v>
          </cell>
          <cell r="Z3377">
            <v>1584640.89</v>
          </cell>
          <cell r="AA3377">
            <v>9.8569999999999993</v>
          </cell>
        </row>
        <row r="3378">
          <cell r="B3378">
            <v>210012801</v>
          </cell>
          <cell r="C3378" t="str">
            <v>Металлорукав Р3-ЦХ-25мм УХЛ 1</v>
          </cell>
          <cell r="D3378" t="str">
            <v>М</v>
          </cell>
          <cell r="E3378">
            <v>252</v>
          </cell>
          <cell r="F3378">
            <v>3278</v>
          </cell>
          <cell r="G3378">
            <v>3278</v>
          </cell>
          <cell r="H3378">
            <v>0</v>
          </cell>
          <cell r="I3378">
            <v>0</v>
          </cell>
          <cell r="J3378">
            <v>0</v>
          </cell>
          <cell r="K3378">
            <v>0</v>
          </cell>
          <cell r="L3378">
            <v>0</v>
          </cell>
          <cell r="M3378">
            <v>826056</v>
          </cell>
          <cell r="N3378">
            <v>652322</v>
          </cell>
          <cell r="O3378">
            <v>652322</v>
          </cell>
          <cell r="P3378">
            <v>0</v>
          </cell>
          <cell r="Q3378">
            <v>0</v>
          </cell>
          <cell r="R3378">
            <v>250</v>
          </cell>
          <cell r="S3378">
            <v>652322</v>
          </cell>
          <cell r="T3378">
            <v>49750</v>
          </cell>
          <cell r="U3378">
            <v>3028</v>
          </cell>
          <cell r="V3378">
            <v>602572</v>
          </cell>
          <cell r="W3378">
            <v>0</v>
          </cell>
          <cell r="X3378">
            <v>0</v>
          </cell>
          <cell r="Y3378">
            <v>3278</v>
          </cell>
          <cell r="Z3378">
            <v>652322</v>
          </cell>
          <cell r="AA3378">
            <v>3278</v>
          </cell>
        </row>
        <row r="3379">
          <cell r="B3379">
            <v>210012802</v>
          </cell>
          <cell r="C3379" t="str">
            <v>Металлорукав Р3-ЦХ-32мм УХЛ 1</v>
          </cell>
          <cell r="D3379" t="str">
            <v>М</v>
          </cell>
          <cell r="E3379">
            <v>361.2</v>
          </cell>
          <cell r="F3379">
            <v>2724</v>
          </cell>
          <cell r="G3379">
            <v>2724</v>
          </cell>
          <cell r="H3379">
            <v>0</v>
          </cell>
          <cell r="I3379">
            <v>0</v>
          </cell>
          <cell r="J3379">
            <v>0</v>
          </cell>
          <cell r="K3379">
            <v>0</v>
          </cell>
          <cell r="L3379">
            <v>0</v>
          </cell>
          <cell r="M3379">
            <v>983908.8</v>
          </cell>
          <cell r="N3379">
            <v>713688</v>
          </cell>
          <cell r="O3379">
            <v>713688</v>
          </cell>
          <cell r="P3379">
            <v>0</v>
          </cell>
          <cell r="Q3379">
            <v>0</v>
          </cell>
          <cell r="R3379">
            <v>0</v>
          </cell>
          <cell r="S3379">
            <v>713688</v>
          </cell>
          <cell r="T3379">
            <v>0</v>
          </cell>
          <cell r="U3379">
            <v>2724</v>
          </cell>
          <cell r="V3379">
            <v>713688</v>
          </cell>
          <cell r="W3379">
            <v>0</v>
          </cell>
          <cell r="X3379">
            <v>0</v>
          </cell>
          <cell r="Y3379">
            <v>2724</v>
          </cell>
          <cell r="Z3379">
            <v>713688</v>
          </cell>
          <cell r="AA3379">
            <v>2724</v>
          </cell>
        </row>
        <row r="3380">
          <cell r="B3380">
            <v>210012803</v>
          </cell>
          <cell r="C3380" t="str">
            <v>Металлорукав Р3-ЦХ-50мм УХЛ 1</v>
          </cell>
          <cell r="D3380" t="str">
            <v>М</v>
          </cell>
          <cell r="E3380">
            <v>641.54999999999995</v>
          </cell>
          <cell r="F3380">
            <v>1206.2</v>
          </cell>
          <cell r="G3380">
            <v>1556.2</v>
          </cell>
          <cell r="H3380">
            <v>0</v>
          </cell>
          <cell r="I3380">
            <v>0</v>
          </cell>
          <cell r="J3380">
            <v>350</v>
          </cell>
          <cell r="K3380">
            <v>350</v>
          </cell>
          <cell r="L3380">
            <v>1556.2</v>
          </cell>
          <cell r="M3380">
            <v>773837.61</v>
          </cell>
          <cell r="N3380">
            <v>658585.19999999995</v>
          </cell>
          <cell r="O3380">
            <v>658585.19999999995</v>
          </cell>
          <cell r="P3380">
            <v>0</v>
          </cell>
          <cell r="Q3380">
            <v>0</v>
          </cell>
          <cell r="R3380">
            <v>75</v>
          </cell>
          <cell r="S3380">
            <v>849685.2</v>
          </cell>
          <cell r="T3380">
            <v>40950</v>
          </cell>
          <cell r="U3380">
            <v>1481.2</v>
          </cell>
          <cell r="V3380">
            <v>808735.2</v>
          </cell>
          <cell r="W3380">
            <v>0</v>
          </cell>
          <cell r="X3380">
            <v>0</v>
          </cell>
          <cell r="Y3380">
            <v>1206.2</v>
          </cell>
          <cell r="Z3380">
            <v>658585.19999999995</v>
          </cell>
          <cell r="AA3380">
            <v>1556.2</v>
          </cell>
        </row>
        <row r="3381">
          <cell r="B3381">
            <v>210013925</v>
          </cell>
          <cell r="C3381" t="str">
            <v>Разрядник РВО IV-5-10/12,7 У1</v>
          </cell>
          <cell r="D3381" t="str">
            <v>ШТ</v>
          </cell>
          <cell r="E3381">
            <v>5488.35</v>
          </cell>
          <cell r="F3381">
            <v>169</v>
          </cell>
          <cell r="G3381">
            <v>3</v>
          </cell>
          <cell r="H3381">
            <v>0</v>
          </cell>
          <cell r="I3381">
            <v>0</v>
          </cell>
          <cell r="J3381">
            <v>0</v>
          </cell>
          <cell r="K3381">
            <v>-166</v>
          </cell>
          <cell r="L3381">
            <v>0</v>
          </cell>
          <cell r="M3381">
            <v>927531.15</v>
          </cell>
          <cell r="N3381">
            <v>931041.54</v>
          </cell>
          <cell r="O3381">
            <v>931041.54</v>
          </cell>
          <cell r="P3381">
            <v>0</v>
          </cell>
          <cell r="Q3381">
            <v>0</v>
          </cell>
          <cell r="R3381">
            <v>0</v>
          </cell>
          <cell r="S3381">
            <v>19975.45</v>
          </cell>
          <cell r="T3381">
            <v>0</v>
          </cell>
          <cell r="U3381">
            <v>3</v>
          </cell>
          <cell r="V3381">
            <v>19975.439999999999</v>
          </cell>
          <cell r="W3381">
            <v>166</v>
          </cell>
          <cell r="X3381">
            <v>911066.1</v>
          </cell>
          <cell r="Y3381">
            <v>169</v>
          </cell>
          <cell r="Z3381">
            <v>931041.54</v>
          </cell>
          <cell r="AA3381">
            <v>166</v>
          </cell>
        </row>
        <row r="3382">
          <cell r="B3382">
            <v>210014109</v>
          </cell>
          <cell r="C3382" t="str">
            <v>Изолятор ШФ-20Г</v>
          </cell>
          <cell r="D3382" t="str">
            <v>ШТ</v>
          </cell>
          <cell r="E3382">
            <v>2071.5</v>
          </cell>
          <cell r="F3382">
            <v>2867</v>
          </cell>
          <cell r="G3382">
            <v>611</v>
          </cell>
          <cell r="H3382">
            <v>160</v>
          </cell>
          <cell r="I3382">
            <v>0</v>
          </cell>
          <cell r="J3382">
            <v>500</v>
          </cell>
          <cell r="K3382">
            <v>-2096</v>
          </cell>
          <cell r="L3382">
            <v>0</v>
          </cell>
          <cell r="M3382">
            <v>5938990.5</v>
          </cell>
          <cell r="N3382">
            <v>5339538</v>
          </cell>
          <cell r="O3382">
            <v>5339538</v>
          </cell>
          <cell r="P3382">
            <v>0</v>
          </cell>
          <cell r="Q3382">
            <v>207040</v>
          </cell>
          <cell r="R3382">
            <v>604</v>
          </cell>
          <cell r="S3382">
            <v>790634</v>
          </cell>
          <cell r="T3382">
            <v>781576</v>
          </cell>
          <cell r="U3382">
            <v>7</v>
          </cell>
          <cell r="V3382">
            <v>9058</v>
          </cell>
          <cell r="W3382">
            <v>2596</v>
          </cell>
          <cell r="X3382">
            <v>5377614</v>
          </cell>
          <cell r="Y3382">
            <v>2707</v>
          </cell>
          <cell r="Z3382">
            <v>5132498</v>
          </cell>
          <cell r="AA3382">
            <v>2596</v>
          </cell>
        </row>
        <row r="3383">
          <cell r="B3383">
            <v>210014110</v>
          </cell>
          <cell r="C3383" t="str">
            <v>Кабель КГ 1х35</v>
          </cell>
          <cell r="D3383" t="str">
            <v>М</v>
          </cell>
          <cell r="E3383">
            <v>1462</v>
          </cell>
          <cell r="F3383">
            <v>1000</v>
          </cell>
          <cell r="G3383">
            <v>119</v>
          </cell>
          <cell r="H3383">
            <v>0</v>
          </cell>
          <cell r="I3383">
            <v>0</v>
          </cell>
          <cell r="J3383">
            <v>119</v>
          </cell>
          <cell r="K3383">
            <v>-881</v>
          </cell>
          <cell r="L3383">
            <v>0</v>
          </cell>
          <cell r="M3383">
            <v>1462000</v>
          </cell>
          <cell r="N3383">
            <v>1477854.37</v>
          </cell>
          <cell r="O3383">
            <v>1477854.37</v>
          </cell>
          <cell r="P3383">
            <v>0</v>
          </cell>
          <cell r="Q3383">
            <v>0</v>
          </cell>
          <cell r="R3383">
            <v>0</v>
          </cell>
          <cell r="S3383">
            <v>189832.37</v>
          </cell>
          <cell r="T3383">
            <v>0</v>
          </cell>
          <cell r="U3383">
            <v>119</v>
          </cell>
          <cell r="V3383">
            <v>189832.37</v>
          </cell>
          <cell r="W3383">
            <v>1000</v>
          </cell>
          <cell r="X3383">
            <v>1462000</v>
          </cell>
          <cell r="Y3383">
            <v>1000</v>
          </cell>
          <cell r="Z3383">
            <v>1477854.37</v>
          </cell>
          <cell r="AA3383">
            <v>1000</v>
          </cell>
        </row>
        <row r="3384">
          <cell r="B3384">
            <v>210014216</v>
          </cell>
          <cell r="C3384" t="str">
            <v>Кабель АВВГ 2х2,5</v>
          </cell>
          <cell r="D3384" t="str">
            <v>КМ</v>
          </cell>
          <cell r="E3384">
            <v>61326.7</v>
          </cell>
          <cell r="F3384">
            <v>1</v>
          </cell>
          <cell r="G3384">
            <v>0</v>
          </cell>
          <cell r="H3384">
            <v>0</v>
          </cell>
          <cell r="I3384">
            <v>0</v>
          </cell>
          <cell r="J3384">
            <v>0</v>
          </cell>
          <cell r="K3384">
            <v>-1</v>
          </cell>
          <cell r="L3384">
            <v>0</v>
          </cell>
          <cell r="M3384">
            <v>61326.71</v>
          </cell>
          <cell r="N3384">
            <v>61326.71</v>
          </cell>
          <cell r="O3384">
            <v>61326.71</v>
          </cell>
          <cell r="P3384">
            <v>0</v>
          </cell>
          <cell r="Q3384">
            <v>0</v>
          </cell>
          <cell r="R3384">
            <v>0</v>
          </cell>
          <cell r="S3384">
            <v>0</v>
          </cell>
          <cell r="T3384">
            <v>0</v>
          </cell>
          <cell r="U3384">
            <v>0</v>
          </cell>
          <cell r="V3384">
            <v>0</v>
          </cell>
          <cell r="W3384">
            <v>1</v>
          </cell>
          <cell r="X3384">
            <v>61326.71</v>
          </cell>
          <cell r="Y3384">
            <v>1</v>
          </cell>
          <cell r="Z3384">
            <v>61326.71</v>
          </cell>
          <cell r="AA3384">
            <v>1</v>
          </cell>
        </row>
        <row r="3385">
          <cell r="B3385">
            <v>210014233</v>
          </cell>
          <cell r="C3385" t="str">
            <v>Светильник НПО 21Вт</v>
          </cell>
          <cell r="D3385" t="str">
            <v>ШТ</v>
          </cell>
          <cell r="E3385">
            <v>3850</v>
          </cell>
          <cell r="F3385">
            <v>100</v>
          </cell>
          <cell r="G3385">
            <v>0</v>
          </cell>
          <cell r="H3385">
            <v>0</v>
          </cell>
          <cell r="I3385">
            <v>0</v>
          </cell>
          <cell r="J3385">
            <v>0</v>
          </cell>
          <cell r="K3385">
            <v>-100</v>
          </cell>
          <cell r="L3385">
            <v>0</v>
          </cell>
          <cell r="M3385">
            <v>385000</v>
          </cell>
          <cell r="N3385">
            <v>385000</v>
          </cell>
          <cell r="O3385">
            <v>385000</v>
          </cell>
          <cell r="P3385">
            <v>0</v>
          </cell>
          <cell r="Q3385">
            <v>0</v>
          </cell>
          <cell r="R3385">
            <v>0</v>
          </cell>
          <cell r="S3385">
            <v>0</v>
          </cell>
          <cell r="T3385">
            <v>0</v>
          </cell>
          <cell r="U3385">
            <v>0</v>
          </cell>
          <cell r="V3385">
            <v>0</v>
          </cell>
          <cell r="W3385">
            <v>100</v>
          </cell>
          <cell r="X3385">
            <v>385000</v>
          </cell>
          <cell r="Y3385">
            <v>100</v>
          </cell>
          <cell r="Z3385">
            <v>385000</v>
          </cell>
          <cell r="AA3385">
            <v>100</v>
          </cell>
        </row>
        <row r="3386">
          <cell r="B3386">
            <v>210014245</v>
          </cell>
          <cell r="C3386" t="str">
            <v>Кабель КГ 3х16+1х6</v>
          </cell>
          <cell r="D3386" t="str">
            <v>КМ</v>
          </cell>
          <cell r="E3386">
            <v>3114673.78</v>
          </cell>
          <cell r="F3386">
            <v>0.2</v>
          </cell>
          <cell r="G3386">
            <v>0.29899999999999999</v>
          </cell>
          <cell r="H3386">
            <v>0</v>
          </cell>
          <cell r="I3386">
            <v>0</v>
          </cell>
          <cell r="J3386">
            <v>0</v>
          </cell>
          <cell r="K3386">
            <v>9.9000000000000005E-2</v>
          </cell>
          <cell r="L3386">
            <v>0</v>
          </cell>
          <cell r="M3386">
            <v>622934.76</v>
          </cell>
          <cell r="N3386">
            <v>534479.69999999995</v>
          </cell>
          <cell r="O3386">
            <v>534479.69999999995</v>
          </cell>
          <cell r="P3386">
            <v>0</v>
          </cell>
          <cell r="Q3386">
            <v>0</v>
          </cell>
          <cell r="R3386">
            <v>0</v>
          </cell>
          <cell r="S3386">
            <v>799047.15</v>
          </cell>
          <cell r="T3386">
            <v>0</v>
          </cell>
          <cell r="U3386">
            <v>0.2</v>
          </cell>
          <cell r="V3386">
            <v>534479.69999999995</v>
          </cell>
          <cell r="W3386">
            <v>0</v>
          </cell>
          <cell r="X3386">
            <v>0</v>
          </cell>
          <cell r="Y3386">
            <v>0.2</v>
          </cell>
          <cell r="Z3386">
            <v>534479.69999999995</v>
          </cell>
          <cell r="AA3386">
            <v>0</v>
          </cell>
        </row>
        <row r="3387">
          <cell r="B3387">
            <v>210014300</v>
          </cell>
          <cell r="C3387" t="str">
            <v>Кабель КГ 3х70+1х25</v>
          </cell>
          <cell r="D3387" t="str">
            <v>КМ</v>
          </cell>
          <cell r="E3387">
            <v>10280354.5</v>
          </cell>
          <cell r="F3387">
            <v>0.4</v>
          </cell>
          <cell r="G3387">
            <v>0</v>
          </cell>
          <cell r="H3387">
            <v>0</v>
          </cell>
          <cell r="I3387">
            <v>0</v>
          </cell>
          <cell r="J3387">
            <v>0.2</v>
          </cell>
          <cell r="K3387">
            <v>-0.4</v>
          </cell>
          <cell r="L3387">
            <v>0.6</v>
          </cell>
          <cell r="M3387">
            <v>4112141.8</v>
          </cell>
          <cell r="N3387">
            <v>4112141.8</v>
          </cell>
          <cell r="O3387">
            <v>4112141.8</v>
          </cell>
          <cell r="P3387">
            <v>0</v>
          </cell>
          <cell r="Q3387">
            <v>0</v>
          </cell>
          <cell r="R3387">
            <v>0</v>
          </cell>
          <cell r="S3387">
            <v>0</v>
          </cell>
          <cell r="T3387">
            <v>0</v>
          </cell>
          <cell r="U3387">
            <v>0</v>
          </cell>
          <cell r="V3387">
            <v>0</v>
          </cell>
          <cell r="W3387">
            <v>0.6</v>
          </cell>
          <cell r="X3387">
            <v>6168212.7000000002</v>
          </cell>
          <cell r="Y3387">
            <v>0.4</v>
          </cell>
          <cell r="Z3387">
            <v>4112141.8</v>
          </cell>
          <cell r="AA3387">
            <v>0.6</v>
          </cell>
        </row>
        <row r="3388">
          <cell r="B3388">
            <v>210014355</v>
          </cell>
          <cell r="C3388" t="str">
            <v>Кабель АВВГ 3х10+1х6</v>
          </cell>
          <cell r="D3388" t="str">
            <v>КМ</v>
          </cell>
          <cell r="E3388">
            <v>272000</v>
          </cell>
          <cell r="F3388">
            <v>2.8</v>
          </cell>
          <cell r="G3388">
            <v>0.8</v>
          </cell>
          <cell r="H3388">
            <v>0.2</v>
          </cell>
          <cell r="I3388">
            <v>0</v>
          </cell>
          <cell r="J3388">
            <v>1</v>
          </cell>
          <cell r="K3388">
            <v>-1.8</v>
          </cell>
          <cell r="L3388">
            <v>0</v>
          </cell>
          <cell r="M3388">
            <v>761600</v>
          </cell>
          <cell r="N3388">
            <v>731312.7</v>
          </cell>
          <cell r="O3388">
            <v>731312.7</v>
          </cell>
          <cell r="P3388">
            <v>0</v>
          </cell>
          <cell r="Q3388">
            <v>49400</v>
          </cell>
          <cell r="R3388">
            <v>0.8</v>
          </cell>
          <cell r="S3388">
            <v>192312.7</v>
          </cell>
          <cell r="T3388">
            <v>192312.7</v>
          </cell>
          <cell r="U3388">
            <v>0</v>
          </cell>
          <cell r="V3388">
            <v>0</v>
          </cell>
          <cell r="W3388">
            <v>2.8</v>
          </cell>
          <cell r="X3388">
            <v>761600</v>
          </cell>
          <cell r="Y3388">
            <v>2.6</v>
          </cell>
          <cell r="Z3388">
            <v>681912.7</v>
          </cell>
          <cell r="AA3388">
            <v>2.8</v>
          </cell>
        </row>
        <row r="3389">
          <cell r="B3389">
            <v>210014390</v>
          </cell>
          <cell r="C3389" t="str">
            <v>Кабель АВВГ 3х16+1х10</v>
          </cell>
          <cell r="D3389" t="str">
            <v>КМ</v>
          </cell>
          <cell r="E3389">
            <v>398906.15</v>
          </cell>
          <cell r="F3389">
            <v>11.775</v>
          </cell>
          <cell r="G3389">
            <v>0.69399999999999995</v>
          </cell>
          <cell r="H3389">
            <v>0</v>
          </cell>
          <cell r="I3389">
            <v>0</v>
          </cell>
          <cell r="J3389">
            <v>0.7</v>
          </cell>
          <cell r="K3389">
            <v>-11.081</v>
          </cell>
          <cell r="L3389">
            <v>0</v>
          </cell>
          <cell r="M3389">
            <v>4697119.92</v>
          </cell>
          <cell r="N3389">
            <v>4663179.05</v>
          </cell>
          <cell r="O3389">
            <v>4663179.05</v>
          </cell>
          <cell r="P3389">
            <v>0</v>
          </cell>
          <cell r="Q3389">
            <v>0</v>
          </cell>
          <cell r="R3389">
            <v>0.69399999999999995</v>
          </cell>
          <cell r="S3389">
            <v>242900</v>
          </cell>
          <cell r="T3389">
            <v>242900</v>
          </cell>
          <cell r="U3389">
            <v>0</v>
          </cell>
          <cell r="V3389">
            <v>0</v>
          </cell>
          <cell r="W3389">
            <v>11.781000000000001</v>
          </cell>
          <cell r="X3389">
            <v>4699513.3600000003</v>
          </cell>
          <cell r="Y3389">
            <v>11.775</v>
          </cell>
          <cell r="Z3389">
            <v>4663179.05</v>
          </cell>
          <cell r="AA3389">
            <v>11.781000000000001</v>
          </cell>
        </row>
        <row r="3390">
          <cell r="B3390">
            <v>210014391</v>
          </cell>
          <cell r="C3390" t="str">
            <v>Кабель АВВГ 3х25+1х10</v>
          </cell>
          <cell r="D3390" t="str">
            <v>КМ</v>
          </cell>
          <cell r="E3390">
            <v>540488.12</v>
          </cell>
          <cell r="F3390">
            <v>0.9</v>
          </cell>
          <cell r="G3390">
            <v>0.4</v>
          </cell>
          <cell r="H3390">
            <v>0</v>
          </cell>
          <cell r="I3390">
            <v>0</v>
          </cell>
          <cell r="J3390">
            <v>0.4</v>
          </cell>
          <cell r="K3390">
            <v>-0.5</v>
          </cell>
          <cell r="L3390">
            <v>0</v>
          </cell>
          <cell r="M3390">
            <v>486439.31</v>
          </cell>
          <cell r="N3390">
            <v>468530.32</v>
          </cell>
          <cell r="O3390">
            <v>468530.32</v>
          </cell>
          <cell r="P3390">
            <v>0</v>
          </cell>
          <cell r="Q3390">
            <v>0</v>
          </cell>
          <cell r="R3390">
            <v>0.1</v>
          </cell>
          <cell r="S3390">
            <v>198286.26</v>
          </cell>
          <cell r="T3390">
            <v>49571.5</v>
          </cell>
          <cell r="U3390">
            <v>0.3</v>
          </cell>
          <cell r="V3390">
            <v>148714.76</v>
          </cell>
          <cell r="W3390">
            <v>0.9</v>
          </cell>
          <cell r="X3390">
            <v>486439.31</v>
          </cell>
          <cell r="Y3390">
            <v>0.9</v>
          </cell>
          <cell r="Z3390">
            <v>418958.82</v>
          </cell>
          <cell r="AA3390">
            <v>0.9</v>
          </cell>
        </row>
        <row r="3391">
          <cell r="B3391">
            <v>210014393</v>
          </cell>
          <cell r="C3391" t="str">
            <v>Кабель АВВГ 3х4+1х2,5</v>
          </cell>
          <cell r="D3391" t="str">
            <v>КМ</v>
          </cell>
          <cell r="E3391">
            <v>149924.06</v>
          </cell>
          <cell r="F3391">
            <v>0.3</v>
          </cell>
          <cell r="G3391">
            <v>0.51900000000000002</v>
          </cell>
          <cell r="H3391">
            <v>0</v>
          </cell>
          <cell r="I3391">
            <v>0</v>
          </cell>
          <cell r="J3391">
            <v>0</v>
          </cell>
          <cell r="K3391">
            <v>0.219</v>
          </cell>
          <cell r="L3391">
            <v>0</v>
          </cell>
          <cell r="M3391">
            <v>44977.22</v>
          </cell>
          <cell r="N3391">
            <v>39432.03</v>
          </cell>
          <cell r="O3391">
            <v>39432.03</v>
          </cell>
          <cell r="P3391">
            <v>0</v>
          </cell>
          <cell r="Q3391">
            <v>0</v>
          </cell>
          <cell r="R3391">
            <v>0.1</v>
          </cell>
          <cell r="S3391">
            <v>68217.41</v>
          </cell>
          <cell r="T3391">
            <v>13144.01</v>
          </cell>
          <cell r="U3391">
            <v>0.2</v>
          </cell>
          <cell r="V3391">
            <v>26288.02</v>
          </cell>
          <cell r="W3391">
            <v>0</v>
          </cell>
          <cell r="X3391">
            <v>0</v>
          </cell>
          <cell r="Y3391">
            <v>0.3</v>
          </cell>
          <cell r="Z3391">
            <v>26288.02</v>
          </cell>
          <cell r="AA3391">
            <v>0</v>
          </cell>
        </row>
        <row r="3392">
          <cell r="B3392">
            <v>210014395</v>
          </cell>
          <cell r="C3392" t="str">
            <v>Кабель АВВГ 3х95+1х35</v>
          </cell>
          <cell r="D3392" t="str">
            <v>КМ</v>
          </cell>
          <cell r="E3392">
            <v>0</v>
          </cell>
          <cell r="F3392">
            <v>0</v>
          </cell>
          <cell r="G3392">
            <v>0.2</v>
          </cell>
          <cell r="H3392">
            <v>0</v>
          </cell>
          <cell r="I3392">
            <v>0</v>
          </cell>
          <cell r="J3392">
            <v>0</v>
          </cell>
          <cell r="K3392">
            <v>0.2</v>
          </cell>
          <cell r="L3392">
            <v>0</v>
          </cell>
          <cell r="M3392">
            <v>0</v>
          </cell>
          <cell r="N3392">
            <v>0</v>
          </cell>
          <cell r="O3392">
            <v>0</v>
          </cell>
          <cell r="P3392">
            <v>0</v>
          </cell>
          <cell r="Q3392">
            <v>0</v>
          </cell>
          <cell r="R3392">
            <v>0</v>
          </cell>
          <cell r="S3392">
            <v>141509.79999999999</v>
          </cell>
          <cell r="T3392">
            <v>0</v>
          </cell>
          <cell r="U3392">
            <v>0</v>
          </cell>
          <cell r="V3392">
            <v>0</v>
          </cell>
          <cell r="W3392">
            <v>0</v>
          </cell>
          <cell r="X3392">
            <v>0</v>
          </cell>
          <cell r="Y3392">
            <v>0</v>
          </cell>
          <cell r="Z3392">
            <v>0</v>
          </cell>
          <cell r="AA3392">
            <v>0</v>
          </cell>
        </row>
        <row r="3393">
          <cell r="B3393">
            <v>210014400</v>
          </cell>
          <cell r="C3393" t="str">
            <v>Контактор КТ-250 У3</v>
          </cell>
          <cell r="D3393" t="str">
            <v>ШТ</v>
          </cell>
          <cell r="E3393">
            <v>3175</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row>
        <row r="3394">
          <cell r="B3394">
            <v>210014492</v>
          </cell>
          <cell r="C3394" t="str">
            <v>Вилка Тип F 220В 16А</v>
          </cell>
          <cell r="D3394" t="str">
            <v>ШТ</v>
          </cell>
          <cell r="E3394">
            <v>367.5</v>
          </cell>
          <cell r="F3394">
            <v>156</v>
          </cell>
          <cell r="G3394">
            <v>0</v>
          </cell>
          <cell r="H3394">
            <v>0</v>
          </cell>
          <cell r="I3394">
            <v>0</v>
          </cell>
          <cell r="J3394">
            <v>0</v>
          </cell>
          <cell r="K3394">
            <v>-156</v>
          </cell>
          <cell r="L3394">
            <v>0</v>
          </cell>
          <cell r="M3394">
            <v>57330</v>
          </cell>
          <cell r="N3394">
            <v>57330</v>
          </cell>
          <cell r="O3394">
            <v>57330</v>
          </cell>
          <cell r="P3394">
            <v>0</v>
          </cell>
          <cell r="Q3394">
            <v>0</v>
          </cell>
          <cell r="R3394">
            <v>0</v>
          </cell>
          <cell r="S3394">
            <v>0</v>
          </cell>
          <cell r="T3394">
            <v>0</v>
          </cell>
          <cell r="U3394">
            <v>0</v>
          </cell>
          <cell r="V3394">
            <v>0</v>
          </cell>
          <cell r="W3394">
            <v>156</v>
          </cell>
          <cell r="X3394">
            <v>57330</v>
          </cell>
          <cell r="Y3394">
            <v>156</v>
          </cell>
          <cell r="Z3394">
            <v>57330</v>
          </cell>
          <cell r="AA3394">
            <v>156</v>
          </cell>
        </row>
        <row r="3395">
          <cell r="B3395">
            <v>210014504</v>
          </cell>
          <cell r="C3395" t="str">
            <v>Пускатель ПМЛ-5220 100-380</v>
          </cell>
          <cell r="D3395" t="str">
            <v>ШТ</v>
          </cell>
          <cell r="E3395">
            <v>70600</v>
          </cell>
          <cell r="F3395">
            <v>74</v>
          </cell>
          <cell r="G3395">
            <v>0</v>
          </cell>
          <cell r="H3395">
            <v>0</v>
          </cell>
          <cell r="I3395">
            <v>0</v>
          </cell>
          <cell r="J3395">
            <v>0</v>
          </cell>
          <cell r="K3395">
            <v>-74</v>
          </cell>
          <cell r="L3395">
            <v>74</v>
          </cell>
          <cell r="M3395">
            <v>5224400</v>
          </cell>
          <cell r="N3395">
            <v>5224400</v>
          </cell>
          <cell r="O3395">
            <v>5224400</v>
          </cell>
          <cell r="P3395">
            <v>0</v>
          </cell>
          <cell r="Q3395">
            <v>0</v>
          </cell>
          <cell r="R3395">
            <v>0</v>
          </cell>
          <cell r="S3395">
            <v>0</v>
          </cell>
          <cell r="T3395">
            <v>0</v>
          </cell>
          <cell r="U3395">
            <v>0</v>
          </cell>
          <cell r="V3395">
            <v>0</v>
          </cell>
          <cell r="W3395">
            <v>74</v>
          </cell>
          <cell r="X3395">
            <v>5224400</v>
          </cell>
          <cell r="Y3395">
            <v>74</v>
          </cell>
          <cell r="Z3395">
            <v>5224400</v>
          </cell>
          <cell r="AA3395">
            <v>74</v>
          </cell>
        </row>
        <row r="3396">
          <cell r="B3396">
            <v>210014505</v>
          </cell>
          <cell r="C3396" t="str">
            <v>Пускатель ПМА-622 160-380</v>
          </cell>
          <cell r="D3396" t="str">
            <v>ШТ</v>
          </cell>
          <cell r="E3396">
            <v>95855</v>
          </cell>
          <cell r="F3396">
            <v>4</v>
          </cell>
          <cell r="G3396">
            <v>0</v>
          </cell>
          <cell r="H3396">
            <v>0</v>
          </cell>
          <cell r="I3396">
            <v>0</v>
          </cell>
          <cell r="J3396">
            <v>0</v>
          </cell>
          <cell r="K3396">
            <v>-4</v>
          </cell>
          <cell r="L3396">
            <v>0</v>
          </cell>
          <cell r="M3396">
            <v>383420</v>
          </cell>
          <cell r="N3396">
            <v>383420</v>
          </cell>
          <cell r="O3396">
            <v>383420</v>
          </cell>
          <cell r="P3396">
            <v>0</v>
          </cell>
          <cell r="Q3396">
            <v>0</v>
          </cell>
          <cell r="R3396">
            <v>0</v>
          </cell>
          <cell r="S3396">
            <v>0</v>
          </cell>
          <cell r="T3396">
            <v>0</v>
          </cell>
          <cell r="U3396">
            <v>0</v>
          </cell>
          <cell r="V3396">
            <v>0</v>
          </cell>
          <cell r="W3396">
            <v>4</v>
          </cell>
          <cell r="X3396">
            <v>383420</v>
          </cell>
          <cell r="Y3396">
            <v>4</v>
          </cell>
          <cell r="Z3396">
            <v>383420</v>
          </cell>
          <cell r="AA3396">
            <v>4</v>
          </cell>
        </row>
        <row r="3397">
          <cell r="B3397">
            <v>210014508</v>
          </cell>
          <cell r="C3397" t="str">
            <v>Патрон керамический Е40</v>
          </cell>
          <cell r="D3397" t="str">
            <v>ШТ</v>
          </cell>
          <cell r="E3397">
            <v>453.6</v>
          </cell>
          <cell r="F3397">
            <v>60</v>
          </cell>
          <cell r="G3397">
            <v>0</v>
          </cell>
          <cell r="H3397">
            <v>0</v>
          </cell>
          <cell r="I3397">
            <v>0</v>
          </cell>
          <cell r="J3397">
            <v>0</v>
          </cell>
          <cell r="K3397">
            <v>-60</v>
          </cell>
          <cell r="L3397">
            <v>0</v>
          </cell>
          <cell r="M3397">
            <v>27216</v>
          </cell>
          <cell r="N3397">
            <v>27216</v>
          </cell>
          <cell r="O3397">
            <v>27216</v>
          </cell>
          <cell r="P3397">
            <v>0</v>
          </cell>
          <cell r="Q3397">
            <v>0</v>
          </cell>
          <cell r="R3397">
            <v>0</v>
          </cell>
          <cell r="S3397">
            <v>0</v>
          </cell>
          <cell r="T3397">
            <v>0</v>
          </cell>
          <cell r="U3397">
            <v>0</v>
          </cell>
          <cell r="V3397">
            <v>0</v>
          </cell>
          <cell r="W3397">
            <v>60</v>
          </cell>
          <cell r="X3397">
            <v>27216</v>
          </cell>
          <cell r="Y3397">
            <v>60</v>
          </cell>
          <cell r="Z3397">
            <v>27216</v>
          </cell>
          <cell r="AA3397">
            <v>60</v>
          </cell>
        </row>
        <row r="3398">
          <cell r="B3398">
            <v>210014551</v>
          </cell>
          <cell r="C3398" t="str">
            <v>Светильник НПО 60Вт</v>
          </cell>
          <cell r="D3398" t="str">
            <v>ШТ</v>
          </cell>
          <cell r="E3398">
            <v>3208.5</v>
          </cell>
          <cell r="F3398">
            <v>30</v>
          </cell>
          <cell r="G3398">
            <v>0</v>
          </cell>
          <cell r="H3398">
            <v>0</v>
          </cell>
          <cell r="I3398">
            <v>0</v>
          </cell>
          <cell r="J3398">
            <v>0</v>
          </cell>
          <cell r="K3398">
            <v>-30</v>
          </cell>
          <cell r="L3398">
            <v>0</v>
          </cell>
          <cell r="M3398">
            <v>96255</v>
          </cell>
          <cell r="N3398">
            <v>96255</v>
          </cell>
          <cell r="O3398">
            <v>96255</v>
          </cell>
          <cell r="P3398">
            <v>0</v>
          </cell>
          <cell r="Q3398">
            <v>0</v>
          </cell>
          <cell r="R3398">
            <v>0</v>
          </cell>
          <cell r="S3398">
            <v>0</v>
          </cell>
          <cell r="T3398">
            <v>0</v>
          </cell>
          <cell r="U3398">
            <v>0</v>
          </cell>
          <cell r="V3398">
            <v>0</v>
          </cell>
          <cell r="W3398">
            <v>30</v>
          </cell>
          <cell r="X3398">
            <v>96255</v>
          </cell>
          <cell r="Y3398">
            <v>30</v>
          </cell>
          <cell r="Z3398">
            <v>96255</v>
          </cell>
          <cell r="AA3398">
            <v>30</v>
          </cell>
        </row>
        <row r="3399">
          <cell r="B3399">
            <v>210014566</v>
          </cell>
          <cell r="C3399" t="str">
            <v>Кнопка управления ВЗГ КУ93</v>
          </cell>
          <cell r="D3399" t="str">
            <v>ШТ</v>
          </cell>
          <cell r="E3399">
            <v>19032.099999999999</v>
          </cell>
          <cell r="F3399">
            <v>20</v>
          </cell>
          <cell r="G3399">
            <v>0</v>
          </cell>
          <cell r="H3399">
            <v>0</v>
          </cell>
          <cell r="I3399">
            <v>0</v>
          </cell>
          <cell r="J3399">
            <v>0</v>
          </cell>
          <cell r="K3399">
            <v>-20</v>
          </cell>
          <cell r="L3399">
            <v>0</v>
          </cell>
          <cell r="M3399">
            <v>380642</v>
          </cell>
          <cell r="N3399">
            <v>380642</v>
          </cell>
          <cell r="O3399">
            <v>380642</v>
          </cell>
          <cell r="P3399">
            <v>0</v>
          </cell>
          <cell r="Q3399">
            <v>0</v>
          </cell>
          <cell r="R3399">
            <v>0</v>
          </cell>
          <cell r="S3399">
            <v>0</v>
          </cell>
          <cell r="T3399">
            <v>0</v>
          </cell>
          <cell r="U3399">
            <v>0</v>
          </cell>
          <cell r="V3399">
            <v>0</v>
          </cell>
          <cell r="W3399">
            <v>20</v>
          </cell>
          <cell r="X3399">
            <v>380642</v>
          </cell>
          <cell r="Y3399">
            <v>20</v>
          </cell>
          <cell r="Z3399">
            <v>380642</v>
          </cell>
          <cell r="AA3399">
            <v>20</v>
          </cell>
        </row>
        <row r="3400">
          <cell r="B3400">
            <v>210014774</v>
          </cell>
          <cell r="C3400" t="str">
            <v>Трансформатор тока ТК-20,Т-0,66 300х5</v>
          </cell>
          <cell r="D3400" t="str">
            <v>ШТ</v>
          </cell>
          <cell r="E3400">
            <v>6600.5</v>
          </cell>
          <cell r="F3400">
            <v>9</v>
          </cell>
          <cell r="G3400">
            <v>0</v>
          </cell>
          <cell r="H3400">
            <v>0</v>
          </cell>
          <cell r="I3400">
            <v>0</v>
          </cell>
          <cell r="J3400">
            <v>0</v>
          </cell>
          <cell r="K3400">
            <v>-9</v>
          </cell>
          <cell r="L3400">
            <v>0</v>
          </cell>
          <cell r="M3400">
            <v>59404.5</v>
          </cell>
          <cell r="N3400">
            <v>59404.5</v>
          </cell>
          <cell r="O3400">
            <v>59404.5</v>
          </cell>
          <cell r="P3400">
            <v>0</v>
          </cell>
          <cell r="Q3400">
            <v>0</v>
          </cell>
          <cell r="R3400">
            <v>0</v>
          </cell>
          <cell r="S3400">
            <v>0</v>
          </cell>
          <cell r="T3400">
            <v>0</v>
          </cell>
          <cell r="U3400">
            <v>0</v>
          </cell>
          <cell r="V3400">
            <v>0</v>
          </cell>
          <cell r="W3400">
            <v>9</v>
          </cell>
          <cell r="X3400">
            <v>59404.5</v>
          </cell>
          <cell r="Y3400">
            <v>9</v>
          </cell>
          <cell r="Z3400">
            <v>59404.5</v>
          </cell>
          <cell r="AA3400">
            <v>9</v>
          </cell>
        </row>
        <row r="3401">
          <cell r="B3401">
            <v>210014775</v>
          </cell>
          <cell r="C3401" t="str">
            <v>Трансформатор Т 0,66кВ 400/5 У3</v>
          </cell>
          <cell r="D3401" t="str">
            <v>ШТ</v>
          </cell>
          <cell r="E3401">
            <v>6842.44</v>
          </cell>
          <cell r="F3401">
            <v>9</v>
          </cell>
          <cell r="G3401">
            <v>0</v>
          </cell>
          <cell r="H3401">
            <v>0</v>
          </cell>
          <cell r="I3401">
            <v>0</v>
          </cell>
          <cell r="J3401">
            <v>0</v>
          </cell>
          <cell r="K3401">
            <v>-9</v>
          </cell>
          <cell r="L3401">
            <v>-9</v>
          </cell>
          <cell r="M3401">
            <v>61581.96</v>
          </cell>
          <cell r="N3401">
            <v>61581.96</v>
          </cell>
          <cell r="O3401">
            <v>61581.96</v>
          </cell>
          <cell r="P3401">
            <v>0</v>
          </cell>
          <cell r="Q3401">
            <v>0</v>
          </cell>
          <cell r="R3401">
            <v>0</v>
          </cell>
          <cell r="S3401">
            <v>0</v>
          </cell>
          <cell r="T3401">
            <v>0</v>
          </cell>
          <cell r="U3401">
            <v>0</v>
          </cell>
          <cell r="V3401">
            <v>0</v>
          </cell>
          <cell r="W3401">
            <v>9</v>
          </cell>
          <cell r="X3401">
            <v>61581.96</v>
          </cell>
          <cell r="Y3401">
            <v>9</v>
          </cell>
          <cell r="Z3401">
            <v>61581.96</v>
          </cell>
          <cell r="AA3401">
            <v>9</v>
          </cell>
        </row>
        <row r="3402">
          <cell r="B3402">
            <v>210014789</v>
          </cell>
          <cell r="C3402" t="str">
            <v>Выключатель С60N 3Р 160А</v>
          </cell>
          <cell r="D3402" t="str">
            <v>ШТ</v>
          </cell>
          <cell r="E3402">
            <v>50000</v>
          </cell>
          <cell r="F3402">
            <v>32</v>
          </cell>
          <cell r="G3402">
            <v>0</v>
          </cell>
          <cell r="H3402">
            <v>0</v>
          </cell>
          <cell r="I3402">
            <v>0</v>
          </cell>
          <cell r="J3402">
            <v>0</v>
          </cell>
          <cell r="K3402">
            <v>-32</v>
          </cell>
          <cell r="L3402">
            <v>0</v>
          </cell>
          <cell r="M3402">
            <v>1600000</v>
          </cell>
          <cell r="N3402">
            <v>1600000</v>
          </cell>
          <cell r="O3402">
            <v>1600000</v>
          </cell>
          <cell r="P3402">
            <v>0</v>
          </cell>
          <cell r="Q3402">
            <v>0</v>
          </cell>
          <cell r="R3402">
            <v>0</v>
          </cell>
          <cell r="S3402">
            <v>0</v>
          </cell>
          <cell r="T3402">
            <v>0</v>
          </cell>
          <cell r="U3402">
            <v>0</v>
          </cell>
          <cell r="V3402">
            <v>0</v>
          </cell>
          <cell r="W3402">
            <v>32</v>
          </cell>
          <cell r="X3402">
            <v>1600000</v>
          </cell>
          <cell r="Y3402">
            <v>32</v>
          </cell>
          <cell r="Z3402">
            <v>1600000</v>
          </cell>
          <cell r="AA3402">
            <v>32</v>
          </cell>
        </row>
        <row r="3403">
          <cell r="B3403">
            <v>210014792</v>
          </cell>
          <cell r="C3403" t="str">
            <v>Выключатель АЕ2046 3P 25А</v>
          </cell>
          <cell r="D3403" t="str">
            <v>ШТ</v>
          </cell>
          <cell r="E3403">
            <v>11710.63</v>
          </cell>
          <cell r="F3403">
            <v>44</v>
          </cell>
          <cell r="G3403">
            <v>0</v>
          </cell>
          <cell r="H3403">
            <v>0</v>
          </cell>
          <cell r="I3403">
            <v>0</v>
          </cell>
          <cell r="J3403">
            <v>0</v>
          </cell>
          <cell r="K3403">
            <v>-44</v>
          </cell>
          <cell r="L3403">
            <v>44</v>
          </cell>
          <cell r="M3403">
            <v>515267.72</v>
          </cell>
          <cell r="N3403">
            <v>515267.72</v>
          </cell>
          <cell r="O3403">
            <v>515267.72</v>
          </cell>
          <cell r="P3403">
            <v>0</v>
          </cell>
          <cell r="Q3403">
            <v>0</v>
          </cell>
          <cell r="R3403">
            <v>0</v>
          </cell>
          <cell r="S3403">
            <v>0</v>
          </cell>
          <cell r="T3403">
            <v>0</v>
          </cell>
          <cell r="U3403">
            <v>0</v>
          </cell>
          <cell r="V3403">
            <v>0</v>
          </cell>
          <cell r="W3403">
            <v>44</v>
          </cell>
          <cell r="X3403">
            <v>515267.72</v>
          </cell>
          <cell r="Y3403">
            <v>44</v>
          </cell>
          <cell r="Z3403">
            <v>515267.72</v>
          </cell>
          <cell r="AA3403">
            <v>44</v>
          </cell>
        </row>
        <row r="3404">
          <cell r="B3404">
            <v>210014793</v>
          </cell>
          <cell r="C3404" t="str">
            <v>Выключатель АЕ2046 3P 40А</v>
          </cell>
          <cell r="D3404" t="str">
            <v>ШТ</v>
          </cell>
          <cell r="E3404">
            <v>11710.63</v>
          </cell>
          <cell r="F3404">
            <v>73</v>
          </cell>
          <cell r="G3404">
            <v>0</v>
          </cell>
          <cell r="H3404">
            <v>0</v>
          </cell>
          <cell r="I3404">
            <v>0</v>
          </cell>
          <cell r="J3404">
            <v>0</v>
          </cell>
          <cell r="K3404">
            <v>-73</v>
          </cell>
          <cell r="L3404">
            <v>73</v>
          </cell>
          <cell r="M3404">
            <v>854875.99</v>
          </cell>
          <cell r="N3404">
            <v>854875.99</v>
          </cell>
          <cell r="O3404">
            <v>854875.99</v>
          </cell>
          <cell r="P3404">
            <v>0</v>
          </cell>
          <cell r="Q3404">
            <v>0</v>
          </cell>
          <cell r="R3404">
            <v>0</v>
          </cell>
          <cell r="S3404">
            <v>0</v>
          </cell>
          <cell r="T3404">
            <v>0</v>
          </cell>
          <cell r="U3404">
            <v>0</v>
          </cell>
          <cell r="V3404">
            <v>0</v>
          </cell>
          <cell r="W3404">
            <v>73</v>
          </cell>
          <cell r="X3404">
            <v>854875.99</v>
          </cell>
          <cell r="Y3404">
            <v>73</v>
          </cell>
          <cell r="Z3404">
            <v>854875.99</v>
          </cell>
          <cell r="AA3404">
            <v>73</v>
          </cell>
        </row>
        <row r="3405">
          <cell r="B3405">
            <v>210014794</v>
          </cell>
          <cell r="C3405" t="str">
            <v>Выключатель АЕ2046 3P 50А</v>
          </cell>
          <cell r="D3405" t="str">
            <v>ШТ</v>
          </cell>
          <cell r="E3405">
            <v>15000</v>
          </cell>
          <cell r="F3405">
            <v>62</v>
          </cell>
          <cell r="G3405">
            <v>6</v>
          </cell>
          <cell r="H3405">
            <v>0</v>
          </cell>
          <cell r="I3405">
            <v>0</v>
          </cell>
          <cell r="J3405">
            <v>0</v>
          </cell>
          <cell r="K3405">
            <v>-56</v>
          </cell>
          <cell r="L3405">
            <v>56</v>
          </cell>
          <cell r="M3405">
            <v>930000</v>
          </cell>
          <cell r="N3405">
            <v>871984</v>
          </cell>
          <cell r="O3405">
            <v>871984</v>
          </cell>
          <cell r="P3405">
            <v>0</v>
          </cell>
          <cell r="Q3405">
            <v>0</v>
          </cell>
          <cell r="R3405">
            <v>6</v>
          </cell>
          <cell r="S3405">
            <v>31984</v>
          </cell>
          <cell r="T3405">
            <v>31984.02</v>
          </cell>
          <cell r="U3405">
            <v>0</v>
          </cell>
          <cell r="V3405">
            <v>0</v>
          </cell>
          <cell r="W3405">
            <v>56</v>
          </cell>
          <cell r="X3405">
            <v>840000</v>
          </cell>
          <cell r="Y3405">
            <v>62</v>
          </cell>
          <cell r="Z3405">
            <v>871984</v>
          </cell>
          <cell r="AA3405">
            <v>56</v>
          </cell>
        </row>
        <row r="3406">
          <cell r="B3406">
            <v>210014820</v>
          </cell>
          <cell r="C3406" t="str">
            <v>Розетка внутренняя одноместная 250В 16А</v>
          </cell>
          <cell r="D3406" t="str">
            <v>ШТ</v>
          </cell>
          <cell r="E3406">
            <v>434.7</v>
          </cell>
          <cell r="F3406">
            <v>465</v>
          </cell>
          <cell r="G3406">
            <v>0</v>
          </cell>
          <cell r="H3406">
            <v>0</v>
          </cell>
          <cell r="I3406">
            <v>0</v>
          </cell>
          <cell r="J3406">
            <v>0</v>
          </cell>
          <cell r="K3406">
            <v>-465</v>
          </cell>
          <cell r="L3406">
            <v>0</v>
          </cell>
          <cell r="M3406">
            <v>202135.5</v>
          </cell>
          <cell r="N3406">
            <v>202135.5</v>
          </cell>
          <cell r="O3406">
            <v>202135.5</v>
          </cell>
          <cell r="P3406">
            <v>0</v>
          </cell>
          <cell r="Q3406">
            <v>0</v>
          </cell>
          <cell r="R3406">
            <v>0</v>
          </cell>
          <cell r="S3406">
            <v>0</v>
          </cell>
          <cell r="T3406">
            <v>0</v>
          </cell>
          <cell r="U3406">
            <v>0</v>
          </cell>
          <cell r="V3406">
            <v>0</v>
          </cell>
          <cell r="W3406">
            <v>465</v>
          </cell>
          <cell r="X3406">
            <v>202135.5</v>
          </cell>
          <cell r="Y3406">
            <v>465</v>
          </cell>
          <cell r="Z3406">
            <v>202135.5</v>
          </cell>
          <cell r="AA3406">
            <v>465</v>
          </cell>
        </row>
        <row r="3407">
          <cell r="B3407">
            <v>210014891</v>
          </cell>
          <cell r="C3407" t="str">
            <v>Коробка установочная</v>
          </cell>
          <cell r="D3407" t="str">
            <v>ШТ</v>
          </cell>
          <cell r="E3407">
            <v>259.79000000000002</v>
          </cell>
          <cell r="F3407">
            <v>375</v>
          </cell>
          <cell r="G3407">
            <v>0</v>
          </cell>
          <cell r="H3407">
            <v>0</v>
          </cell>
          <cell r="I3407">
            <v>0</v>
          </cell>
          <cell r="J3407">
            <v>0</v>
          </cell>
          <cell r="K3407">
            <v>-375</v>
          </cell>
          <cell r="L3407">
            <v>0</v>
          </cell>
          <cell r="M3407">
            <v>97421.25</v>
          </cell>
          <cell r="N3407">
            <v>97421.25</v>
          </cell>
          <cell r="O3407">
            <v>97421.25</v>
          </cell>
          <cell r="P3407">
            <v>0</v>
          </cell>
          <cell r="Q3407">
            <v>0</v>
          </cell>
          <cell r="R3407">
            <v>0</v>
          </cell>
          <cell r="S3407">
            <v>0</v>
          </cell>
          <cell r="T3407">
            <v>0</v>
          </cell>
          <cell r="U3407">
            <v>0</v>
          </cell>
          <cell r="V3407">
            <v>0</v>
          </cell>
          <cell r="W3407">
            <v>375</v>
          </cell>
          <cell r="X3407">
            <v>97421.25</v>
          </cell>
          <cell r="Y3407">
            <v>375</v>
          </cell>
          <cell r="Z3407">
            <v>97421.25</v>
          </cell>
          <cell r="AA3407">
            <v>375</v>
          </cell>
        </row>
        <row r="3408">
          <cell r="B3408">
            <v>210014980</v>
          </cell>
          <cell r="C3408" t="str">
            <v>Выключатель накладной 1 клавишный</v>
          </cell>
          <cell r="D3408" t="str">
            <v>ШТ</v>
          </cell>
          <cell r="E3408">
            <v>831.31</v>
          </cell>
          <cell r="F3408">
            <v>91</v>
          </cell>
          <cell r="G3408">
            <v>0</v>
          </cell>
          <cell r="H3408">
            <v>0</v>
          </cell>
          <cell r="I3408">
            <v>0</v>
          </cell>
          <cell r="J3408">
            <v>0</v>
          </cell>
          <cell r="K3408">
            <v>-91</v>
          </cell>
          <cell r="L3408">
            <v>0</v>
          </cell>
          <cell r="M3408">
            <v>75649.210000000006</v>
          </cell>
          <cell r="N3408">
            <v>75649.210000000006</v>
          </cell>
          <cell r="O3408">
            <v>75649.210000000006</v>
          </cell>
          <cell r="P3408">
            <v>0</v>
          </cell>
          <cell r="Q3408">
            <v>0</v>
          </cell>
          <cell r="R3408">
            <v>0</v>
          </cell>
          <cell r="S3408">
            <v>0</v>
          </cell>
          <cell r="T3408">
            <v>0</v>
          </cell>
          <cell r="U3408">
            <v>0</v>
          </cell>
          <cell r="V3408">
            <v>0</v>
          </cell>
          <cell r="W3408">
            <v>91</v>
          </cell>
          <cell r="X3408">
            <v>75649.210000000006</v>
          </cell>
          <cell r="Y3408">
            <v>91</v>
          </cell>
          <cell r="Z3408">
            <v>75649.210000000006</v>
          </cell>
          <cell r="AA3408">
            <v>91</v>
          </cell>
        </row>
        <row r="3409">
          <cell r="B3409">
            <v>210015145</v>
          </cell>
          <cell r="C3409" t="str">
            <v>Кабель АВВГ 2х4</v>
          </cell>
          <cell r="D3409" t="str">
            <v>КМ</v>
          </cell>
          <cell r="E3409">
            <v>82226.149999999994</v>
          </cell>
          <cell r="F3409">
            <v>0.9</v>
          </cell>
          <cell r="G3409">
            <v>0</v>
          </cell>
          <cell r="H3409">
            <v>0</v>
          </cell>
          <cell r="I3409">
            <v>0</v>
          </cell>
          <cell r="J3409">
            <v>0.4</v>
          </cell>
          <cell r="K3409">
            <v>-0.9</v>
          </cell>
          <cell r="L3409">
            <v>1.3</v>
          </cell>
          <cell r="M3409">
            <v>74003.55</v>
          </cell>
          <cell r="N3409">
            <v>74003.55</v>
          </cell>
          <cell r="O3409">
            <v>74003.55</v>
          </cell>
          <cell r="P3409">
            <v>0</v>
          </cell>
          <cell r="Q3409">
            <v>0</v>
          </cell>
          <cell r="R3409">
            <v>0</v>
          </cell>
          <cell r="S3409">
            <v>0</v>
          </cell>
          <cell r="T3409">
            <v>0</v>
          </cell>
          <cell r="U3409">
            <v>0</v>
          </cell>
          <cell r="V3409">
            <v>0</v>
          </cell>
          <cell r="W3409">
            <v>1.3</v>
          </cell>
          <cell r="X3409">
            <v>106894.01</v>
          </cell>
          <cell r="Y3409">
            <v>0.9</v>
          </cell>
          <cell r="Z3409">
            <v>74003.55</v>
          </cell>
          <cell r="AA3409">
            <v>1.3</v>
          </cell>
        </row>
        <row r="3410">
          <cell r="B3410">
            <v>210015183</v>
          </cell>
          <cell r="C3410" t="str">
            <v>Изолятор ТФ20</v>
          </cell>
          <cell r="D3410" t="str">
            <v>ШТ</v>
          </cell>
          <cell r="E3410">
            <v>402.5</v>
          </cell>
          <cell r="F3410">
            <v>1128</v>
          </cell>
          <cell r="G3410">
            <v>0</v>
          </cell>
          <cell r="H3410">
            <v>0</v>
          </cell>
          <cell r="I3410">
            <v>0</v>
          </cell>
          <cell r="J3410">
            <v>100</v>
          </cell>
          <cell r="K3410">
            <v>-1128</v>
          </cell>
          <cell r="L3410">
            <v>0</v>
          </cell>
          <cell r="M3410">
            <v>454020</v>
          </cell>
          <cell r="N3410">
            <v>454020</v>
          </cell>
          <cell r="O3410">
            <v>454020</v>
          </cell>
          <cell r="P3410">
            <v>0</v>
          </cell>
          <cell r="Q3410">
            <v>0</v>
          </cell>
          <cell r="R3410">
            <v>0</v>
          </cell>
          <cell r="S3410">
            <v>0</v>
          </cell>
          <cell r="T3410">
            <v>0</v>
          </cell>
          <cell r="U3410">
            <v>0</v>
          </cell>
          <cell r="V3410">
            <v>0</v>
          </cell>
          <cell r="W3410">
            <v>1228</v>
          </cell>
          <cell r="X3410">
            <v>494270</v>
          </cell>
          <cell r="Y3410">
            <v>1128</v>
          </cell>
          <cell r="Z3410">
            <v>454020</v>
          </cell>
          <cell r="AA3410">
            <v>1228</v>
          </cell>
        </row>
        <row r="3411">
          <cell r="B3411">
            <v>210015372</v>
          </cell>
          <cell r="C3411" t="str">
            <v>Предохранитель ПКТ 101-6-20 У3</v>
          </cell>
          <cell r="D3411" t="str">
            <v>ШТ</v>
          </cell>
          <cell r="E3411">
            <v>6469.67</v>
          </cell>
          <cell r="F3411">
            <v>99</v>
          </cell>
          <cell r="G3411">
            <v>0</v>
          </cell>
          <cell r="H3411">
            <v>0</v>
          </cell>
          <cell r="I3411">
            <v>0</v>
          </cell>
          <cell r="J3411">
            <v>0</v>
          </cell>
          <cell r="K3411">
            <v>-99</v>
          </cell>
          <cell r="L3411">
            <v>99</v>
          </cell>
          <cell r="M3411">
            <v>640497.32999999996</v>
          </cell>
          <cell r="N3411">
            <v>640497.32999999996</v>
          </cell>
          <cell r="O3411">
            <v>640497.32999999996</v>
          </cell>
          <cell r="P3411">
            <v>0</v>
          </cell>
          <cell r="Q3411">
            <v>0</v>
          </cell>
          <cell r="R3411">
            <v>0</v>
          </cell>
          <cell r="S3411">
            <v>0</v>
          </cell>
          <cell r="T3411">
            <v>0</v>
          </cell>
          <cell r="U3411">
            <v>0</v>
          </cell>
          <cell r="V3411">
            <v>0</v>
          </cell>
          <cell r="W3411">
            <v>99</v>
          </cell>
          <cell r="X3411">
            <v>640497.32999999996</v>
          </cell>
          <cell r="Y3411">
            <v>99</v>
          </cell>
          <cell r="Z3411">
            <v>640497.32999999996</v>
          </cell>
          <cell r="AA3411">
            <v>99</v>
          </cell>
        </row>
        <row r="3412">
          <cell r="B3412">
            <v>210015616</v>
          </cell>
          <cell r="C3412" t="str">
            <v>Удлинитель 220В 16А 50м</v>
          </cell>
          <cell r="D3412" t="str">
            <v>ШТ</v>
          </cell>
          <cell r="E3412">
            <v>19635</v>
          </cell>
          <cell r="F3412">
            <v>6</v>
          </cell>
          <cell r="G3412">
            <v>0</v>
          </cell>
          <cell r="H3412">
            <v>0</v>
          </cell>
          <cell r="I3412">
            <v>0</v>
          </cell>
          <cell r="J3412">
            <v>0</v>
          </cell>
          <cell r="K3412">
            <v>-6</v>
          </cell>
          <cell r="L3412">
            <v>0</v>
          </cell>
          <cell r="M3412">
            <v>117810</v>
          </cell>
          <cell r="N3412">
            <v>117810</v>
          </cell>
          <cell r="O3412">
            <v>117810</v>
          </cell>
          <cell r="P3412">
            <v>0</v>
          </cell>
          <cell r="Q3412">
            <v>0</v>
          </cell>
          <cell r="R3412">
            <v>0</v>
          </cell>
          <cell r="S3412">
            <v>0</v>
          </cell>
          <cell r="T3412">
            <v>0</v>
          </cell>
          <cell r="U3412">
            <v>0</v>
          </cell>
          <cell r="V3412">
            <v>0</v>
          </cell>
          <cell r="W3412">
            <v>6</v>
          </cell>
          <cell r="X3412">
            <v>117810</v>
          </cell>
          <cell r="Y3412">
            <v>6</v>
          </cell>
          <cell r="Z3412">
            <v>117810</v>
          </cell>
          <cell r="AA3412">
            <v>6</v>
          </cell>
        </row>
        <row r="3413">
          <cell r="B3413">
            <v>210015707</v>
          </cell>
          <cell r="C3413" t="str">
            <v>Лента ЛЭ-15-16 х/б</v>
          </cell>
          <cell r="D3413" t="str">
            <v>М</v>
          </cell>
          <cell r="E3413">
            <v>471.96</v>
          </cell>
          <cell r="F3413">
            <v>1465</v>
          </cell>
          <cell r="G3413">
            <v>0</v>
          </cell>
          <cell r="H3413">
            <v>0</v>
          </cell>
          <cell r="I3413">
            <v>0</v>
          </cell>
          <cell r="J3413">
            <v>0</v>
          </cell>
          <cell r="K3413">
            <v>-1465</v>
          </cell>
          <cell r="L3413">
            <v>0</v>
          </cell>
          <cell r="M3413">
            <v>691421.4</v>
          </cell>
          <cell r="N3413">
            <v>691421.4</v>
          </cell>
          <cell r="O3413">
            <v>691421.4</v>
          </cell>
          <cell r="P3413">
            <v>0</v>
          </cell>
          <cell r="Q3413">
            <v>0</v>
          </cell>
          <cell r="R3413">
            <v>0</v>
          </cell>
          <cell r="S3413">
            <v>0</v>
          </cell>
          <cell r="T3413">
            <v>0</v>
          </cell>
          <cell r="U3413">
            <v>0</v>
          </cell>
          <cell r="V3413">
            <v>0</v>
          </cell>
          <cell r="W3413">
            <v>1465</v>
          </cell>
          <cell r="X3413">
            <v>691421.4</v>
          </cell>
          <cell r="Y3413">
            <v>1465</v>
          </cell>
          <cell r="Z3413">
            <v>691421.4</v>
          </cell>
          <cell r="AA3413">
            <v>1465</v>
          </cell>
        </row>
        <row r="3414">
          <cell r="B3414">
            <v>210015766</v>
          </cell>
          <cell r="C3414" t="str">
            <v>Выключатель А3730 400А 3П 380В</v>
          </cell>
          <cell r="D3414" t="str">
            <v>ШТ</v>
          </cell>
          <cell r="E3414">
            <v>21716.53</v>
          </cell>
          <cell r="F3414">
            <v>2</v>
          </cell>
          <cell r="G3414">
            <v>0</v>
          </cell>
          <cell r="H3414">
            <v>0</v>
          </cell>
          <cell r="I3414">
            <v>0</v>
          </cell>
          <cell r="J3414">
            <v>0</v>
          </cell>
          <cell r="K3414">
            <v>-2</v>
          </cell>
          <cell r="L3414">
            <v>2</v>
          </cell>
          <cell r="M3414">
            <v>43433.06</v>
          </cell>
          <cell r="N3414">
            <v>43433.06</v>
          </cell>
          <cell r="O3414">
            <v>43433.06</v>
          </cell>
          <cell r="P3414">
            <v>0</v>
          </cell>
          <cell r="Q3414">
            <v>0</v>
          </cell>
          <cell r="R3414">
            <v>0</v>
          </cell>
          <cell r="S3414">
            <v>0</v>
          </cell>
          <cell r="T3414">
            <v>0</v>
          </cell>
          <cell r="U3414">
            <v>0</v>
          </cell>
          <cell r="V3414">
            <v>0</v>
          </cell>
          <cell r="W3414">
            <v>2</v>
          </cell>
          <cell r="X3414">
            <v>43433.06</v>
          </cell>
          <cell r="Y3414">
            <v>2</v>
          </cell>
          <cell r="Z3414">
            <v>43433.06</v>
          </cell>
          <cell r="AA3414">
            <v>2</v>
          </cell>
        </row>
        <row r="3415">
          <cell r="B3415">
            <v>210015771</v>
          </cell>
          <cell r="C3415" t="str">
            <v>Пускатель ПМЕ-222 25-380</v>
          </cell>
          <cell r="D3415" t="str">
            <v>ШТ</v>
          </cell>
          <cell r="E3415">
            <v>20000</v>
          </cell>
          <cell r="F3415">
            <v>102</v>
          </cell>
          <cell r="G3415">
            <v>0</v>
          </cell>
          <cell r="H3415">
            <v>0</v>
          </cell>
          <cell r="I3415">
            <v>0</v>
          </cell>
          <cell r="J3415">
            <v>0</v>
          </cell>
          <cell r="K3415">
            <v>-102</v>
          </cell>
          <cell r="L3415">
            <v>0</v>
          </cell>
          <cell r="M3415">
            <v>2040000</v>
          </cell>
          <cell r="N3415">
            <v>2040000</v>
          </cell>
          <cell r="O3415">
            <v>2040000</v>
          </cell>
          <cell r="P3415">
            <v>0</v>
          </cell>
          <cell r="Q3415">
            <v>0</v>
          </cell>
          <cell r="R3415">
            <v>0</v>
          </cell>
          <cell r="S3415">
            <v>0</v>
          </cell>
          <cell r="T3415">
            <v>0</v>
          </cell>
          <cell r="U3415">
            <v>0</v>
          </cell>
          <cell r="V3415">
            <v>0</v>
          </cell>
          <cell r="W3415">
            <v>102</v>
          </cell>
          <cell r="X3415">
            <v>2040000</v>
          </cell>
          <cell r="Y3415">
            <v>102</v>
          </cell>
          <cell r="Z3415">
            <v>2040000</v>
          </cell>
          <cell r="AA3415">
            <v>102</v>
          </cell>
        </row>
        <row r="3416">
          <cell r="B3416">
            <v>210015772</v>
          </cell>
          <cell r="C3416" t="str">
            <v>Пускатель ПМЕ-322 40-380</v>
          </cell>
          <cell r="D3416" t="str">
            <v>ШТ</v>
          </cell>
          <cell r="E3416">
            <v>9601.49</v>
          </cell>
          <cell r="F3416">
            <v>82</v>
          </cell>
          <cell r="G3416">
            <v>0</v>
          </cell>
          <cell r="H3416">
            <v>0</v>
          </cell>
          <cell r="I3416">
            <v>0</v>
          </cell>
          <cell r="J3416">
            <v>0</v>
          </cell>
          <cell r="K3416">
            <v>-82</v>
          </cell>
          <cell r="L3416">
            <v>82</v>
          </cell>
          <cell r="M3416">
            <v>787322.18</v>
          </cell>
          <cell r="N3416">
            <v>787322.18</v>
          </cell>
          <cell r="O3416">
            <v>787322.18</v>
          </cell>
          <cell r="P3416">
            <v>0</v>
          </cell>
          <cell r="Q3416">
            <v>0</v>
          </cell>
          <cell r="R3416">
            <v>0</v>
          </cell>
          <cell r="S3416">
            <v>0</v>
          </cell>
          <cell r="T3416">
            <v>0</v>
          </cell>
          <cell r="U3416">
            <v>0</v>
          </cell>
          <cell r="V3416">
            <v>0</v>
          </cell>
          <cell r="W3416">
            <v>82</v>
          </cell>
          <cell r="X3416">
            <v>787322.18</v>
          </cell>
          <cell r="Y3416">
            <v>82</v>
          </cell>
          <cell r="Z3416">
            <v>787322.18</v>
          </cell>
          <cell r="AA3416">
            <v>82</v>
          </cell>
        </row>
        <row r="3417">
          <cell r="B3417">
            <v>210015774</v>
          </cell>
          <cell r="C3417" t="str">
            <v>Пускатель ПМ-12 63-380</v>
          </cell>
          <cell r="D3417" t="str">
            <v>ШТ</v>
          </cell>
          <cell r="E3417">
            <v>25000</v>
          </cell>
          <cell r="F3417">
            <v>180</v>
          </cell>
          <cell r="G3417">
            <v>160</v>
          </cell>
          <cell r="H3417">
            <v>0</v>
          </cell>
          <cell r="I3417">
            <v>0</v>
          </cell>
          <cell r="J3417">
            <v>0</v>
          </cell>
          <cell r="K3417">
            <v>-20</v>
          </cell>
          <cell r="L3417">
            <v>20</v>
          </cell>
          <cell r="M3417">
            <v>4500000</v>
          </cell>
          <cell r="N3417">
            <v>2702400</v>
          </cell>
          <cell r="O3417">
            <v>2702400</v>
          </cell>
          <cell r="P3417">
            <v>0</v>
          </cell>
          <cell r="Q3417">
            <v>0</v>
          </cell>
          <cell r="R3417">
            <v>0</v>
          </cell>
          <cell r="S3417">
            <v>2202400</v>
          </cell>
          <cell r="T3417">
            <v>0</v>
          </cell>
          <cell r="U3417">
            <v>160</v>
          </cell>
          <cell r="V3417">
            <v>2202400</v>
          </cell>
          <cell r="W3417">
            <v>20</v>
          </cell>
          <cell r="X3417">
            <v>500000</v>
          </cell>
          <cell r="Y3417">
            <v>180</v>
          </cell>
          <cell r="Z3417">
            <v>2702400</v>
          </cell>
          <cell r="AA3417">
            <v>180</v>
          </cell>
        </row>
        <row r="3418">
          <cell r="B3418">
            <v>210015876</v>
          </cell>
          <cell r="C3418" t="str">
            <v>Кабель ВВГ 3х4+1х2,5</v>
          </cell>
          <cell r="D3418" t="str">
            <v>КМ</v>
          </cell>
          <cell r="E3418">
            <v>660811.55000000005</v>
          </cell>
          <cell r="F3418">
            <v>1.35</v>
          </cell>
          <cell r="G3418">
            <v>0.3</v>
          </cell>
          <cell r="H3418">
            <v>0</v>
          </cell>
          <cell r="I3418">
            <v>0</v>
          </cell>
          <cell r="J3418">
            <v>0.3</v>
          </cell>
          <cell r="K3418">
            <v>-1.05</v>
          </cell>
          <cell r="L3418">
            <v>1.35</v>
          </cell>
          <cell r="M3418">
            <v>892095.6</v>
          </cell>
          <cell r="N3418">
            <v>855979.04</v>
          </cell>
          <cell r="O3418">
            <v>855979.04</v>
          </cell>
          <cell r="P3418">
            <v>0</v>
          </cell>
          <cell r="Q3418">
            <v>0</v>
          </cell>
          <cell r="R3418">
            <v>0</v>
          </cell>
          <cell r="S3418">
            <v>162126.9</v>
          </cell>
          <cell r="T3418">
            <v>0</v>
          </cell>
          <cell r="U3418">
            <v>0.3</v>
          </cell>
          <cell r="V3418">
            <v>162126.9</v>
          </cell>
          <cell r="W3418">
            <v>1.35</v>
          </cell>
          <cell r="X3418">
            <v>892095.61</v>
          </cell>
          <cell r="Y3418">
            <v>1.35</v>
          </cell>
          <cell r="Z3418">
            <v>855979.04</v>
          </cell>
          <cell r="AA3418">
            <v>1.35</v>
          </cell>
        </row>
        <row r="3419">
          <cell r="B3419">
            <v>210015878</v>
          </cell>
          <cell r="C3419" t="str">
            <v>Кабель ВВГ 3х2,5</v>
          </cell>
          <cell r="D3419" t="str">
            <v>КМ</v>
          </cell>
          <cell r="E3419">
            <v>335601.37</v>
          </cell>
          <cell r="F3419">
            <v>1.05</v>
          </cell>
          <cell r="G3419">
            <v>0.4</v>
          </cell>
          <cell r="H3419">
            <v>0</v>
          </cell>
          <cell r="I3419">
            <v>0</v>
          </cell>
          <cell r="J3419">
            <v>0.3</v>
          </cell>
          <cell r="K3419">
            <v>-0.65</v>
          </cell>
          <cell r="L3419">
            <v>0.95</v>
          </cell>
          <cell r="M3419">
            <v>352381.45</v>
          </cell>
          <cell r="N3419">
            <v>294186.42</v>
          </cell>
          <cell r="O3419">
            <v>294186.42</v>
          </cell>
          <cell r="P3419">
            <v>0</v>
          </cell>
          <cell r="Q3419">
            <v>0</v>
          </cell>
          <cell r="R3419">
            <v>0</v>
          </cell>
          <cell r="S3419">
            <v>76045.52</v>
          </cell>
          <cell r="T3419">
            <v>0</v>
          </cell>
          <cell r="U3419">
            <v>0.4</v>
          </cell>
          <cell r="V3419">
            <v>76045.52</v>
          </cell>
          <cell r="W3419">
            <v>0.95</v>
          </cell>
          <cell r="X3419">
            <v>318821.31</v>
          </cell>
          <cell r="Y3419">
            <v>1.05</v>
          </cell>
          <cell r="Z3419">
            <v>294186.42</v>
          </cell>
          <cell r="AA3419">
            <v>0.95</v>
          </cell>
        </row>
        <row r="3420">
          <cell r="B3420">
            <v>210016320</v>
          </cell>
          <cell r="C3420" t="str">
            <v>Щит ОЩВ-1х40А 12х10 УХЛ4</v>
          </cell>
          <cell r="D3420" t="str">
            <v>ШТ</v>
          </cell>
          <cell r="E3420">
            <v>21821.94</v>
          </cell>
          <cell r="F3420">
            <v>17</v>
          </cell>
          <cell r="G3420">
            <v>0</v>
          </cell>
          <cell r="H3420">
            <v>0</v>
          </cell>
          <cell r="I3420">
            <v>0</v>
          </cell>
          <cell r="J3420">
            <v>2</v>
          </cell>
          <cell r="K3420">
            <v>-17</v>
          </cell>
          <cell r="L3420">
            <v>0</v>
          </cell>
          <cell r="M3420">
            <v>370972.98</v>
          </cell>
          <cell r="N3420">
            <v>370972.98</v>
          </cell>
          <cell r="O3420">
            <v>370972.98</v>
          </cell>
          <cell r="P3420">
            <v>0</v>
          </cell>
          <cell r="Q3420">
            <v>0</v>
          </cell>
          <cell r="R3420">
            <v>0</v>
          </cell>
          <cell r="S3420">
            <v>0</v>
          </cell>
          <cell r="T3420">
            <v>0</v>
          </cell>
          <cell r="U3420">
            <v>0</v>
          </cell>
          <cell r="V3420">
            <v>0</v>
          </cell>
          <cell r="W3420">
            <v>19</v>
          </cell>
          <cell r="X3420">
            <v>414616.86</v>
          </cell>
          <cell r="Y3420">
            <v>17</v>
          </cell>
          <cell r="Z3420">
            <v>370972.98</v>
          </cell>
          <cell r="AA3420">
            <v>19</v>
          </cell>
        </row>
        <row r="3421">
          <cell r="B3421">
            <v>210016554</v>
          </cell>
          <cell r="C3421" t="str">
            <v>лампа</v>
          </cell>
          <cell r="D3421" t="str">
            <v>ШТ</v>
          </cell>
          <cell r="E3421">
            <v>0</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row>
        <row r="3422">
          <cell r="B3422">
            <v>210016969</v>
          </cell>
          <cell r="C3422" t="str">
            <v>Диод Д-248</v>
          </cell>
          <cell r="D3422" t="str">
            <v>ШТ</v>
          </cell>
          <cell r="E3422">
            <v>0</v>
          </cell>
          <cell r="F3422">
            <v>0</v>
          </cell>
          <cell r="G3422">
            <v>20</v>
          </cell>
          <cell r="H3422">
            <v>0</v>
          </cell>
          <cell r="I3422">
            <v>0</v>
          </cell>
          <cell r="J3422">
            <v>0</v>
          </cell>
          <cell r="K3422">
            <v>20</v>
          </cell>
          <cell r="L3422">
            <v>0</v>
          </cell>
          <cell r="M3422">
            <v>0</v>
          </cell>
          <cell r="N3422">
            <v>0</v>
          </cell>
          <cell r="O3422">
            <v>0</v>
          </cell>
          <cell r="P3422">
            <v>0</v>
          </cell>
          <cell r="Q3422">
            <v>0</v>
          </cell>
          <cell r="R3422">
            <v>0</v>
          </cell>
          <cell r="S3422">
            <v>18000</v>
          </cell>
          <cell r="T3422">
            <v>0</v>
          </cell>
          <cell r="U3422">
            <v>0</v>
          </cell>
          <cell r="V3422">
            <v>0</v>
          </cell>
          <cell r="W3422">
            <v>0</v>
          </cell>
          <cell r="X3422">
            <v>0</v>
          </cell>
          <cell r="Y3422">
            <v>0</v>
          </cell>
          <cell r="Z3422">
            <v>0</v>
          </cell>
          <cell r="AA3422">
            <v>0</v>
          </cell>
        </row>
        <row r="3423">
          <cell r="B3423">
            <v>210017716</v>
          </cell>
          <cell r="C3423" t="str">
            <v>Реле РЭУ 11-20-5</v>
          </cell>
          <cell r="D3423" t="str">
            <v>ШТ</v>
          </cell>
          <cell r="E3423">
            <v>38157</v>
          </cell>
          <cell r="F3423">
            <v>231</v>
          </cell>
          <cell r="G3423">
            <v>0</v>
          </cell>
          <cell r="H3423">
            <v>0</v>
          </cell>
          <cell r="I3423">
            <v>0</v>
          </cell>
          <cell r="J3423">
            <v>0</v>
          </cell>
          <cell r="K3423">
            <v>-231</v>
          </cell>
          <cell r="L3423">
            <v>231</v>
          </cell>
          <cell r="M3423">
            <v>8814267</v>
          </cell>
          <cell r="N3423">
            <v>8814267</v>
          </cell>
          <cell r="O3423">
            <v>8814267</v>
          </cell>
          <cell r="P3423">
            <v>0</v>
          </cell>
          <cell r="Q3423">
            <v>0</v>
          </cell>
          <cell r="R3423">
            <v>0</v>
          </cell>
          <cell r="S3423">
            <v>0</v>
          </cell>
          <cell r="T3423">
            <v>0</v>
          </cell>
          <cell r="U3423">
            <v>0</v>
          </cell>
          <cell r="V3423">
            <v>0</v>
          </cell>
          <cell r="W3423">
            <v>231</v>
          </cell>
          <cell r="X3423">
            <v>8814267</v>
          </cell>
          <cell r="Y3423">
            <v>231</v>
          </cell>
          <cell r="Z3423">
            <v>8814267</v>
          </cell>
          <cell r="AA3423">
            <v>231</v>
          </cell>
        </row>
        <row r="3424">
          <cell r="B3424">
            <v>210018167</v>
          </cell>
          <cell r="C3424" t="str">
            <v>Реле промежуточное РП-252-220В</v>
          </cell>
          <cell r="D3424" t="str">
            <v>ШТ</v>
          </cell>
          <cell r="E3424">
            <v>0</v>
          </cell>
          <cell r="F3424">
            <v>0</v>
          </cell>
          <cell r="G3424">
            <v>2</v>
          </cell>
          <cell r="H3424">
            <v>0</v>
          </cell>
          <cell r="I3424">
            <v>0</v>
          </cell>
          <cell r="J3424">
            <v>0</v>
          </cell>
          <cell r="K3424">
            <v>2</v>
          </cell>
          <cell r="L3424">
            <v>0</v>
          </cell>
          <cell r="M3424">
            <v>0</v>
          </cell>
          <cell r="N3424">
            <v>0</v>
          </cell>
          <cell r="O3424">
            <v>0</v>
          </cell>
          <cell r="P3424">
            <v>0</v>
          </cell>
          <cell r="Q3424">
            <v>0</v>
          </cell>
          <cell r="R3424">
            <v>0</v>
          </cell>
          <cell r="S3424">
            <v>24000</v>
          </cell>
          <cell r="T3424">
            <v>0</v>
          </cell>
          <cell r="U3424">
            <v>0</v>
          </cell>
          <cell r="V3424">
            <v>0</v>
          </cell>
          <cell r="W3424">
            <v>0</v>
          </cell>
          <cell r="X3424">
            <v>0</v>
          </cell>
          <cell r="Y3424">
            <v>0</v>
          </cell>
          <cell r="Z3424">
            <v>0</v>
          </cell>
          <cell r="AA3424">
            <v>0</v>
          </cell>
        </row>
        <row r="3425">
          <cell r="B3425">
            <v>210018205</v>
          </cell>
          <cell r="C3425" t="str">
            <v>Фотореле ФР-1</v>
          </cell>
          <cell r="D3425" t="str">
            <v>ШТ</v>
          </cell>
          <cell r="E3425">
            <v>1260</v>
          </cell>
          <cell r="F3425">
            <v>786</v>
          </cell>
          <cell r="G3425">
            <v>0</v>
          </cell>
          <cell r="H3425">
            <v>4</v>
          </cell>
          <cell r="I3425">
            <v>0</v>
          </cell>
          <cell r="J3425">
            <v>0</v>
          </cell>
          <cell r="K3425">
            <v>-782</v>
          </cell>
          <cell r="L3425">
            <v>0</v>
          </cell>
          <cell r="M3425">
            <v>990360</v>
          </cell>
          <cell r="N3425">
            <v>990120</v>
          </cell>
          <cell r="O3425">
            <v>990120</v>
          </cell>
          <cell r="P3425">
            <v>0</v>
          </cell>
          <cell r="Q3425">
            <v>4800</v>
          </cell>
          <cell r="R3425">
            <v>0</v>
          </cell>
          <cell r="S3425">
            <v>0</v>
          </cell>
          <cell r="T3425">
            <v>0</v>
          </cell>
          <cell r="U3425">
            <v>0</v>
          </cell>
          <cell r="V3425">
            <v>0</v>
          </cell>
          <cell r="W3425">
            <v>782</v>
          </cell>
          <cell r="X3425">
            <v>985320</v>
          </cell>
          <cell r="Y3425">
            <v>782</v>
          </cell>
          <cell r="Z3425">
            <v>985320</v>
          </cell>
          <cell r="AA3425">
            <v>782</v>
          </cell>
        </row>
        <row r="3426">
          <cell r="B3426">
            <v>210018314</v>
          </cell>
          <cell r="C3426" t="str">
            <v>Провод РКГМ 1х6</v>
          </cell>
          <cell r="D3426" t="str">
            <v>КМ</v>
          </cell>
          <cell r="E3426">
            <v>584816.4</v>
          </cell>
          <cell r="F3426">
            <v>0.5</v>
          </cell>
          <cell r="G3426">
            <v>0</v>
          </cell>
          <cell r="H3426">
            <v>0</v>
          </cell>
          <cell r="I3426">
            <v>0</v>
          </cell>
          <cell r="J3426">
            <v>0</v>
          </cell>
          <cell r="K3426">
            <v>-0.5</v>
          </cell>
          <cell r="L3426">
            <v>0.5</v>
          </cell>
          <cell r="M3426">
            <v>292408.2</v>
          </cell>
          <cell r="N3426">
            <v>292408.2</v>
          </cell>
          <cell r="O3426">
            <v>292408.2</v>
          </cell>
          <cell r="P3426">
            <v>0</v>
          </cell>
          <cell r="Q3426">
            <v>0</v>
          </cell>
          <cell r="R3426">
            <v>0</v>
          </cell>
          <cell r="S3426">
            <v>0</v>
          </cell>
          <cell r="T3426">
            <v>0</v>
          </cell>
          <cell r="U3426">
            <v>0</v>
          </cell>
          <cell r="V3426">
            <v>0</v>
          </cell>
          <cell r="W3426">
            <v>0.5</v>
          </cell>
          <cell r="X3426">
            <v>292408.2</v>
          </cell>
          <cell r="Y3426">
            <v>0.5</v>
          </cell>
          <cell r="Z3426">
            <v>292408.2</v>
          </cell>
          <cell r="AA3426">
            <v>0.5</v>
          </cell>
        </row>
        <row r="3427">
          <cell r="B3427">
            <v>210018315</v>
          </cell>
          <cell r="C3427" t="str">
            <v>Провод РКГМ 1х10</v>
          </cell>
          <cell r="D3427" t="str">
            <v>КМ</v>
          </cell>
          <cell r="E3427">
            <v>710134.2</v>
          </cell>
          <cell r="F3427">
            <v>0.5</v>
          </cell>
          <cell r="G3427">
            <v>0</v>
          </cell>
          <cell r="H3427">
            <v>0</v>
          </cell>
          <cell r="I3427">
            <v>0</v>
          </cell>
          <cell r="J3427">
            <v>0</v>
          </cell>
          <cell r="K3427">
            <v>-0.5</v>
          </cell>
          <cell r="L3427">
            <v>0.5</v>
          </cell>
          <cell r="M3427">
            <v>355067.1</v>
          </cell>
          <cell r="N3427">
            <v>355067.1</v>
          </cell>
          <cell r="O3427">
            <v>355067.1</v>
          </cell>
          <cell r="P3427">
            <v>0</v>
          </cell>
          <cell r="Q3427">
            <v>0</v>
          </cell>
          <cell r="R3427">
            <v>0</v>
          </cell>
          <cell r="S3427">
            <v>0</v>
          </cell>
          <cell r="T3427">
            <v>0</v>
          </cell>
          <cell r="U3427">
            <v>0</v>
          </cell>
          <cell r="V3427">
            <v>0</v>
          </cell>
          <cell r="W3427">
            <v>0.5</v>
          </cell>
          <cell r="X3427">
            <v>355067.1</v>
          </cell>
          <cell r="Y3427">
            <v>0.5</v>
          </cell>
          <cell r="Z3427">
            <v>355067.1</v>
          </cell>
          <cell r="AA3427">
            <v>0.5</v>
          </cell>
        </row>
        <row r="3428">
          <cell r="B3428">
            <v>210018318</v>
          </cell>
          <cell r="C3428" t="str">
            <v>Провод РКГМ 1х16</v>
          </cell>
          <cell r="D3428" t="str">
            <v>КМ</v>
          </cell>
          <cell r="E3428">
            <v>800840</v>
          </cell>
          <cell r="F3428">
            <v>0.5</v>
          </cell>
          <cell r="G3428">
            <v>0</v>
          </cell>
          <cell r="H3428">
            <v>0</v>
          </cell>
          <cell r="I3428">
            <v>0</v>
          </cell>
          <cell r="J3428">
            <v>0</v>
          </cell>
          <cell r="K3428">
            <v>-0.5</v>
          </cell>
          <cell r="L3428">
            <v>0.5</v>
          </cell>
          <cell r="M3428">
            <v>400420</v>
          </cell>
          <cell r="N3428">
            <v>400420</v>
          </cell>
          <cell r="O3428">
            <v>400420</v>
          </cell>
          <cell r="P3428">
            <v>0</v>
          </cell>
          <cell r="Q3428">
            <v>0</v>
          </cell>
          <cell r="R3428">
            <v>0</v>
          </cell>
          <cell r="S3428">
            <v>0</v>
          </cell>
          <cell r="T3428">
            <v>0</v>
          </cell>
          <cell r="U3428">
            <v>0</v>
          </cell>
          <cell r="V3428">
            <v>0</v>
          </cell>
          <cell r="W3428">
            <v>0.5</v>
          </cell>
          <cell r="X3428">
            <v>400420</v>
          </cell>
          <cell r="Y3428">
            <v>0.5</v>
          </cell>
          <cell r="Z3428">
            <v>400420</v>
          </cell>
          <cell r="AA3428">
            <v>0.5</v>
          </cell>
        </row>
        <row r="3429">
          <cell r="B3429">
            <v>210018319</v>
          </cell>
          <cell r="C3429" t="str">
            <v>Провод РКГМ 1х25</v>
          </cell>
          <cell r="D3429" t="str">
            <v>КМ</v>
          </cell>
          <cell r="E3429">
            <v>1890210.15</v>
          </cell>
          <cell r="F3429">
            <v>0.5</v>
          </cell>
          <cell r="G3429">
            <v>0</v>
          </cell>
          <cell r="H3429">
            <v>0</v>
          </cell>
          <cell r="I3429">
            <v>0</v>
          </cell>
          <cell r="J3429">
            <v>0</v>
          </cell>
          <cell r="K3429">
            <v>-0.5</v>
          </cell>
          <cell r="L3429">
            <v>0.5</v>
          </cell>
          <cell r="M3429">
            <v>945105.08</v>
          </cell>
          <cell r="N3429">
            <v>945105.08</v>
          </cell>
          <cell r="O3429">
            <v>945105.08</v>
          </cell>
          <cell r="P3429">
            <v>0</v>
          </cell>
          <cell r="Q3429">
            <v>0</v>
          </cell>
          <cell r="R3429">
            <v>0</v>
          </cell>
          <cell r="S3429">
            <v>0</v>
          </cell>
          <cell r="T3429">
            <v>0</v>
          </cell>
          <cell r="U3429">
            <v>0</v>
          </cell>
          <cell r="V3429">
            <v>0</v>
          </cell>
          <cell r="W3429">
            <v>0.5</v>
          </cell>
          <cell r="X3429">
            <v>945105.08</v>
          </cell>
          <cell r="Y3429">
            <v>0.5</v>
          </cell>
          <cell r="Z3429">
            <v>945105.08</v>
          </cell>
          <cell r="AA3429">
            <v>0.5</v>
          </cell>
        </row>
        <row r="3430">
          <cell r="B3430">
            <v>210019242</v>
          </cell>
          <cell r="C3430" t="str">
            <v>Дроссель РКУ ЖКУ-1х250Вт/220-ДНаТ</v>
          </cell>
          <cell r="D3430" t="str">
            <v>ШТ</v>
          </cell>
          <cell r="E3430">
            <v>4504.5</v>
          </cell>
          <cell r="F3430">
            <v>69</v>
          </cell>
          <cell r="G3430">
            <v>0</v>
          </cell>
          <cell r="H3430">
            <v>0</v>
          </cell>
          <cell r="I3430">
            <v>0</v>
          </cell>
          <cell r="J3430">
            <v>0</v>
          </cell>
          <cell r="K3430">
            <v>-69</v>
          </cell>
          <cell r="L3430">
            <v>69</v>
          </cell>
          <cell r="M3430">
            <v>310810.5</v>
          </cell>
          <cell r="N3430">
            <v>310810.5</v>
          </cell>
          <cell r="O3430">
            <v>310810.5</v>
          </cell>
          <cell r="P3430">
            <v>0</v>
          </cell>
          <cell r="Q3430">
            <v>0</v>
          </cell>
          <cell r="R3430">
            <v>0</v>
          </cell>
          <cell r="S3430">
            <v>0</v>
          </cell>
          <cell r="T3430">
            <v>0</v>
          </cell>
          <cell r="U3430">
            <v>0</v>
          </cell>
          <cell r="V3430">
            <v>0</v>
          </cell>
          <cell r="W3430">
            <v>69</v>
          </cell>
          <cell r="X3430">
            <v>310810.5</v>
          </cell>
          <cell r="Y3430">
            <v>69</v>
          </cell>
          <cell r="Z3430">
            <v>310810.5</v>
          </cell>
          <cell r="AA3430">
            <v>69</v>
          </cell>
        </row>
        <row r="3431">
          <cell r="B3431">
            <v>210019295</v>
          </cell>
          <cell r="C3431" t="str">
            <v>Наконечник ТА-240-М20</v>
          </cell>
          <cell r="D3431" t="str">
            <v>ШТ</v>
          </cell>
          <cell r="E3431">
            <v>519.57000000000005</v>
          </cell>
          <cell r="F3431">
            <v>110</v>
          </cell>
          <cell r="G3431">
            <v>0</v>
          </cell>
          <cell r="H3431">
            <v>0</v>
          </cell>
          <cell r="I3431">
            <v>0</v>
          </cell>
          <cell r="J3431">
            <v>0</v>
          </cell>
          <cell r="K3431">
            <v>-110</v>
          </cell>
          <cell r="L3431">
            <v>0</v>
          </cell>
          <cell r="M3431">
            <v>57152.7</v>
          </cell>
          <cell r="N3431">
            <v>57152.7</v>
          </cell>
          <cell r="O3431">
            <v>57152.7</v>
          </cell>
          <cell r="P3431">
            <v>0</v>
          </cell>
          <cell r="Q3431">
            <v>0</v>
          </cell>
          <cell r="R3431">
            <v>0</v>
          </cell>
          <cell r="S3431">
            <v>0</v>
          </cell>
          <cell r="T3431">
            <v>0</v>
          </cell>
          <cell r="U3431">
            <v>0</v>
          </cell>
          <cell r="V3431">
            <v>0</v>
          </cell>
          <cell r="W3431">
            <v>110</v>
          </cell>
          <cell r="X3431">
            <v>57152.7</v>
          </cell>
          <cell r="Y3431">
            <v>110</v>
          </cell>
          <cell r="Z3431">
            <v>57152.7</v>
          </cell>
          <cell r="AA3431">
            <v>110</v>
          </cell>
        </row>
        <row r="3432">
          <cell r="B3432">
            <v>210019296</v>
          </cell>
          <cell r="C3432" t="str">
            <v>Наконечник 25-8-7 А-УХЛ3</v>
          </cell>
          <cell r="D3432" t="str">
            <v>ШТ</v>
          </cell>
          <cell r="E3432">
            <v>105</v>
          </cell>
          <cell r="F3432">
            <v>225</v>
          </cell>
          <cell r="G3432">
            <v>0</v>
          </cell>
          <cell r="H3432">
            <v>0</v>
          </cell>
          <cell r="I3432">
            <v>0</v>
          </cell>
          <cell r="J3432">
            <v>0</v>
          </cell>
          <cell r="K3432">
            <v>-225</v>
          </cell>
          <cell r="L3432">
            <v>225</v>
          </cell>
          <cell r="M3432">
            <v>23625</v>
          </cell>
          <cell r="N3432">
            <v>23625</v>
          </cell>
          <cell r="O3432">
            <v>23625</v>
          </cell>
          <cell r="P3432">
            <v>0</v>
          </cell>
          <cell r="Q3432">
            <v>0</v>
          </cell>
          <cell r="R3432">
            <v>0</v>
          </cell>
          <cell r="S3432">
            <v>0</v>
          </cell>
          <cell r="T3432">
            <v>0</v>
          </cell>
          <cell r="U3432">
            <v>0</v>
          </cell>
          <cell r="V3432">
            <v>0</v>
          </cell>
          <cell r="W3432">
            <v>225</v>
          </cell>
          <cell r="X3432">
            <v>23625</v>
          </cell>
          <cell r="Y3432">
            <v>225</v>
          </cell>
          <cell r="Z3432">
            <v>23625</v>
          </cell>
          <cell r="AA3432">
            <v>225</v>
          </cell>
        </row>
        <row r="3433">
          <cell r="B3433">
            <v>210019297</v>
          </cell>
          <cell r="C3433" t="str">
            <v>Наконечник 35-10-8 А-УХЛ3</v>
          </cell>
          <cell r="D3433" t="str">
            <v>ШТ</v>
          </cell>
          <cell r="E3433">
            <v>137</v>
          </cell>
          <cell r="F3433">
            <v>164</v>
          </cell>
          <cell r="G3433">
            <v>0</v>
          </cell>
          <cell r="H3433">
            <v>0</v>
          </cell>
          <cell r="I3433">
            <v>0</v>
          </cell>
          <cell r="J3433">
            <v>0</v>
          </cell>
          <cell r="K3433">
            <v>-164</v>
          </cell>
          <cell r="L3433">
            <v>164</v>
          </cell>
          <cell r="M3433">
            <v>22468</v>
          </cell>
          <cell r="N3433">
            <v>22468</v>
          </cell>
          <cell r="O3433">
            <v>22468</v>
          </cell>
          <cell r="P3433">
            <v>0</v>
          </cell>
          <cell r="Q3433">
            <v>0</v>
          </cell>
          <cell r="R3433">
            <v>0</v>
          </cell>
          <cell r="S3433">
            <v>0</v>
          </cell>
          <cell r="T3433">
            <v>0</v>
          </cell>
          <cell r="U3433">
            <v>0</v>
          </cell>
          <cell r="V3433">
            <v>0</v>
          </cell>
          <cell r="W3433">
            <v>164</v>
          </cell>
          <cell r="X3433">
            <v>22468</v>
          </cell>
          <cell r="Y3433">
            <v>164</v>
          </cell>
          <cell r="Z3433">
            <v>22468</v>
          </cell>
          <cell r="AA3433">
            <v>164</v>
          </cell>
        </row>
        <row r="3434">
          <cell r="B3434">
            <v>210019299</v>
          </cell>
          <cell r="C3434" t="str">
            <v>Наконечник ТА-50-М6</v>
          </cell>
          <cell r="D3434" t="str">
            <v>ШТ</v>
          </cell>
          <cell r="E3434">
            <v>118</v>
          </cell>
          <cell r="F3434">
            <v>212</v>
          </cell>
          <cell r="G3434">
            <v>0</v>
          </cell>
          <cell r="H3434">
            <v>0</v>
          </cell>
          <cell r="I3434">
            <v>0</v>
          </cell>
          <cell r="J3434">
            <v>0</v>
          </cell>
          <cell r="K3434">
            <v>-212</v>
          </cell>
          <cell r="L3434">
            <v>212</v>
          </cell>
          <cell r="M3434">
            <v>25016</v>
          </cell>
          <cell r="N3434">
            <v>25016</v>
          </cell>
          <cell r="O3434">
            <v>25016</v>
          </cell>
          <cell r="P3434">
            <v>0</v>
          </cell>
          <cell r="Q3434">
            <v>0</v>
          </cell>
          <cell r="R3434">
            <v>0</v>
          </cell>
          <cell r="S3434">
            <v>0</v>
          </cell>
          <cell r="T3434">
            <v>0</v>
          </cell>
          <cell r="U3434">
            <v>0</v>
          </cell>
          <cell r="V3434">
            <v>0</v>
          </cell>
          <cell r="W3434">
            <v>212</v>
          </cell>
          <cell r="X3434">
            <v>25016</v>
          </cell>
          <cell r="Y3434">
            <v>212</v>
          </cell>
          <cell r="Z3434">
            <v>25016</v>
          </cell>
          <cell r="AA3434">
            <v>212</v>
          </cell>
        </row>
        <row r="3435">
          <cell r="B3435">
            <v>210019302</v>
          </cell>
          <cell r="C3435" t="str">
            <v>Наконечник 70-10-13 М-УХЛ3</v>
          </cell>
          <cell r="D3435" t="str">
            <v>ШТ</v>
          </cell>
          <cell r="E3435">
            <v>264.08</v>
          </cell>
          <cell r="F3435">
            <v>141</v>
          </cell>
          <cell r="G3435">
            <v>0</v>
          </cell>
          <cell r="H3435">
            <v>0</v>
          </cell>
          <cell r="I3435">
            <v>0</v>
          </cell>
          <cell r="J3435">
            <v>0</v>
          </cell>
          <cell r="K3435">
            <v>-141</v>
          </cell>
          <cell r="L3435">
            <v>0</v>
          </cell>
          <cell r="M3435">
            <v>37235.279999999999</v>
          </cell>
          <cell r="N3435">
            <v>37235.279999999999</v>
          </cell>
          <cell r="O3435">
            <v>37235.279999999999</v>
          </cell>
          <cell r="P3435">
            <v>0</v>
          </cell>
          <cell r="Q3435">
            <v>0</v>
          </cell>
          <cell r="R3435">
            <v>0</v>
          </cell>
          <cell r="S3435">
            <v>0</v>
          </cell>
          <cell r="T3435">
            <v>0</v>
          </cell>
          <cell r="U3435">
            <v>0</v>
          </cell>
          <cell r="V3435">
            <v>0</v>
          </cell>
          <cell r="W3435">
            <v>141</v>
          </cell>
          <cell r="X3435">
            <v>37235.279999999999</v>
          </cell>
          <cell r="Y3435">
            <v>141</v>
          </cell>
          <cell r="Z3435">
            <v>37235.279999999999</v>
          </cell>
          <cell r="AA3435">
            <v>141</v>
          </cell>
        </row>
        <row r="3436">
          <cell r="B3436">
            <v>210019303</v>
          </cell>
          <cell r="C3436" t="str">
            <v>Наконечник ТМ-95-М6 УХЛ3</v>
          </cell>
          <cell r="D3436" t="str">
            <v>ШТ</v>
          </cell>
          <cell r="E3436">
            <v>479.24</v>
          </cell>
          <cell r="F3436">
            <v>114</v>
          </cell>
          <cell r="G3436">
            <v>0</v>
          </cell>
          <cell r="H3436">
            <v>0</v>
          </cell>
          <cell r="I3436">
            <v>0</v>
          </cell>
          <cell r="J3436">
            <v>0</v>
          </cell>
          <cell r="K3436">
            <v>-114</v>
          </cell>
          <cell r="L3436">
            <v>16</v>
          </cell>
          <cell r="M3436">
            <v>54633.36</v>
          </cell>
          <cell r="N3436">
            <v>54633.36</v>
          </cell>
          <cell r="O3436">
            <v>54633.36</v>
          </cell>
          <cell r="P3436">
            <v>0</v>
          </cell>
          <cell r="Q3436">
            <v>0</v>
          </cell>
          <cell r="R3436">
            <v>0</v>
          </cell>
          <cell r="S3436">
            <v>0</v>
          </cell>
          <cell r="T3436">
            <v>0</v>
          </cell>
          <cell r="U3436">
            <v>0</v>
          </cell>
          <cell r="V3436">
            <v>0</v>
          </cell>
          <cell r="W3436">
            <v>114</v>
          </cell>
          <cell r="X3436">
            <v>54633.36</v>
          </cell>
          <cell r="Y3436">
            <v>114</v>
          </cell>
          <cell r="Z3436">
            <v>54633.36</v>
          </cell>
          <cell r="AA3436">
            <v>114</v>
          </cell>
        </row>
        <row r="3437">
          <cell r="B3437">
            <v>210019468</v>
          </cell>
          <cell r="C3437" t="str">
            <v>Зажим НБ-2-6А</v>
          </cell>
          <cell r="D3437" t="str">
            <v>ШТ</v>
          </cell>
          <cell r="E3437">
            <v>2388.6799999999998</v>
          </cell>
          <cell r="F3437">
            <v>24</v>
          </cell>
          <cell r="G3437">
            <v>0</v>
          </cell>
          <cell r="H3437">
            <v>0</v>
          </cell>
          <cell r="I3437">
            <v>0</v>
          </cell>
          <cell r="J3437">
            <v>0</v>
          </cell>
          <cell r="K3437">
            <v>-24</v>
          </cell>
          <cell r="L3437">
            <v>0</v>
          </cell>
          <cell r="M3437">
            <v>57328.32</v>
          </cell>
          <cell r="N3437">
            <v>57328.32</v>
          </cell>
          <cell r="O3437">
            <v>57328.32</v>
          </cell>
          <cell r="P3437">
            <v>0</v>
          </cell>
          <cell r="Q3437">
            <v>0</v>
          </cell>
          <cell r="R3437">
            <v>0</v>
          </cell>
          <cell r="S3437">
            <v>0</v>
          </cell>
          <cell r="T3437">
            <v>0</v>
          </cell>
          <cell r="U3437">
            <v>0</v>
          </cell>
          <cell r="V3437">
            <v>0</v>
          </cell>
          <cell r="W3437">
            <v>24</v>
          </cell>
          <cell r="X3437">
            <v>57328.32</v>
          </cell>
          <cell r="Y3437">
            <v>24</v>
          </cell>
          <cell r="Z3437">
            <v>57328.32</v>
          </cell>
          <cell r="AA3437">
            <v>24</v>
          </cell>
        </row>
        <row r="3438">
          <cell r="B3438">
            <v>210019470</v>
          </cell>
          <cell r="C3438" t="str">
            <v>Зажим НК-1-1(НКК-1-1Б)</v>
          </cell>
          <cell r="D3438" t="str">
            <v>ШТ</v>
          </cell>
          <cell r="E3438">
            <v>1969.19</v>
          </cell>
          <cell r="F3438">
            <v>24</v>
          </cell>
          <cell r="G3438">
            <v>0</v>
          </cell>
          <cell r="H3438">
            <v>0</v>
          </cell>
          <cell r="I3438">
            <v>0</v>
          </cell>
          <cell r="J3438">
            <v>0</v>
          </cell>
          <cell r="K3438">
            <v>-24</v>
          </cell>
          <cell r="L3438">
            <v>0</v>
          </cell>
          <cell r="M3438">
            <v>47260.56</v>
          </cell>
          <cell r="N3438">
            <v>47260.56</v>
          </cell>
          <cell r="O3438">
            <v>47260.56</v>
          </cell>
          <cell r="P3438">
            <v>0</v>
          </cell>
          <cell r="Q3438">
            <v>0</v>
          </cell>
          <cell r="R3438">
            <v>0</v>
          </cell>
          <cell r="S3438">
            <v>0</v>
          </cell>
          <cell r="T3438">
            <v>0</v>
          </cell>
          <cell r="U3438">
            <v>0</v>
          </cell>
          <cell r="V3438">
            <v>0</v>
          </cell>
          <cell r="W3438">
            <v>24</v>
          </cell>
          <cell r="X3438">
            <v>47260.56</v>
          </cell>
          <cell r="Y3438">
            <v>24</v>
          </cell>
          <cell r="Z3438">
            <v>47260.56</v>
          </cell>
          <cell r="AA3438">
            <v>24</v>
          </cell>
        </row>
        <row r="3439">
          <cell r="B3439">
            <v>210019476</v>
          </cell>
          <cell r="C3439" t="str">
            <v>Провод ПЭТВ-2 1,4мм</v>
          </cell>
          <cell r="D3439" t="str">
            <v>КГ</v>
          </cell>
          <cell r="E3439">
            <v>3719.9</v>
          </cell>
          <cell r="F3439">
            <v>300</v>
          </cell>
          <cell r="G3439">
            <v>235.03</v>
          </cell>
          <cell r="H3439">
            <v>0</v>
          </cell>
          <cell r="I3439">
            <v>0</v>
          </cell>
          <cell r="J3439">
            <v>94.2</v>
          </cell>
          <cell r="K3439">
            <v>-64.97</v>
          </cell>
          <cell r="L3439">
            <v>0</v>
          </cell>
          <cell r="M3439">
            <v>1115970</v>
          </cell>
          <cell r="N3439">
            <v>1074336.78</v>
          </cell>
          <cell r="O3439">
            <v>1074336.78</v>
          </cell>
          <cell r="P3439">
            <v>0</v>
          </cell>
          <cell r="Q3439">
            <v>0</v>
          </cell>
          <cell r="R3439">
            <v>0</v>
          </cell>
          <cell r="S3439">
            <v>832654.89</v>
          </cell>
          <cell r="T3439">
            <v>0</v>
          </cell>
          <cell r="U3439">
            <v>235.03</v>
          </cell>
          <cell r="V3439">
            <v>832654.88</v>
          </cell>
          <cell r="W3439">
            <v>159.16999999999999</v>
          </cell>
          <cell r="X3439">
            <v>592096.48</v>
          </cell>
          <cell r="Y3439">
            <v>300</v>
          </cell>
          <cell r="Z3439">
            <v>1074336.78</v>
          </cell>
          <cell r="AA3439">
            <v>159.16999999999999</v>
          </cell>
        </row>
        <row r="3440">
          <cell r="B3440">
            <v>210019477</v>
          </cell>
          <cell r="C3440" t="str">
            <v>Провод ПЭТВ-2 1,5мм</v>
          </cell>
          <cell r="D3440" t="str">
            <v>КГ</v>
          </cell>
          <cell r="E3440">
            <v>4809</v>
          </cell>
          <cell r="F3440">
            <v>250</v>
          </cell>
          <cell r="G3440">
            <v>208.59</v>
          </cell>
          <cell r="H3440">
            <v>0</v>
          </cell>
          <cell r="I3440">
            <v>0</v>
          </cell>
          <cell r="J3440">
            <v>85.4</v>
          </cell>
          <cell r="K3440">
            <v>-41.41</v>
          </cell>
          <cell r="L3440">
            <v>0</v>
          </cell>
          <cell r="M3440">
            <v>1202250</v>
          </cell>
          <cell r="N3440">
            <v>1154482.8899999999</v>
          </cell>
          <cell r="O3440">
            <v>1154482.8899999999</v>
          </cell>
          <cell r="P3440">
            <v>0</v>
          </cell>
          <cell r="Q3440">
            <v>0</v>
          </cell>
          <cell r="R3440">
            <v>0</v>
          </cell>
          <cell r="S3440">
            <v>955342.2</v>
          </cell>
          <cell r="T3440">
            <v>0</v>
          </cell>
          <cell r="U3440">
            <v>208.59</v>
          </cell>
          <cell r="V3440">
            <v>955342.2</v>
          </cell>
          <cell r="W3440">
            <v>126.81</v>
          </cell>
          <cell r="X3440">
            <v>609829.29</v>
          </cell>
          <cell r="Y3440">
            <v>250</v>
          </cell>
          <cell r="Z3440">
            <v>1154482.8899999999</v>
          </cell>
          <cell r="AA3440">
            <v>126.81</v>
          </cell>
        </row>
        <row r="3441">
          <cell r="B3441">
            <v>210019480</v>
          </cell>
          <cell r="C3441" t="str">
            <v>Трансформатор ТЛМ 10 200/5а У3</v>
          </cell>
          <cell r="D3441" t="str">
            <v>ШТ</v>
          </cell>
          <cell r="E3441">
            <v>0</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row>
        <row r="3442">
          <cell r="B3442">
            <v>210019490</v>
          </cell>
          <cell r="C3442" t="str">
            <v>Провод ПЭТВ-2 0,35мм</v>
          </cell>
          <cell r="D3442" t="str">
            <v>КГ</v>
          </cell>
          <cell r="E3442">
            <v>4016.82</v>
          </cell>
          <cell r="F3442">
            <v>50</v>
          </cell>
          <cell r="G3442">
            <v>16.46</v>
          </cell>
          <cell r="H3442">
            <v>0</v>
          </cell>
          <cell r="I3442">
            <v>0</v>
          </cell>
          <cell r="J3442">
            <v>12.222</v>
          </cell>
          <cell r="K3442">
            <v>-33.54</v>
          </cell>
          <cell r="L3442">
            <v>0</v>
          </cell>
          <cell r="M3442">
            <v>200841</v>
          </cell>
          <cell r="N3442">
            <v>199870.68</v>
          </cell>
          <cell r="O3442">
            <v>199870.68</v>
          </cell>
          <cell r="P3442">
            <v>0</v>
          </cell>
          <cell r="Q3442">
            <v>0</v>
          </cell>
          <cell r="R3442">
            <v>0</v>
          </cell>
          <cell r="S3442">
            <v>65146.57</v>
          </cell>
          <cell r="T3442">
            <v>0</v>
          </cell>
          <cell r="U3442">
            <v>16.46</v>
          </cell>
          <cell r="V3442">
            <v>65146.54</v>
          </cell>
          <cell r="W3442">
            <v>45.762</v>
          </cell>
          <cell r="X3442">
            <v>183817.71</v>
          </cell>
          <cell r="Y3442">
            <v>50</v>
          </cell>
          <cell r="Z3442">
            <v>199870.68</v>
          </cell>
          <cell r="AA3442">
            <v>45.762</v>
          </cell>
        </row>
        <row r="3443">
          <cell r="B3443">
            <v>210019494</v>
          </cell>
          <cell r="C3443" t="str">
            <v>Провод ПЭТВ-2 1,06мм</v>
          </cell>
          <cell r="D3443" t="str">
            <v>КГ</v>
          </cell>
          <cell r="E3443">
            <v>3880.04</v>
          </cell>
          <cell r="F3443">
            <v>250</v>
          </cell>
          <cell r="G3443">
            <v>77.900000000000006</v>
          </cell>
          <cell r="H3443">
            <v>46.6</v>
          </cell>
          <cell r="I3443">
            <v>0</v>
          </cell>
          <cell r="J3443">
            <v>112.233</v>
          </cell>
          <cell r="K3443">
            <v>-125.5</v>
          </cell>
          <cell r="L3443">
            <v>0</v>
          </cell>
          <cell r="M3443">
            <v>970010</v>
          </cell>
          <cell r="N3443">
            <v>928018.65</v>
          </cell>
          <cell r="O3443">
            <v>928018.65</v>
          </cell>
          <cell r="P3443">
            <v>0</v>
          </cell>
          <cell r="Q3443">
            <v>165092.63</v>
          </cell>
          <cell r="R3443">
            <v>46.6</v>
          </cell>
          <cell r="S3443">
            <v>275980.99</v>
          </cell>
          <cell r="T3443">
            <v>165092.62</v>
          </cell>
          <cell r="U3443">
            <v>31.3</v>
          </cell>
          <cell r="V3443">
            <v>110888.39</v>
          </cell>
          <cell r="W3443">
            <v>237.733</v>
          </cell>
          <cell r="X3443">
            <v>922413.55</v>
          </cell>
          <cell r="Y3443">
            <v>203.4</v>
          </cell>
          <cell r="Z3443">
            <v>762926.02</v>
          </cell>
          <cell r="AA3443">
            <v>237.733</v>
          </cell>
        </row>
        <row r="3444">
          <cell r="B3444">
            <v>210019495</v>
          </cell>
          <cell r="C3444" t="str">
            <v>Провод ПЭТВ-2 1,12мм</v>
          </cell>
          <cell r="D3444" t="str">
            <v>КГ</v>
          </cell>
          <cell r="E3444">
            <v>3719.9</v>
          </cell>
          <cell r="F3444">
            <v>250</v>
          </cell>
          <cell r="G3444">
            <v>89.2</v>
          </cell>
          <cell r="H3444">
            <v>0</v>
          </cell>
          <cell r="I3444">
            <v>0</v>
          </cell>
          <cell r="J3444">
            <v>87.7</v>
          </cell>
          <cell r="K3444">
            <v>-160.80000000000001</v>
          </cell>
          <cell r="L3444">
            <v>0</v>
          </cell>
          <cell r="M3444">
            <v>929975</v>
          </cell>
          <cell r="N3444">
            <v>907447.5</v>
          </cell>
          <cell r="O3444">
            <v>907447.5</v>
          </cell>
          <cell r="P3444">
            <v>0</v>
          </cell>
          <cell r="Q3444">
            <v>0</v>
          </cell>
          <cell r="R3444">
            <v>72.3</v>
          </cell>
          <cell r="S3444">
            <v>309287.59000000003</v>
          </cell>
          <cell r="T3444">
            <v>249414.76</v>
          </cell>
          <cell r="U3444">
            <v>16.899999999999999</v>
          </cell>
          <cell r="V3444">
            <v>59872.639999999999</v>
          </cell>
          <cell r="W3444">
            <v>248.5</v>
          </cell>
          <cell r="X3444">
            <v>924395.15</v>
          </cell>
          <cell r="Y3444">
            <v>250</v>
          </cell>
          <cell r="Z3444">
            <v>907447.5</v>
          </cell>
          <cell r="AA3444">
            <v>248.5</v>
          </cell>
        </row>
        <row r="3445">
          <cell r="B3445">
            <v>210019497</v>
          </cell>
          <cell r="C3445" t="str">
            <v>Провод ПЭТВ-2 1,18мм</v>
          </cell>
          <cell r="D3445" t="str">
            <v>КГ</v>
          </cell>
          <cell r="E3445">
            <v>3719.9</v>
          </cell>
          <cell r="F3445">
            <v>300</v>
          </cell>
          <cell r="G3445">
            <v>69.61</v>
          </cell>
          <cell r="H3445">
            <v>27.82</v>
          </cell>
          <cell r="I3445">
            <v>0</v>
          </cell>
          <cell r="J3445">
            <v>98.1</v>
          </cell>
          <cell r="K3445">
            <v>-202.57</v>
          </cell>
          <cell r="L3445">
            <v>0</v>
          </cell>
          <cell r="M3445">
            <v>1115970</v>
          </cell>
          <cell r="N3445">
            <v>1067391.07</v>
          </cell>
          <cell r="O3445">
            <v>1067391.07</v>
          </cell>
          <cell r="P3445">
            <v>0</v>
          </cell>
          <cell r="Q3445">
            <v>86042.26</v>
          </cell>
          <cell r="R3445">
            <v>29.65</v>
          </cell>
          <cell r="S3445">
            <v>227808.53</v>
          </cell>
          <cell r="T3445">
            <v>91702.11</v>
          </cell>
          <cell r="U3445">
            <v>39.96</v>
          </cell>
          <cell r="V3445">
            <v>136106.56</v>
          </cell>
          <cell r="W3445">
            <v>300.67</v>
          </cell>
          <cell r="X3445">
            <v>1118462.33</v>
          </cell>
          <cell r="Y3445">
            <v>272.18</v>
          </cell>
          <cell r="Z3445">
            <v>981348.81</v>
          </cell>
          <cell r="AA3445">
            <v>300.67</v>
          </cell>
        </row>
        <row r="3446">
          <cell r="B3446">
            <v>210019498</v>
          </cell>
          <cell r="C3446" t="str">
            <v>Провод ПЭТВ-2 1,25мм</v>
          </cell>
          <cell r="D3446" t="str">
            <v>КГ</v>
          </cell>
          <cell r="E3446">
            <v>3661.72</v>
          </cell>
          <cell r="F3446">
            <v>300</v>
          </cell>
          <cell r="G3446">
            <v>89.85</v>
          </cell>
          <cell r="H3446">
            <v>0</v>
          </cell>
          <cell r="I3446">
            <v>0</v>
          </cell>
          <cell r="J3446">
            <v>89.7</v>
          </cell>
          <cell r="K3446">
            <v>-210.15</v>
          </cell>
          <cell r="L3446">
            <v>0</v>
          </cell>
          <cell r="M3446">
            <v>1098516</v>
          </cell>
          <cell r="N3446">
            <v>1087827.44</v>
          </cell>
          <cell r="O3446">
            <v>1087827.44</v>
          </cell>
          <cell r="P3446">
            <v>0</v>
          </cell>
          <cell r="Q3446">
            <v>0</v>
          </cell>
          <cell r="R3446">
            <v>40.89</v>
          </cell>
          <cell r="S3446">
            <v>318316.98</v>
          </cell>
          <cell r="T3446">
            <v>144863.46</v>
          </cell>
          <cell r="U3446">
            <v>48.96</v>
          </cell>
          <cell r="V3446">
            <v>173453.53</v>
          </cell>
          <cell r="W3446">
            <v>299.85000000000002</v>
          </cell>
          <cell r="X3446">
            <v>1097966.74</v>
          </cell>
          <cell r="Y3446">
            <v>300</v>
          </cell>
          <cell r="Z3446">
            <v>1087827.44</v>
          </cell>
          <cell r="AA3446">
            <v>299.85000000000002</v>
          </cell>
        </row>
        <row r="3447">
          <cell r="B3447">
            <v>210019500</v>
          </cell>
          <cell r="C3447" t="str">
            <v>Провод ПЭТВ-2 1,32мм</v>
          </cell>
          <cell r="D3447" t="str">
            <v>КГ</v>
          </cell>
          <cell r="E3447">
            <v>3880.04</v>
          </cell>
          <cell r="F3447">
            <v>300</v>
          </cell>
          <cell r="G3447">
            <v>99.03</v>
          </cell>
          <cell r="H3447">
            <v>0</v>
          </cell>
          <cell r="I3447">
            <v>0</v>
          </cell>
          <cell r="J3447">
            <v>86.6</v>
          </cell>
          <cell r="K3447">
            <v>-200.97</v>
          </cell>
          <cell r="L3447">
            <v>0</v>
          </cell>
          <cell r="M3447">
            <v>1164012</v>
          </cell>
          <cell r="N3447">
            <v>1086053.6000000001</v>
          </cell>
          <cell r="O3447">
            <v>1086053.6000000001</v>
          </cell>
          <cell r="P3447">
            <v>0</v>
          </cell>
          <cell r="Q3447">
            <v>0</v>
          </cell>
          <cell r="R3447">
            <v>0</v>
          </cell>
          <cell r="S3447">
            <v>306281.96000000002</v>
          </cell>
          <cell r="T3447">
            <v>0</v>
          </cell>
          <cell r="U3447">
            <v>99.03</v>
          </cell>
          <cell r="V3447">
            <v>306281.96000000002</v>
          </cell>
          <cell r="W3447">
            <v>287.57</v>
          </cell>
          <cell r="X3447">
            <v>1115783.1000000001</v>
          </cell>
          <cell r="Y3447">
            <v>300</v>
          </cell>
          <cell r="Z3447">
            <v>1086053.6000000001</v>
          </cell>
          <cell r="AA3447">
            <v>287.57</v>
          </cell>
        </row>
        <row r="3448">
          <cell r="B3448">
            <v>210019675</v>
          </cell>
          <cell r="C3448" t="str">
            <v>Наконечник 25-8-8 М-УХЛ3</v>
          </cell>
          <cell r="D3448" t="str">
            <v>ШТ</v>
          </cell>
          <cell r="E3448">
            <v>157.32</v>
          </cell>
          <cell r="F3448">
            <v>321</v>
          </cell>
          <cell r="G3448">
            <v>0</v>
          </cell>
          <cell r="H3448">
            <v>0</v>
          </cell>
          <cell r="I3448">
            <v>0</v>
          </cell>
          <cell r="J3448">
            <v>0</v>
          </cell>
          <cell r="K3448">
            <v>-321</v>
          </cell>
          <cell r="L3448">
            <v>0</v>
          </cell>
          <cell r="M3448">
            <v>50499.72</v>
          </cell>
          <cell r="N3448">
            <v>50499.72</v>
          </cell>
          <cell r="O3448">
            <v>50499.72</v>
          </cell>
          <cell r="P3448">
            <v>0</v>
          </cell>
          <cell r="Q3448">
            <v>0</v>
          </cell>
          <cell r="R3448">
            <v>0</v>
          </cell>
          <cell r="S3448">
            <v>0</v>
          </cell>
          <cell r="T3448">
            <v>0</v>
          </cell>
          <cell r="U3448">
            <v>0</v>
          </cell>
          <cell r="V3448">
            <v>0</v>
          </cell>
          <cell r="W3448">
            <v>321</v>
          </cell>
          <cell r="X3448">
            <v>50499.72</v>
          </cell>
          <cell r="Y3448">
            <v>321</v>
          </cell>
          <cell r="Z3448">
            <v>50499.72</v>
          </cell>
          <cell r="AA3448">
            <v>321</v>
          </cell>
        </row>
        <row r="3449">
          <cell r="B3449">
            <v>210019676</v>
          </cell>
          <cell r="C3449" t="str">
            <v>Наконечник ТМ-35-М6 УХЛ3</v>
          </cell>
          <cell r="D3449" t="str">
            <v>ШТ</v>
          </cell>
          <cell r="E3449">
            <v>240.12</v>
          </cell>
          <cell r="F3449">
            <v>367</v>
          </cell>
          <cell r="G3449">
            <v>0</v>
          </cell>
          <cell r="H3449">
            <v>0</v>
          </cell>
          <cell r="I3449">
            <v>0</v>
          </cell>
          <cell r="J3449">
            <v>0</v>
          </cell>
          <cell r="K3449">
            <v>-367</v>
          </cell>
          <cell r="L3449">
            <v>0</v>
          </cell>
          <cell r="M3449">
            <v>88124.04</v>
          </cell>
          <cell r="N3449">
            <v>88124.04</v>
          </cell>
          <cell r="O3449">
            <v>88124.04</v>
          </cell>
          <cell r="P3449">
            <v>0</v>
          </cell>
          <cell r="Q3449">
            <v>0</v>
          </cell>
          <cell r="R3449">
            <v>0</v>
          </cell>
          <cell r="S3449">
            <v>0</v>
          </cell>
          <cell r="T3449">
            <v>0</v>
          </cell>
          <cell r="U3449">
            <v>0</v>
          </cell>
          <cell r="V3449">
            <v>0</v>
          </cell>
          <cell r="W3449">
            <v>367</v>
          </cell>
          <cell r="X3449">
            <v>88124.04</v>
          </cell>
          <cell r="Y3449">
            <v>367</v>
          </cell>
          <cell r="Z3449">
            <v>88124.04</v>
          </cell>
          <cell r="AA3449">
            <v>367</v>
          </cell>
        </row>
        <row r="3450">
          <cell r="B3450">
            <v>210019677</v>
          </cell>
          <cell r="C3450" t="str">
            <v>Наконечник 50-8-11 М-УХЛ3</v>
          </cell>
          <cell r="D3450" t="str">
            <v>ШТ</v>
          </cell>
          <cell r="E3450">
            <v>223.87</v>
          </cell>
          <cell r="F3450">
            <v>381</v>
          </cell>
          <cell r="G3450">
            <v>0</v>
          </cell>
          <cell r="H3450">
            <v>0</v>
          </cell>
          <cell r="I3450">
            <v>0</v>
          </cell>
          <cell r="J3450">
            <v>0</v>
          </cell>
          <cell r="K3450">
            <v>-381</v>
          </cell>
          <cell r="L3450">
            <v>0</v>
          </cell>
          <cell r="M3450">
            <v>85294.47</v>
          </cell>
          <cell r="N3450">
            <v>85294.47</v>
          </cell>
          <cell r="O3450">
            <v>85294.47</v>
          </cell>
          <cell r="P3450">
            <v>0</v>
          </cell>
          <cell r="Q3450">
            <v>0</v>
          </cell>
          <cell r="R3450">
            <v>0</v>
          </cell>
          <cell r="S3450">
            <v>0</v>
          </cell>
          <cell r="T3450">
            <v>0</v>
          </cell>
          <cell r="U3450">
            <v>0</v>
          </cell>
          <cell r="V3450">
            <v>0</v>
          </cell>
          <cell r="W3450">
            <v>381</v>
          </cell>
          <cell r="X3450">
            <v>85294.47</v>
          </cell>
          <cell r="Y3450">
            <v>381</v>
          </cell>
          <cell r="Z3450">
            <v>85294.47</v>
          </cell>
          <cell r="AA3450">
            <v>381</v>
          </cell>
        </row>
        <row r="3451">
          <cell r="B3451">
            <v>210019695</v>
          </cell>
          <cell r="C3451" t="str">
            <v>Люксметр до 200 кЛюкс</v>
          </cell>
          <cell r="D3451" t="str">
            <v>ШТ</v>
          </cell>
          <cell r="E3451">
            <v>98500</v>
          </cell>
          <cell r="F3451">
            <v>7</v>
          </cell>
          <cell r="G3451">
            <v>0</v>
          </cell>
          <cell r="H3451">
            <v>0</v>
          </cell>
          <cell r="I3451">
            <v>0</v>
          </cell>
          <cell r="J3451">
            <v>0</v>
          </cell>
          <cell r="K3451">
            <v>-7</v>
          </cell>
          <cell r="L3451">
            <v>0</v>
          </cell>
          <cell r="M3451">
            <v>689500</v>
          </cell>
          <cell r="N3451">
            <v>689500</v>
          </cell>
          <cell r="O3451">
            <v>689500</v>
          </cell>
          <cell r="P3451">
            <v>0</v>
          </cell>
          <cell r="Q3451">
            <v>0</v>
          </cell>
          <cell r="R3451">
            <v>0</v>
          </cell>
          <cell r="S3451">
            <v>0</v>
          </cell>
          <cell r="T3451">
            <v>0</v>
          </cell>
          <cell r="U3451">
            <v>0</v>
          </cell>
          <cell r="V3451">
            <v>0</v>
          </cell>
          <cell r="W3451">
            <v>7</v>
          </cell>
          <cell r="X3451">
            <v>689500</v>
          </cell>
          <cell r="Y3451">
            <v>7</v>
          </cell>
          <cell r="Z3451">
            <v>689500</v>
          </cell>
          <cell r="AA3451">
            <v>7</v>
          </cell>
        </row>
        <row r="3452">
          <cell r="B3452">
            <v>210019723</v>
          </cell>
          <cell r="C3452" t="str">
            <v>блок управ преобр-м част"altivar"7,5 квт</v>
          </cell>
          <cell r="D3452" t="str">
            <v>КМП</v>
          </cell>
          <cell r="E3452">
            <v>73693.73</v>
          </cell>
          <cell r="F3452">
            <v>0</v>
          </cell>
          <cell r="G3452">
            <v>0</v>
          </cell>
          <cell r="H3452">
            <v>0</v>
          </cell>
          <cell r="I3452">
            <v>0</v>
          </cell>
          <cell r="J3452">
            <v>0</v>
          </cell>
          <cell r="K3452">
            <v>0</v>
          </cell>
          <cell r="L3452">
            <v>-30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row>
        <row r="3453">
          <cell r="B3453">
            <v>210019744</v>
          </cell>
          <cell r="C3453" t="str">
            <v>Выключатель А3234 3P 250А</v>
          </cell>
          <cell r="D3453" t="str">
            <v>ШТ</v>
          </cell>
          <cell r="E3453">
            <v>24019.25</v>
          </cell>
          <cell r="F3453">
            <v>3</v>
          </cell>
          <cell r="G3453">
            <v>0</v>
          </cell>
          <cell r="H3453">
            <v>0</v>
          </cell>
          <cell r="I3453">
            <v>0</v>
          </cell>
          <cell r="J3453">
            <v>0</v>
          </cell>
          <cell r="K3453">
            <v>-3</v>
          </cell>
          <cell r="L3453">
            <v>3</v>
          </cell>
          <cell r="M3453">
            <v>72057.75</v>
          </cell>
          <cell r="N3453">
            <v>72057.75</v>
          </cell>
          <cell r="O3453">
            <v>72057.75</v>
          </cell>
          <cell r="P3453">
            <v>0</v>
          </cell>
          <cell r="Q3453">
            <v>0</v>
          </cell>
          <cell r="R3453">
            <v>0</v>
          </cell>
          <cell r="S3453">
            <v>0</v>
          </cell>
          <cell r="T3453">
            <v>0</v>
          </cell>
          <cell r="U3453">
            <v>0</v>
          </cell>
          <cell r="V3453">
            <v>0</v>
          </cell>
          <cell r="W3453">
            <v>3</v>
          </cell>
          <cell r="X3453">
            <v>72057.75</v>
          </cell>
          <cell r="Y3453">
            <v>3</v>
          </cell>
          <cell r="Z3453">
            <v>72057.75</v>
          </cell>
          <cell r="AA3453">
            <v>3</v>
          </cell>
        </row>
        <row r="3454">
          <cell r="B3454">
            <v>210019891</v>
          </cell>
          <cell r="C3454" t="str">
            <v>Эл.счетчик однофазный СО-505(2 кл.точн)</v>
          </cell>
          <cell r="D3454" t="str">
            <v>ШТ</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row>
        <row r="3455">
          <cell r="B3455">
            <v>210020076</v>
          </cell>
          <cell r="C3455" t="str">
            <v>Провод АППВ 3х2,5+1х1,5</v>
          </cell>
          <cell r="D3455" t="str">
            <v>КМ</v>
          </cell>
          <cell r="E3455">
            <v>57191.5</v>
          </cell>
          <cell r="F3455">
            <v>0.4</v>
          </cell>
          <cell r="G3455">
            <v>0.1</v>
          </cell>
          <cell r="H3455">
            <v>0</v>
          </cell>
          <cell r="I3455">
            <v>0</v>
          </cell>
          <cell r="J3455">
            <v>0.1</v>
          </cell>
          <cell r="K3455">
            <v>-0.3</v>
          </cell>
          <cell r="L3455">
            <v>0</v>
          </cell>
          <cell r="M3455">
            <v>22876.6</v>
          </cell>
          <cell r="N3455">
            <v>23381.94</v>
          </cell>
          <cell r="O3455">
            <v>23381.94</v>
          </cell>
          <cell r="P3455">
            <v>0</v>
          </cell>
          <cell r="Q3455">
            <v>0</v>
          </cell>
          <cell r="R3455">
            <v>0</v>
          </cell>
          <cell r="S3455">
            <v>6224.49</v>
          </cell>
          <cell r="T3455">
            <v>0</v>
          </cell>
          <cell r="U3455">
            <v>0.1</v>
          </cell>
          <cell r="V3455">
            <v>6224.49</v>
          </cell>
          <cell r="W3455">
            <v>0.4</v>
          </cell>
          <cell r="X3455">
            <v>22876.6</v>
          </cell>
          <cell r="Y3455">
            <v>0.4</v>
          </cell>
          <cell r="Z3455">
            <v>23381.94</v>
          </cell>
          <cell r="AA3455">
            <v>0.4</v>
          </cell>
        </row>
        <row r="3456">
          <cell r="B3456">
            <v>210020224</v>
          </cell>
          <cell r="C3456" t="str">
            <v>Наконечник ТМ-10-М6 УХЛЗ</v>
          </cell>
          <cell r="D3456" t="str">
            <v>ШТ</v>
          </cell>
          <cell r="E3456">
            <v>96.72</v>
          </cell>
          <cell r="F3456">
            <v>279</v>
          </cell>
          <cell r="G3456">
            <v>0</v>
          </cell>
          <cell r="H3456">
            <v>0</v>
          </cell>
          <cell r="I3456">
            <v>0</v>
          </cell>
          <cell r="J3456">
            <v>0</v>
          </cell>
          <cell r="K3456">
            <v>-279</v>
          </cell>
          <cell r="L3456">
            <v>0</v>
          </cell>
          <cell r="M3456">
            <v>26984.880000000001</v>
          </cell>
          <cell r="N3456">
            <v>26984.880000000001</v>
          </cell>
          <cell r="O3456">
            <v>26984.880000000001</v>
          </cell>
          <cell r="P3456">
            <v>0</v>
          </cell>
          <cell r="Q3456">
            <v>0</v>
          </cell>
          <cell r="R3456">
            <v>0</v>
          </cell>
          <cell r="S3456">
            <v>0</v>
          </cell>
          <cell r="T3456">
            <v>0</v>
          </cell>
          <cell r="U3456">
            <v>0</v>
          </cell>
          <cell r="V3456">
            <v>0</v>
          </cell>
          <cell r="W3456">
            <v>279</v>
          </cell>
          <cell r="X3456">
            <v>26984.880000000001</v>
          </cell>
          <cell r="Y3456">
            <v>279</v>
          </cell>
          <cell r="Z3456">
            <v>26984.880000000001</v>
          </cell>
          <cell r="AA3456">
            <v>279</v>
          </cell>
        </row>
        <row r="3457">
          <cell r="B3457">
            <v>210020225</v>
          </cell>
          <cell r="C3457" t="str">
            <v>Наконечник ТМ-12-М6 УХЛ3</v>
          </cell>
          <cell r="D3457" t="str">
            <v>ШТ</v>
          </cell>
          <cell r="E3457">
            <v>298.83</v>
          </cell>
          <cell r="F3457">
            <v>162</v>
          </cell>
          <cell r="G3457">
            <v>0</v>
          </cell>
          <cell r="H3457">
            <v>0</v>
          </cell>
          <cell r="I3457">
            <v>0</v>
          </cell>
          <cell r="J3457">
            <v>0</v>
          </cell>
          <cell r="K3457">
            <v>-162</v>
          </cell>
          <cell r="L3457">
            <v>0</v>
          </cell>
          <cell r="M3457">
            <v>48410.46</v>
          </cell>
          <cell r="N3457">
            <v>48410.46</v>
          </cell>
          <cell r="O3457">
            <v>48410.46</v>
          </cell>
          <cell r="P3457">
            <v>0</v>
          </cell>
          <cell r="Q3457">
            <v>0</v>
          </cell>
          <cell r="R3457">
            <v>0</v>
          </cell>
          <cell r="S3457">
            <v>0</v>
          </cell>
          <cell r="T3457">
            <v>0</v>
          </cell>
          <cell r="U3457">
            <v>0</v>
          </cell>
          <cell r="V3457">
            <v>0</v>
          </cell>
          <cell r="W3457">
            <v>162</v>
          </cell>
          <cell r="X3457">
            <v>48410.46</v>
          </cell>
          <cell r="Y3457">
            <v>162</v>
          </cell>
          <cell r="Z3457">
            <v>48410.46</v>
          </cell>
          <cell r="AA3457">
            <v>162</v>
          </cell>
        </row>
        <row r="3458">
          <cell r="B3458">
            <v>210020226</v>
          </cell>
          <cell r="C3458" t="str">
            <v>Наконечник ТМ-16-М6 УХЛЗ</v>
          </cell>
          <cell r="D3458" t="str">
            <v>ШТ</v>
          </cell>
          <cell r="E3458">
            <v>97</v>
          </cell>
          <cell r="F3458">
            <v>263</v>
          </cell>
          <cell r="G3458">
            <v>0</v>
          </cell>
          <cell r="H3458">
            <v>0</v>
          </cell>
          <cell r="I3458">
            <v>0</v>
          </cell>
          <cell r="J3458">
            <v>0</v>
          </cell>
          <cell r="K3458">
            <v>-263</v>
          </cell>
          <cell r="L3458">
            <v>0</v>
          </cell>
          <cell r="M3458">
            <v>25511</v>
          </cell>
          <cell r="N3458">
            <v>25511</v>
          </cell>
          <cell r="O3458">
            <v>25511</v>
          </cell>
          <cell r="P3458">
            <v>0</v>
          </cell>
          <cell r="Q3458">
            <v>0</v>
          </cell>
          <cell r="R3458">
            <v>0</v>
          </cell>
          <cell r="S3458">
            <v>0</v>
          </cell>
          <cell r="T3458">
            <v>0</v>
          </cell>
          <cell r="U3458">
            <v>0</v>
          </cell>
          <cell r="V3458">
            <v>0</v>
          </cell>
          <cell r="W3458">
            <v>263</v>
          </cell>
          <cell r="X3458">
            <v>25511</v>
          </cell>
          <cell r="Y3458">
            <v>263</v>
          </cell>
          <cell r="Z3458">
            <v>25511</v>
          </cell>
          <cell r="AA3458">
            <v>263</v>
          </cell>
        </row>
        <row r="3459">
          <cell r="B3459">
            <v>210020494</v>
          </cell>
          <cell r="C3459" t="str">
            <v>Светильник одноламповый потолочный 100Вт</v>
          </cell>
          <cell r="D3459" t="str">
            <v>ШТ</v>
          </cell>
          <cell r="E3459">
            <v>10850</v>
          </cell>
          <cell r="F3459">
            <v>47</v>
          </cell>
          <cell r="G3459">
            <v>0</v>
          </cell>
          <cell r="H3459">
            <v>0</v>
          </cell>
          <cell r="I3459">
            <v>0</v>
          </cell>
          <cell r="J3459">
            <v>0</v>
          </cell>
          <cell r="K3459">
            <v>-47</v>
          </cell>
          <cell r="L3459">
            <v>47</v>
          </cell>
          <cell r="M3459">
            <v>509950</v>
          </cell>
          <cell r="N3459">
            <v>509950</v>
          </cell>
          <cell r="O3459">
            <v>509950</v>
          </cell>
          <cell r="P3459">
            <v>0</v>
          </cell>
          <cell r="Q3459">
            <v>0</v>
          </cell>
          <cell r="R3459">
            <v>0</v>
          </cell>
          <cell r="S3459">
            <v>0</v>
          </cell>
          <cell r="T3459">
            <v>0</v>
          </cell>
          <cell r="U3459">
            <v>0</v>
          </cell>
          <cell r="V3459">
            <v>0</v>
          </cell>
          <cell r="W3459">
            <v>47</v>
          </cell>
          <cell r="X3459">
            <v>509950</v>
          </cell>
          <cell r="Y3459">
            <v>47</v>
          </cell>
          <cell r="Z3459">
            <v>509950</v>
          </cell>
          <cell r="AA3459">
            <v>47</v>
          </cell>
        </row>
        <row r="3460">
          <cell r="B3460">
            <v>210020507</v>
          </cell>
          <cell r="C3460" t="str">
            <v>Контактор КТ-160 У3</v>
          </cell>
          <cell r="D3460" t="str">
            <v>ШТ</v>
          </cell>
          <cell r="E3460">
            <v>0</v>
          </cell>
          <cell r="F3460">
            <v>0</v>
          </cell>
          <cell r="G3460">
            <v>7</v>
          </cell>
          <cell r="H3460">
            <v>0</v>
          </cell>
          <cell r="I3460">
            <v>0</v>
          </cell>
          <cell r="J3460">
            <v>0</v>
          </cell>
          <cell r="K3460">
            <v>7</v>
          </cell>
          <cell r="L3460">
            <v>0</v>
          </cell>
          <cell r="M3460">
            <v>0</v>
          </cell>
          <cell r="N3460">
            <v>0</v>
          </cell>
          <cell r="O3460">
            <v>0</v>
          </cell>
          <cell r="P3460">
            <v>0</v>
          </cell>
          <cell r="Q3460">
            <v>0</v>
          </cell>
          <cell r="R3460">
            <v>0</v>
          </cell>
          <cell r="S3460">
            <v>171150</v>
          </cell>
          <cell r="T3460">
            <v>0</v>
          </cell>
          <cell r="U3460">
            <v>0</v>
          </cell>
          <cell r="V3460">
            <v>0</v>
          </cell>
          <cell r="W3460">
            <v>0</v>
          </cell>
          <cell r="X3460">
            <v>0</v>
          </cell>
          <cell r="Y3460">
            <v>0</v>
          </cell>
          <cell r="Z3460">
            <v>0</v>
          </cell>
          <cell r="AA3460">
            <v>0</v>
          </cell>
        </row>
        <row r="3461">
          <cell r="B3461">
            <v>210020626</v>
          </cell>
          <cell r="C3461" t="str">
            <v>Наконечник 70-10-11 А-УХЛ3</v>
          </cell>
          <cell r="D3461" t="str">
            <v>ШТ</v>
          </cell>
          <cell r="E3461">
            <v>183</v>
          </cell>
          <cell r="F3461">
            <v>142</v>
          </cell>
          <cell r="G3461">
            <v>0</v>
          </cell>
          <cell r="H3461">
            <v>0</v>
          </cell>
          <cell r="I3461">
            <v>0</v>
          </cell>
          <cell r="J3461">
            <v>0</v>
          </cell>
          <cell r="K3461">
            <v>-142</v>
          </cell>
          <cell r="L3461">
            <v>142</v>
          </cell>
          <cell r="M3461">
            <v>25986</v>
          </cell>
          <cell r="N3461">
            <v>25986</v>
          </cell>
          <cell r="O3461">
            <v>25986</v>
          </cell>
          <cell r="P3461">
            <v>0</v>
          </cell>
          <cell r="Q3461">
            <v>0</v>
          </cell>
          <cell r="R3461">
            <v>0</v>
          </cell>
          <cell r="S3461">
            <v>0</v>
          </cell>
          <cell r="T3461">
            <v>0</v>
          </cell>
          <cell r="U3461">
            <v>0</v>
          </cell>
          <cell r="V3461">
            <v>0</v>
          </cell>
          <cell r="W3461">
            <v>142</v>
          </cell>
          <cell r="X3461">
            <v>25986</v>
          </cell>
          <cell r="Y3461">
            <v>142</v>
          </cell>
          <cell r="Z3461">
            <v>25986</v>
          </cell>
          <cell r="AA3461">
            <v>142</v>
          </cell>
        </row>
        <row r="3462">
          <cell r="B3462">
            <v>210020808</v>
          </cell>
          <cell r="C3462" t="str">
            <v>Припой Ч ПОС 40</v>
          </cell>
          <cell r="D3462" t="str">
            <v>КГ</v>
          </cell>
          <cell r="E3462">
            <v>5589</v>
          </cell>
          <cell r="F3462">
            <v>1.26</v>
          </cell>
          <cell r="G3462">
            <v>0</v>
          </cell>
          <cell r="H3462">
            <v>0</v>
          </cell>
          <cell r="I3462">
            <v>0</v>
          </cell>
          <cell r="J3462">
            <v>0</v>
          </cell>
          <cell r="K3462">
            <v>-1.26</v>
          </cell>
          <cell r="L3462">
            <v>0</v>
          </cell>
          <cell r="M3462">
            <v>7042.14</v>
          </cell>
          <cell r="N3462">
            <v>7042.14</v>
          </cell>
          <cell r="O3462">
            <v>7042.14</v>
          </cell>
          <cell r="P3462">
            <v>0</v>
          </cell>
          <cell r="Q3462">
            <v>0</v>
          </cell>
          <cell r="R3462">
            <v>0</v>
          </cell>
          <cell r="S3462">
            <v>0</v>
          </cell>
          <cell r="T3462">
            <v>0</v>
          </cell>
          <cell r="U3462">
            <v>0</v>
          </cell>
          <cell r="V3462">
            <v>0</v>
          </cell>
          <cell r="W3462">
            <v>1.26</v>
          </cell>
          <cell r="X3462">
            <v>7042.14</v>
          </cell>
          <cell r="Y3462">
            <v>1.26</v>
          </cell>
          <cell r="Z3462">
            <v>7042.14</v>
          </cell>
          <cell r="AA3462">
            <v>1.26</v>
          </cell>
        </row>
        <row r="3463">
          <cell r="B3463">
            <v>210021200</v>
          </cell>
          <cell r="C3463" t="str">
            <v>Провод ПЭТВ-2 0,4мм</v>
          </cell>
          <cell r="D3463" t="str">
            <v>КГ</v>
          </cell>
          <cell r="E3463">
            <v>3719.9</v>
          </cell>
          <cell r="F3463">
            <v>50</v>
          </cell>
          <cell r="G3463">
            <v>19.66</v>
          </cell>
          <cell r="H3463">
            <v>0</v>
          </cell>
          <cell r="I3463">
            <v>0</v>
          </cell>
          <cell r="J3463">
            <v>15.5</v>
          </cell>
          <cell r="K3463">
            <v>-30.34</v>
          </cell>
          <cell r="L3463">
            <v>0</v>
          </cell>
          <cell r="M3463">
            <v>185995</v>
          </cell>
          <cell r="N3463">
            <v>176284.34</v>
          </cell>
          <cell r="O3463">
            <v>176284.34</v>
          </cell>
          <cell r="P3463">
            <v>0</v>
          </cell>
          <cell r="Q3463">
            <v>0</v>
          </cell>
          <cell r="R3463">
            <v>0</v>
          </cell>
          <cell r="S3463">
            <v>63422.57</v>
          </cell>
          <cell r="T3463">
            <v>0</v>
          </cell>
          <cell r="U3463">
            <v>19.66</v>
          </cell>
          <cell r="V3463">
            <v>63422.57</v>
          </cell>
          <cell r="W3463">
            <v>45.84</v>
          </cell>
          <cell r="X3463">
            <v>170520.22</v>
          </cell>
          <cell r="Y3463">
            <v>50</v>
          </cell>
          <cell r="Z3463">
            <v>176284.34</v>
          </cell>
          <cell r="AA3463">
            <v>45.84</v>
          </cell>
        </row>
        <row r="3464">
          <cell r="B3464">
            <v>210021202</v>
          </cell>
          <cell r="C3464" t="str">
            <v>Провод ПЭТВ-2 0,9мм</v>
          </cell>
          <cell r="D3464" t="str">
            <v>КГ</v>
          </cell>
          <cell r="E3464">
            <v>3880.04</v>
          </cell>
          <cell r="F3464">
            <v>250</v>
          </cell>
          <cell r="G3464">
            <v>63.49</v>
          </cell>
          <cell r="H3464">
            <v>28.6</v>
          </cell>
          <cell r="I3464">
            <v>0</v>
          </cell>
          <cell r="J3464">
            <v>90.6</v>
          </cell>
          <cell r="K3464">
            <v>-157.91</v>
          </cell>
          <cell r="L3464">
            <v>0</v>
          </cell>
          <cell r="M3464">
            <v>970010</v>
          </cell>
          <cell r="N3464">
            <v>938949.9</v>
          </cell>
          <cell r="O3464">
            <v>938949.9</v>
          </cell>
          <cell r="P3464">
            <v>0</v>
          </cell>
          <cell r="Q3464">
            <v>101322.94</v>
          </cell>
          <cell r="R3464">
            <v>10.6</v>
          </cell>
          <cell r="S3464">
            <v>224929.83</v>
          </cell>
          <cell r="T3464">
            <v>37553.26</v>
          </cell>
          <cell r="U3464">
            <v>52.89</v>
          </cell>
          <cell r="V3464">
            <v>187376.58</v>
          </cell>
          <cell r="W3464">
            <v>248.51</v>
          </cell>
          <cell r="X3464">
            <v>964228.74</v>
          </cell>
          <cell r="Y3464">
            <v>221.4</v>
          </cell>
          <cell r="Z3464">
            <v>837626.96</v>
          </cell>
          <cell r="AA3464">
            <v>248.51</v>
          </cell>
        </row>
        <row r="3465">
          <cell r="B3465">
            <v>210021711</v>
          </cell>
          <cell r="C3465" t="str">
            <v>Провод ПЭТВ-2 0,5мм</v>
          </cell>
          <cell r="D3465" t="str">
            <v>КГ</v>
          </cell>
          <cell r="E3465">
            <v>4217.66</v>
          </cell>
          <cell r="F3465">
            <v>50</v>
          </cell>
          <cell r="G3465">
            <v>12.5</v>
          </cell>
          <cell r="H3465">
            <v>0</v>
          </cell>
          <cell r="I3465">
            <v>0</v>
          </cell>
          <cell r="J3465">
            <v>11.5</v>
          </cell>
          <cell r="K3465">
            <v>-37.5</v>
          </cell>
          <cell r="L3465">
            <v>0</v>
          </cell>
          <cell r="M3465">
            <v>210883</v>
          </cell>
          <cell r="N3465">
            <v>198486.88</v>
          </cell>
          <cell r="O3465">
            <v>198486.88</v>
          </cell>
          <cell r="P3465">
            <v>0</v>
          </cell>
          <cell r="Q3465">
            <v>0</v>
          </cell>
          <cell r="R3465">
            <v>0</v>
          </cell>
          <cell r="S3465">
            <v>40324.629999999997</v>
          </cell>
          <cell r="T3465">
            <v>0</v>
          </cell>
          <cell r="U3465">
            <v>12.5</v>
          </cell>
          <cell r="V3465">
            <v>40324.629999999997</v>
          </cell>
          <cell r="W3465">
            <v>49</v>
          </cell>
          <cell r="X3465">
            <v>206665.34</v>
          </cell>
          <cell r="Y3465">
            <v>50</v>
          </cell>
          <cell r="Z3465">
            <v>198486.88</v>
          </cell>
          <cell r="AA3465">
            <v>49</v>
          </cell>
        </row>
        <row r="3466">
          <cell r="B3466">
            <v>210021712</v>
          </cell>
          <cell r="C3466" t="str">
            <v>Провод ПЭТВ-2 0,56мм</v>
          </cell>
          <cell r="D3466" t="str">
            <v>КГ</v>
          </cell>
          <cell r="E3466">
            <v>4809</v>
          </cell>
          <cell r="F3466">
            <v>50</v>
          </cell>
          <cell r="G3466">
            <v>28.35</v>
          </cell>
          <cell r="H3466">
            <v>0</v>
          </cell>
          <cell r="I3466">
            <v>0</v>
          </cell>
          <cell r="J3466">
            <v>28.35</v>
          </cell>
          <cell r="K3466">
            <v>-21.65</v>
          </cell>
          <cell r="L3466">
            <v>9.15</v>
          </cell>
          <cell r="M3466">
            <v>240450</v>
          </cell>
          <cell r="N3466">
            <v>208876.04</v>
          </cell>
          <cell r="O3466">
            <v>208876.04</v>
          </cell>
          <cell r="P3466">
            <v>0</v>
          </cell>
          <cell r="Q3466">
            <v>0</v>
          </cell>
          <cell r="R3466">
            <v>0</v>
          </cell>
          <cell r="S3466">
            <v>104761.19</v>
          </cell>
          <cell r="T3466">
            <v>0</v>
          </cell>
          <cell r="U3466">
            <v>28.35</v>
          </cell>
          <cell r="V3466">
            <v>104761.19</v>
          </cell>
          <cell r="W3466">
            <v>50</v>
          </cell>
          <cell r="X3466">
            <v>240450</v>
          </cell>
          <cell r="Y3466">
            <v>50</v>
          </cell>
          <cell r="Z3466">
            <v>208876.04</v>
          </cell>
          <cell r="AA3466">
            <v>50</v>
          </cell>
        </row>
        <row r="3467">
          <cell r="B3467">
            <v>210021714</v>
          </cell>
          <cell r="C3467" t="str">
            <v>Провод ПЭТВ-2 0,63мм</v>
          </cell>
          <cell r="D3467" t="str">
            <v>КГ</v>
          </cell>
          <cell r="E3467">
            <v>3719.9</v>
          </cell>
          <cell r="F3467">
            <v>50</v>
          </cell>
          <cell r="G3467">
            <v>16.600000000000001</v>
          </cell>
          <cell r="H3467">
            <v>0</v>
          </cell>
          <cell r="I3467">
            <v>0</v>
          </cell>
          <cell r="J3467">
            <v>14.1</v>
          </cell>
          <cell r="K3467">
            <v>-33.4</v>
          </cell>
          <cell r="L3467">
            <v>0</v>
          </cell>
          <cell r="M3467">
            <v>185995</v>
          </cell>
          <cell r="N3467">
            <v>174782.53</v>
          </cell>
          <cell r="O3467">
            <v>174782.53</v>
          </cell>
          <cell r="P3467">
            <v>0</v>
          </cell>
          <cell r="Q3467">
            <v>0</v>
          </cell>
          <cell r="R3467">
            <v>0</v>
          </cell>
          <cell r="S3467">
            <v>50537.87</v>
          </cell>
          <cell r="T3467">
            <v>0</v>
          </cell>
          <cell r="U3467">
            <v>16.600000000000001</v>
          </cell>
          <cell r="V3467">
            <v>50537.87</v>
          </cell>
          <cell r="W3467">
            <v>47.5</v>
          </cell>
          <cell r="X3467">
            <v>176695.25</v>
          </cell>
          <cell r="Y3467">
            <v>50</v>
          </cell>
          <cell r="Z3467">
            <v>174782.53</v>
          </cell>
          <cell r="AA3467">
            <v>47.5</v>
          </cell>
        </row>
        <row r="3468">
          <cell r="B3468">
            <v>210021716</v>
          </cell>
          <cell r="C3468" t="str">
            <v>Провод ПЭТВ-2 0,85мм</v>
          </cell>
          <cell r="D3468" t="str">
            <v>КГ</v>
          </cell>
          <cell r="E3468">
            <v>3719.9</v>
          </cell>
          <cell r="F3468">
            <v>180</v>
          </cell>
          <cell r="G3468">
            <v>46.85</v>
          </cell>
          <cell r="H3468">
            <v>0</v>
          </cell>
          <cell r="I3468">
            <v>0</v>
          </cell>
          <cell r="J3468">
            <v>41.625</v>
          </cell>
          <cell r="K3468">
            <v>-133.15</v>
          </cell>
          <cell r="L3468">
            <v>0</v>
          </cell>
          <cell r="M3468">
            <v>669582</v>
          </cell>
          <cell r="N3468">
            <v>640203.31000000006</v>
          </cell>
          <cell r="O3468">
            <v>640203.31000000006</v>
          </cell>
          <cell r="P3468">
            <v>0</v>
          </cell>
          <cell r="Q3468">
            <v>0</v>
          </cell>
          <cell r="R3468">
            <v>15.9</v>
          </cell>
          <cell r="S3468">
            <v>144898.62</v>
          </cell>
          <cell r="T3468">
            <v>49175.839999999997</v>
          </cell>
          <cell r="U3468">
            <v>30.95</v>
          </cell>
          <cell r="V3468">
            <v>95722.78</v>
          </cell>
          <cell r="W3468">
            <v>174.77500000000001</v>
          </cell>
          <cell r="X3468">
            <v>650145.53</v>
          </cell>
          <cell r="Y3468">
            <v>180</v>
          </cell>
          <cell r="Z3468">
            <v>640203.31000000006</v>
          </cell>
          <cell r="AA3468">
            <v>174.77500000000001</v>
          </cell>
        </row>
        <row r="3469">
          <cell r="B3469">
            <v>210021717</v>
          </cell>
          <cell r="C3469" t="str">
            <v>Провод ПЭТВ-2 1мм2</v>
          </cell>
          <cell r="D3469" t="str">
            <v>КГ</v>
          </cell>
          <cell r="E3469">
            <v>3719.9</v>
          </cell>
          <cell r="F3469">
            <v>250</v>
          </cell>
          <cell r="G3469">
            <v>85.9</v>
          </cell>
          <cell r="H3469">
            <v>0</v>
          </cell>
          <cell r="I3469">
            <v>0</v>
          </cell>
          <cell r="J3469">
            <v>86</v>
          </cell>
          <cell r="K3469">
            <v>-164.1</v>
          </cell>
          <cell r="L3469">
            <v>4</v>
          </cell>
          <cell r="M3469">
            <v>929975</v>
          </cell>
          <cell r="N3469">
            <v>887546.42</v>
          </cell>
          <cell r="O3469">
            <v>887546.42</v>
          </cell>
          <cell r="P3469">
            <v>0</v>
          </cell>
          <cell r="Q3469">
            <v>0</v>
          </cell>
          <cell r="R3469">
            <v>14.85</v>
          </cell>
          <cell r="S3469">
            <v>277110.83</v>
          </cell>
          <cell r="T3469">
            <v>47905.65</v>
          </cell>
          <cell r="U3469">
            <v>71.05</v>
          </cell>
          <cell r="V3469">
            <v>229205.17</v>
          </cell>
          <cell r="W3469">
            <v>250.1</v>
          </cell>
          <cell r="X3469">
            <v>930346.99</v>
          </cell>
          <cell r="Y3469">
            <v>250</v>
          </cell>
          <cell r="Z3469">
            <v>887546.42</v>
          </cell>
          <cell r="AA3469">
            <v>250.1</v>
          </cell>
        </row>
        <row r="3470">
          <cell r="B3470">
            <v>210021941</v>
          </cell>
          <cell r="C3470" t="str">
            <v>Изолятор ИОН SM30</v>
          </cell>
          <cell r="D3470" t="str">
            <v>ШТ</v>
          </cell>
          <cell r="E3470">
            <v>200</v>
          </cell>
          <cell r="F3470">
            <v>60</v>
          </cell>
          <cell r="G3470">
            <v>0</v>
          </cell>
          <cell r="H3470">
            <v>0</v>
          </cell>
          <cell r="I3470">
            <v>0</v>
          </cell>
          <cell r="J3470">
            <v>0</v>
          </cell>
          <cell r="K3470">
            <v>-60</v>
          </cell>
          <cell r="L3470">
            <v>0</v>
          </cell>
          <cell r="M3470">
            <v>12000</v>
          </cell>
          <cell r="N3470">
            <v>12000</v>
          </cell>
          <cell r="O3470">
            <v>12000</v>
          </cell>
          <cell r="P3470">
            <v>0</v>
          </cell>
          <cell r="Q3470">
            <v>0</v>
          </cell>
          <cell r="R3470">
            <v>0</v>
          </cell>
          <cell r="S3470">
            <v>0</v>
          </cell>
          <cell r="T3470">
            <v>0</v>
          </cell>
          <cell r="U3470">
            <v>0</v>
          </cell>
          <cell r="V3470">
            <v>0</v>
          </cell>
          <cell r="W3470">
            <v>60</v>
          </cell>
          <cell r="X3470">
            <v>12000</v>
          </cell>
          <cell r="Y3470">
            <v>60</v>
          </cell>
          <cell r="Z3470">
            <v>12000</v>
          </cell>
          <cell r="AA3470">
            <v>60</v>
          </cell>
        </row>
        <row r="3471">
          <cell r="B3471">
            <v>210021942</v>
          </cell>
          <cell r="C3471" t="str">
            <v>Изолятор ИОН SM 35</v>
          </cell>
          <cell r="D3471" t="str">
            <v>ШТ</v>
          </cell>
          <cell r="E3471">
            <v>300</v>
          </cell>
          <cell r="F3471">
            <v>60</v>
          </cell>
          <cell r="G3471">
            <v>0</v>
          </cell>
          <cell r="H3471">
            <v>0</v>
          </cell>
          <cell r="I3471">
            <v>0</v>
          </cell>
          <cell r="J3471">
            <v>0</v>
          </cell>
          <cell r="K3471">
            <v>-60</v>
          </cell>
          <cell r="L3471">
            <v>0</v>
          </cell>
          <cell r="M3471">
            <v>18000</v>
          </cell>
          <cell r="N3471">
            <v>18000</v>
          </cell>
          <cell r="O3471">
            <v>18000</v>
          </cell>
          <cell r="P3471">
            <v>0</v>
          </cell>
          <cell r="Q3471">
            <v>0</v>
          </cell>
          <cell r="R3471">
            <v>0</v>
          </cell>
          <cell r="S3471">
            <v>0</v>
          </cell>
          <cell r="T3471">
            <v>0</v>
          </cell>
          <cell r="U3471">
            <v>0</v>
          </cell>
          <cell r="V3471">
            <v>0</v>
          </cell>
          <cell r="W3471">
            <v>60</v>
          </cell>
          <cell r="X3471">
            <v>18000</v>
          </cell>
          <cell r="Y3471">
            <v>60</v>
          </cell>
          <cell r="Z3471">
            <v>18000</v>
          </cell>
          <cell r="AA3471">
            <v>60</v>
          </cell>
        </row>
        <row r="3472">
          <cell r="B3472">
            <v>210022024</v>
          </cell>
          <cell r="C3472" t="str">
            <v>Шпилька  ТМ 63кВа</v>
          </cell>
          <cell r="D3472" t="str">
            <v>ШТ</v>
          </cell>
          <cell r="E3472">
            <v>219.47</v>
          </cell>
          <cell r="F3472">
            <v>90</v>
          </cell>
          <cell r="G3472">
            <v>0</v>
          </cell>
          <cell r="H3472">
            <v>0</v>
          </cell>
          <cell r="I3472">
            <v>0</v>
          </cell>
          <cell r="J3472">
            <v>0</v>
          </cell>
          <cell r="K3472">
            <v>-90</v>
          </cell>
          <cell r="L3472">
            <v>90</v>
          </cell>
          <cell r="M3472">
            <v>19752.3</v>
          </cell>
          <cell r="N3472">
            <v>19752.3</v>
          </cell>
          <cell r="O3472">
            <v>19752.3</v>
          </cell>
          <cell r="P3472">
            <v>0</v>
          </cell>
          <cell r="Q3472">
            <v>0</v>
          </cell>
          <cell r="R3472">
            <v>0</v>
          </cell>
          <cell r="S3472">
            <v>0</v>
          </cell>
          <cell r="T3472">
            <v>0</v>
          </cell>
          <cell r="U3472">
            <v>0</v>
          </cell>
          <cell r="V3472">
            <v>0</v>
          </cell>
          <cell r="W3472">
            <v>90</v>
          </cell>
          <cell r="X3472">
            <v>19752.3</v>
          </cell>
          <cell r="Y3472">
            <v>90</v>
          </cell>
          <cell r="Z3472">
            <v>19752.3</v>
          </cell>
          <cell r="AA3472">
            <v>90</v>
          </cell>
        </row>
        <row r="3473">
          <cell r="B3473">
            <v>210022026</v>
          </cell>
          <cell r="C3473" t="str">
            <v>Шпилька М12 трансформатора ТМ 40кВА</v>
          </cell>
          <cell r="D3473" t="str">
            <v>ШТ</v>
          </cell>
          <cell r="E3473">
            <v>201.92</v>
          </cell>
          <cell r="F3473">
            <v>102</v>
          </cell>
          <cell r="G3473">
            <v>0</v>
          </cell>
          <cell r="H3473">
            <v>0</v>
          </cell>
          <cell r="I3473">
            <v>0</v>
          </cell>
          <cell r="J3473">
            <v>0</v>
          </cell>
          <cell r="K3473">
            <v>-102</v>
          </cell>
          <cell r="L3473">
            <v>102</v>
          </cell>
          <cell r="M3473">
            <v>20595.84</v>
          </cell>
          <cell r="N3473">
            <v>20595.84</v>
          </cell>
          <cell r="O3473">
            <v>20595.84</v>
          </cell>
          <cell r="P3473">
            <v>0</v>
          </cell>
          <cell r="Q3473">
            <v>0</v>
          </cell>
          <cell r="R3473">
            <v>0</v>
          </cell>
          <cell r="S3473">
            <v>0</v>
          </cell>
          <cell r="T3473">
            <v>0</v>
          </cell>
          <cell r="U3473">
            <v>0</v>
          </cell>
          <cell r="V3473">
            <v>0</v>
          </cell>
          <cell r="W3473">
            <v>102</v>
          </cell>
          <cell r="X3473">
            <v>20595.84</v>
          </cell>
          <cell r="Y3473">
            <v>102</v>
          </cell>
          <cell r="Z3473">
            <v>20595.84</v>
          </cell>
          <cell r="AA3473">
            <v>102</v>
          </cell>
        </row>
        <row r="3474">
          <cell r="B3474">
            <v>210022027</v>
          </cell>
          <cell r="C3474" t="str">
            <v>Шпилька М20 трансформатора ТМ 400кВА</v>
          </cell>
          <cell r="D3474" t="str">
            <v>ШТ</v>
          </cell>
          <cell r="E3474">
            <v>495.13</v>
          </cell>
          <cell r="F3474">
            <v>12</v>
          </cell>
          <cell r="G3474">
            <v>0</v>
          </cell>
          <cell r="H3474">
            <v>0</v>
          </cell>
          <cell r="I3474">
            <v>0</v>
          </cell>
          <cell r="J3474">
            <v>0</v>
          </cell>
          <cell r="K3474">
            <v>-12</v>
          </cell>
          <cell r="L3474">
            <v>12</v>
          </cell>
          <cell r="M3474">
            <v>5941.56</v>
          </cell>
          <cell r="N3474">
            <v>5941.56</v>
          </cell>
          <cell r="O3474">
            <v>5941.56</v>
          </cell>
          <cell r="P3474">
            <v>0</v>
          </cell>
          <cell r="Q3474">
            <v>0</v>
          </cell>
          <cell r="R3474">
            <v>0</v>
          </cell>
          <cell r="S3474">
            <v>0</v>
          </cell>
          <cell r="T3474">
            <v>0</v>
          </cell>
          <cell r="U3474">
            <v>0</v>
          </cell>
          <cell r="V3474">
            <v>0</v>
          </cell>
          <cell r="W3474">
            <v>12</v>
          </cell>
          <cell r="X3474">
            <v>5941.56</v>
          </cell>
          <cell r="Y3474">
            <v>12</v>
          </cell>
          <cell r="Z3474">
            <v>5941.56</v>
          </cell>
          <cell r="AA3474">
            <v>12</v>
          </cell>
        </row>
        <row r="3475">
          <cell r="B3475">
            <v>210022029</v>
          </cell>
          <cell r="C3475" t="str">
            <v>Шпилька М12 трансформатора ТМ 25кВА</v>
          </cell>
          <cell r="D3475" t="str">
            <v>ШТ</v>
          </cell>
          <cell r="E3475">
            <v>175.58</v>
          </cell>
          <cell r="F3475">
            <v>35</v>
          </cell>
          <cell r="G3475">
            <v>0</v>
          </cell>
          <cell r="H3475">
            <v>0</v>
          </cell>
          <cell r="I3475">
            <v>0</v>
          </cell>
          <cell r="J3475">
            <v>0</v>
          </cell>
          <cell r="K3475">
            <v>-35</v>
          </cell>
          <cell r="L3475">
            <v>35</v>
          </cell>
          <cell r="M3475">
            <v>6145.3</v>
          </cell>
          <cell r="N3475">
            <v>6145.3</v>
          </cell>
          <cell r="O3475">
            <v>6145.3</v>
          </cell>
          <cell r="P3475">
            <v>0</v>
          </cell>
          <cell r="Q3475">
            <v>0</v>
          </cell>
          <cell r="R3475">
            <v>0</v>
          </cell>
          <cell r="S3475">
            <v>0</v>
          </cell>
          <cell r="T3475">
            <v>0</v>
          </cell>
          <cell r="U3475">
            <v>0</v>
          </cell>
          <cell r="V3475">
            <v>0</v>
          </cell>
          <cell r="W3475">
            <v>35</v>
          </cell>
          <cell r="X3475">
            <v>6145.3</v>
          </cell>
          <cell r="Y3475">
            <v>35</v>
          </cell>
          <cell r="Z3475">
            <v>6145.3</v>
          </cell>
          <cell r="AA3475">
            <v>35</v>
          </cell>
        </row>
        <row r="3476">
          <cell r="B3476">
            <v>210022030</v>
          </cell>
          <cell r="C3476" t="str">
            <v>Шпилька М16 трансформатора ТМ 250кВА</v>
          </cell>
          <cell r="D3476" t="str">
            <v>ШТ</v>
          </cell>
          <cell r="E3476">
            <v>307.27</v>
          </cell>
          <cell r="F3476">
            <v>25</v>
          </cell>
          <cell r="G3476">
            <v>0</v>
          </cell>
          <cell r="H3476">
            <v>0</v>
          </cell>
          <cell r="I3476">
            <v>0</v>
          </cell>
          <cell r="J3476">
            <v>0</v>
          </cell>
          <cell r="K3476">
            <v>-25</v>
          </cell>
          <cell r="L3476">
            <v>0</v>
          </cell>
          <cell r="M3476">
            <v>7681.75</v>
          </cell>
          <cell r="N3476">
            <v>7681.75</v>
          </cell>
          <cell r="O3476">
            <v>7681.75</v>
          </cell>
          <cell r="P3476">
            <v>0</v>
          </cell>
          <cell r="Q3476">
            <v>0</v>
          </cell>
          <cell r="R3476">
            <v>0</v>
          </cell>
          <cell r="S3476">
            <v>0</v>
          </cell>
          <cell r="T3476">
            <v>0</v>
          </cell>
          <cell r="U3476">
            <v>0</v>
          </cell>
          <cell r="V3476">
            <v>0</v>
          </cell>
          <cell r="W3476">
            <v>25</v>
          </cell>
          <cell r="X3476">
            <v>7681.75</v>
          </cell>
          <cell r="Y3476">
            <v>25</v>
          </cell>
          <cell r="Z3476">
            <v>7681.75</v>
          </cell>
          <cell r="AA3476">
            <v>25</v>
          </cell>
        </row>
        <row r="3477">
          <cell r="B3477">
            <v>210022031</v>
          </cell>
          <cell r="C3477" t="str">
            <v>Шпилька М12 трансформатора ТМ 160кВА</v>
          </cell>
          <cell r="D3477" t="str">
            <v>ШТ</v>
          </cell>
          <cell r="E3477">
            <v>263.38</v>
          </cell>
          <cell r="F3477">
            <v>21</v>
          </cell>
          <cell r="G3477">
            <v>0</v>
          </cell>
          <cell r="H3477">
            <v>0</v>
          </cell>
          <cell r="I3477">
            <v>0</v>
          </cell>
          <cell r="J3477">
            <v>0</v>
          </cell>
          <cell r="K3477">
            <v>-21</v>
          </cell>
          <cell r="L3477">
            <v>0</v>
          </cell>
          <cell r="M3477">
            <v>5530.98</v>
          </cell>
          <cell r="N3477">
            <v>5530.98</v>
          </cell>
          <cell r="O3477">
            <v>5530.98</v>
          </cell>
          <cell r="P3477">
            <v>0</v>
          </cell>
          <cell r="Q3477">
            <v>0</v>
          </cell>
          <cell r="R3477">
            <v>0</v>
          </cell>
          <cell r="S3477">
            <v>0</v>
          </cell>
          <cell r="T3477">
            <v>0</v>
          </cell>
          <cell r="U3477">
            <v>0</v>
          </cell>
          <cell r="V3477">
            <v>0</v>
          </cell>
          <cell r="W3477">
            <v>21</v>
          </cell>
          <cell r="X3477">
            <v>5530.98</v>
          </cell>
          <cell r="Y3477">
            <v>21</v>
          </cell>
          <cell r="Z3477">
            <v>5530.98</v>
          </cell>
          <cell r="AA3477">
            <v>21</v>
          </cell>
        </row>
        <row r="3478">
          <cell r="B3478">
            <v>210022032</v>
          </cell>
          <cell r="C3478" t="str">
            <v>Шпилька М12 трансформатора ТМ 100кВА</v>
          </cell>
          <cell r="D3478" t="str">
            <v>ШТ</v>
          </cell>
          <cell r="E3478">
            <v>245.81</v>
          </cell>
          <cell r="F3478">
            <v>53</v>
          </cell>
          <cell r="G3478">
            <v>0</v>
          </cell>
          <cell r="H3478">
            <v>0</v>
          </cell>
          <cell r="I3478">
            <v>0</v>
          </cell>
          <cell r="J3478">
            <v>0</v>
          </cell>
          <cell r="K3478">
            <v>-53</v>
          </cell>
          <cell r="L3478">
            <v>53</v>
          </cell>
          <cell r="M3478">
            <v>13027.93</v>
          </cell>
          <cell r="N3478">
            <v>13027.93</v>
          </cell>
          <cell r="O3478">
            <v>13027.93</v>
          </cell>
          <cell r="P3478">
            <v>0</v>
          </cell>
          <cell r="Q3478">
            <v>0</v>
          </cell>
          <cell r="R3478">
            <v>0</v>
          </cell>
          <cell r="S3478">
            <v>0</v>
          </cell>
          <cell r="T3478">
            <v>0</v>
          </cell>
          <cell r="U3478">
            <v>0</v>
          </cell>
          <cell r="V3478">
            <v>0</v>
          </cell>
          <cell r="W3478">
            <v>53</v>
          </cell>
          <cell r="X3478">
            <v>13027.93</v>
          </cell>
          <cell r="Y3478">
            <v>53</v>
          </cell>
          <cell r="Z3478">
            <v>13027.93</v>
          </cell>
          <cell r="AA3478">
            <v>53</v>
          </cell>
        </row>
        <row r="3479">
          <cell r="B3479">
            <v>210022033</v>
          </cell>
          <cell r="C3479" t="str">
            <v>Шпилька М33 трансформатора ТМ 1000кВА</v>
          </cell>
          <cell r="D3479" t="str">
            <v>ШТ</v>
          </cell>
          <cell r="E3479">
            <v>1664.51</v>
          </cell>
          <cell r="F3479">
            <v>6</v>
          </cell>
          <cell r="G3479">
            <v>0</v>
          </cell>
          <cell r="H3479">
            <v>0</v>
          </cell>
          <cell r="I3479">
            <v>0</v>
          </cell>
          <cell r="J3479">
            <v>0</v>
          </cell>
          <cell r="K3479">
            <v>-6</v>
          </cell>
          <cell r="L3479">
            <v>6</v>
          </cell>
          <cell r="M3479">
            <v>9987.06</v>
          </cell>
          <cell r="N3479">
            <v>9987.06</v>
          </cell>
          <cell r="O3479">
            <v>9987.06</v>
          </cell>
          <cell r="P3479">
            <v>0</v>
          </cell>
          <cell r="Q3479">
            <v>0</v>
          </cell>
          <cell r="R3479">
            <v>0</v>
          </cell>
          <cell r="S3479">
            <v>0</v>
          </cell>
          <cell r="T3479">
            <v>0</v>
          </cell>
          <cell r="U3479">
            <v>0</v>
          </cell>
          <cell r="V3479">
            <v>0</v>
          </cell>
          <cell r="W3479">
            <v>6</v>
          </cell>
          <cell r="X3479">
            <v>9987.06</v>
          </cell>
          <cell r="Y3479">
            <v>6</v>
          </cell>
          <cell r="Z3479">
            <v>9987.06</v>
          </cell>
          <cell r="AA3479">
            <v>6</v>
          </cell>
        </row>
        <row r="3480">
          <cell r="B3480">
            <v>210022037</v>
          </cell>
          <cell r="C3480" t="str">
            <v>Кольцо упл ПОД изолятором тип ВН-I</v>
          </cell>
          <cell r="D3480" t="str">
            <v>ШТ</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row>
        <row r="3481">
          <cell r="B3481">
            <v>210022039</v>
          </cell>
          <cell r="C3481" t="str">
            <v>Кольцо упл НАД изолятором тип НН-I</v>
          </cell>
          <cell r="D3481" t="str">
            <v>ШТ</v>
          </cell>
          <cell r="E3481">
            <v>33.26</v>
          </cell>
          <cell r="F3481">
            <v>562</v>
          </cell>
          <cell r="G3481">
            <v>2</v>
          </cell>
          <cell r="H3481">
            <v>0</v>
          </cell>
          <cell r="I3481">
            <v>0</v>
          </cell>
          <cell r="J3481">
            <v>0</v>
          </cell>
          <cell r="K3481">
            <v>-560</v>
          </cell>
          <cell r="L3481">
            <v>560</v>
          </cell>
          <cell r="M3481">
            <v>18692.12</v>
          </cell>
          <cell r="N3481">
            <v>18686.669999999998</v>
          </cell>
          <cell r="O3481">
            <v>18686.669999999998</v>
          </cell>
          <cell r="P3481">
            <v>0</v>
          </cell>
          <cell r="Q3481">
            <v>0</v>
          </cell>
          <cell r="R3481">
            <v>2</v>
          </cell>
          <cell r="S3481">
            <v>61.07</v>
          </cell>
          <cell r="T3481">
            <v>61.08</v>
          </cell>
          <cell r="U3481">
            <v>0</v>
          </cell>
          <cell r="V3481">
            <v>0</v>
          </cell>
          <cell r="W3481">
            <v>560</v>
          </cell>
          <cell r="X3481">
            <v>18625.599999999999</v>
          </cell>
          <cell r="Y3481">
            <v>562</v>
          </cell>
          <cell r="Z3481">
            <v>18686.669999999998</v>
          </cell>
          <cell r="AA3481">
            <v>560</v>
          </cell>
        </row>
        <row r="3482">
          <cell r="B3482">
            <v>210022040</v>
          </cell>
          <cell r="C3482" t="str">
            <v>Кольцо упл НАД изолятором тип ВН</v>
          </cell>
          <cell r="D3482" t="str">
            <v>ШТ</v>
          </cell>
          <cell r="E3482">
            <v>667.67</v>
          </cell>
          <cell r="F3482">
            <v>447</v>
          </cell>
          <cell r="G3482">
            <v>0</v>
          </cell>
          <cell r="H3482">
            <v>0</v>
          </cell>
          <cell r="I3482">
            <v>0</v>
          </cell>
          <cell r="J3482">
            <v>0</v>
          </cell>
          <cell r="K3482">
            <v>-447</v>
          </cell>
          <cell r="L3482">
            <v>447</v>
          </cell>
          <cell r="M3482">
            <v>298448.49</v>
          </cell>
          <cell r="N3482">
            <v>298448.49</v>
          </cell>
          <cell r="O3482">
            <v>298448.49</v>
          </cell>
          <cell r="P3482">
            <v>0</v>
          </cell>
          <cell r="Q3482">
            <v>0</v>
          </cell>
          <cell r="R3482">
            <v>0</v>
          </cell>
          <cell r="S3482">
            <v>0</v>
          </cell>
          <cell r="T3482">
            <v>0</v>
          </cell>
          <cell r="U3482">
            <v>0</v>
          </cell>
          <cell r="V3482">
            <v>0</v>
          </cell>
          <cell r="W3482">
            <v>447</v>
          </cell>
          <cell r="X3482">
            <v>298448.49</v>
          </cell>
          <cell r="Y3482">
            <v>447</v>
          </cell>
          <cell r="Z3482">
            <v>298448.49</v>
          </cell>
          <cell r="AA3482">
            <v>447</v>
          </cell>
        </row>
        <row r="3483">
          <cell r="B3483">
            <v>210022041</v>
          </cell>
          <cell r="C3483" t="str">
            <v>Кольцо упл ПОД изолятором тип НН-II</v>
          </cell>
          <cell r="D3483" t="str">
            <v>ШТ</v>
          </cell>
          <cell r="E3483">
            <v>724.5</v>
          </cell>
          <cell r="F3483">
            <v>39</v>
          </cell>
          <cell r="G3483">
            <v>0</v>
          </cell>
          <cell r="H3483">
            <v>0</v>
          </cell>
          <cell r="I3483">
            <v>0</v>
          </cell>
          <cell r="J3483">
            <v>0</v>
          </cell>
          <cell r="K3483">
            <v>-39</v>
          </cell>
          <cell r="L3483">
            <v>39</v>
          </cell>
          <cell r="M3483">
            <v>28255.5</v>
          </cell>
          <cell r="N3483">
            <v>28255.5</v>
          </cell>
          <cell r="O3483">
            <v>28255.5</v>
          </cell>
          <cell r="P3483">
            <v>0</v>
          </cell>
          <cell r="Q3483">
            <v>0</v>
          </cell>
          <cell r="R3483">
            <v>0</v>
          </cell>
          <cell r="S3483">
            <v>0</v>
          </cell>
          <cell r="T3483">
            <v>0</v>
          </cell>
          <cell r="U3483">
            <v>0</v>
          </cell>
          <cell r="V3483">
            <v>0</v>
          </cell>
          <cell r="W3483">
            <v>39</v>
          </cell>
          <cell r="X3483">
            <v>28255.5</v>
          </cell>
          <cell r="Y3483">
            <v>39</v>
          </cell>
          <cell r="Z3483">
            <v>28255.5</v>
          </cell>
          <cell r="AA3483">
            <v>39</v>
          </cell>
        </row>
        <row r="3484">
          <cell r="B3484">
            <v>210022042</v>
          </cell>
          <cell r="C3484" t="str">
            <v>Кольцо упл ПОД изолятором тип НН-I</v>
          </cell>
          <cell r="D3484" t="str">
            <v>ШТ</v>
          </cell>
          <cell r="E3484">
            <v>26.34</v>
          </cell>
          <cell r="F3484">
            <v>565</v>
          </cell>
          <cell r="G3484">
            <v>0</v>
          </cell>
          <cell r="H3484">
            <v>0</v>
          </cell>
          <cell r="I3484">
            <v>0</v>
          </cell>
          <cell r="J3484">
            <v>0</v>
          </cell>
          <cell r="K3484">
            <v>-565</v>
          </cell>
          <cell r="L3484">
            <v>565</v>
          </cell>
          <cell r="M3484">
            <v>14882.1</v>
          </cell>
          <cell r="N3484">
            <v>14882.1</v>
          </cell>
          <cell r="O3484">
            <v>14882.1</v>
          </cell>
          <cell r="P3484">
            <v>0</v>
          </cell>
          <cell r="Q3484">
            <v>0</v>
          </cell>
          <cell r="R3484">
            <v>0</v>
          </cell>
          <cell r="S3484">
            <v>0</v>
          </cell>
          <cell r="T3484">
            <v>0</v>
          </cell>
          <cell r="U3484">
            <v>0</v>
          </cell>
          <cell r="V3484">
            <v>0</v>
          </cell>
          <cell r="W3484">
            <v>565</v>
          </cell>
          <cell r="X3484">
            <v>14882.1</v>
          </cell>
          <cell r="Y3484">
            <v>565</v>
          </cell>
          <cell r="Z3484">
            <v>14882.1</v>
          </cell>
          <cell r="AA3484">
            <v>565</v>
          </cell>
        </row>
        <row r="3485">
          <cell r="B3485">
            <v>210022044</v>
          </cell>
          <cell r="C3485" t="str">
            <v>Кольцо упл НАД изолятором тип НН-IV</v>
          </cell>
          <cell r="D3485" t="str">
            <v>ШТ</v>
          </cell>
          <cell r="E3485">
            <v>66.540000000000006</v>
          </cell>
          <cell r="F3485">
            <v>6</v>
          </cell>
          <cell r="G3485">
            <v>0</v>
          </cell>
          <cell r="H3485">
            <v>0</v>
          </cell>
          <cell r="I3485">
            <v>0</v>
          </cell>
          <cell r="J3485">
            <v>0</v>
          </cell>
          <cell r="K3485">
            <v>-6</v>
          </cell>
          <cell r="L3485">
            <v>6</v>
          </cell>
          <cell r="M3485">
            <v>399.24</v>
          </cell>
          <cell r="N3485">
            <v>399.24</v>
          </cell>
          <cell r="O3485">
            <v>399.24</v>
          </cell>
          <cell r="P3485">
            <v>0</v>
          </cell>
          <cell r="Q3485">
            <v>0</v>
          </cell>
          <cell r="R3485">
            <v>0</v>
          </cell>
          <cell r="S3485">
            <v>0</v>
          </cell>
          <cell r="T3485">
            <v>0</v>
          </cell>
          <cell r="U3485">
            <v>0</v>
          </cell>
          <cell r="V3485">
            <v>0</v>
          </cell>
          <cell r="W3485">
            <v>6</v>
          </cell>
          <cell r="X3485">
            <v>399.24</v>
          </cell>
          <cell r="Y3485">
            <v>6</v>
          </cell>
          <cell r="Z3485">
            <v>399.24</v>
          </cell>
          <cell r="AA3485">
            <v>6</v>
          </cell>
        </row>
        <row r="3486">
          <cell r="B3486">
            <v>210022045</v>
          </cell>
          <cell r="C3486" t="str">
            <v>Кольцо упл НАД изолятором тип НН-III</v>
          </cell>
          <cell r="D3486" t="str">
            <v>ШТ</v>
          </cell>
          <cell r="E3486">
            <v>23.11</v>
          </cell>
          <cell r="F3486">
            <v>13</v>
          </cell>
          <cell r="G3486">
            <v>0</v>
          </cell>
          <cell r="H3486">
            <v>0</v>
          </cell>
          <cell r="I3486">
            <v>0</v>
          </cell>
          <cell r="J3486">
            <v>0</v>
          </cell>
          <cell r="K3486">
            <v>-13</v>
          </cell>
          <cell r="L3486">
            <v>13</v>
          </cell>
          <cell r="M3486">
            <v>300.43</v>
          </cell>
          <cell r="N3486">
            <v>300.43</v>
          </cell>
          <cell r="O3486">
            <v>300.43</v>
          </cell>
          <cell r="P3486">
            <v>0</v>
          </cell>
          <cell r="Q3486">
            <v>0</v>
          </cell>
          <cell r="R3486">
            <v>0</v>
          </cell>
          <cell r="S3486">
            <v>0</v>
          </cell>
          <cell r="T3486">
            <v>0</v>
          </cell>
          <cell r="U3486">
            <v>0</v>
          </cell>
          <cell r="V3486">
            <v>0</v>
          </cell>
          <cell r="W3486">
            <v>13</v>
          </cell>
          <cell r="X3486">
            <v>300.43</v>
          </cell>
          <cell r="Y3486">
            <v>13</v>
          </cell>
          <cell r="Z3486">
            <v>300.43</v>
          </cell>
          <cell r="AA3486">
            <v>13</v>
          </cell>
        </row>
        <row r="3487">
          <cell r="B3487">
            <v>210022048</v>
          </cell>
          <cell r="C3487" t="str">
            <v>Кольцо упл НАД изолятором тип НН-II</v>
          </cell>
          <cell r="D3487" t="str">
            <v>ШТ</v>
          </cell>
          <cell r="E3487">
            <v>33.26</v>
          </cell>
          <cell r="F3487">
            <v>28</v>
          </cell>
          <cell r="G3487">
            <v>0</v>
          </cell>
          <cell r="H3487">
            <v>0</v>
          </cell>
          <cell r="I3487">
            <v>0</v>
          </cell>
          <cell r="J3487">
            <v>0</v>
          </cell>
          <cell r="K3487">
            <v>-28</v>
          </cell>
          <cell r="L3487">
            <v>28</v>
          </cell>
          <cell r="M3487">
            <v>931.28</v>
          </cell>
          <cell r="N3487">
            <v>931.28</v>
          </cell>
          <cell r="O3487">
            <v>931.28</v>
          </cell>
          <cell r="P3487">
            <v>0</v>
          </cell>
          <cell r="Q3487">
            <v>0</v>
          </cell>
          <cell r="R3487">
            <v>0</v>
          </cell>
          <cell r="S3487">
            <v>0</v>
          </cell>
          <cell r="T3487">
            <v>0</v>
          </cell>
          <cell r="U3487">
            <v>0</v>
          </cell>
          <cell r="V3487">
            <v>0</v>
          </cell>
          <cell r="W3487">
            <v>28</v>
          </cell>
          <cell r="X3487">
            <v>931.28</v>
          </cell>
          <cell r="Y3487">
            <v>28</v>
          </cell>
          <cell r="Z3487">
            <v>931.28</v>
          </cell>
          <cell r="AA3487">
            <v>28</v>
          </cell>
        </row>
        <row r="3488">
          <cell r="B3488">
            <v>210022071</v>
          </cell>
          <cell r="C3488" t="str">
            <v>Кольцо упл ПОД изолятором тип ВН</v>
          </cell>
          <cell r="D3488" t="str">
            <v>ШТ</v>
          </cell>
          <cell r="E3488">
            <v>66.540000000000006</v>
          </cell>
          <cell r="F3488">
            <v>446</v>
          </cell>
          <cell r="G3488">
            <v>0</v>
          </cell>
          <cell r="H3488">
            <v>0</v>
          </cell>
          <cell r="I3488">
            <v>0</v>
          </cell>
          <cell r="J3488">
            <v>0</v>
          </cell>
          <cell r="K3488">
            <v>-446</v>
          </cell>
          <cell r="L3488">
            <v>446</v>
          </cell>
          <cell r="M3488">
            <v>29676.84</v>
          </cell>
          <cell r="N3488">
            <v>29676.84</v>
          </cell>
          <cell r="O3488">
            <v>29676.84</v>
          </cell>
          <cell r="P3488">
            <v>0</v>
          </cell>
          <cell r="Q3488">
            <v>0</v>
          </cell>
          <cell r="R3488">
            <v>0</v>
          </cell>
          <cell r="S3488">
            <v>0</v>
          </cell>
          <cell r="T3488">
            <v>0</v>
          </cell>
          <cell r="U3488">
            <v>0</v>
          </cell>
          <cell r="V3488">
            <v>0</v>
          </cell>
          <cell r="W3488">
            <v>446</v>
          </cell>
          <cell r="X3488">
            <v>29676.84</v>
          </cell>
          <cell r="Y3488">
            <v>446</v>
          </cell>
          <cell r="Z3488">
            <v>29676.84</v>
          </cell>
          <cell r="AA3488">
            <v>446</v>
          </cell>
        </row>
        <row r="3489">
          <cell r="B3489">
            <v>210022097</v>
          </cell>
          <cell r="C3489" t="str">
            <v>Разрядник РВО IV-5-6/7,5 У1</v>
          </cell>
          <cell r="D3489" t="str">
            <v>ШТ</v>
          </cell>
          <cell r="E3489">
            <v>7382.5</v>
          </cell>
          <cell r="F3489">
            <v>703</v>
          </cell>
          <cell r="G3489">
            <v>0</v>
          </cell>
          <cell r="H3489">
            <v>0</v>
          </cell>
          <cell r="I3489">
            <v>0</v>
          </cell>
          <cell r="J3489">
            <v>6</v>
          </cell>
          <cell r="K3489">
            <v>-703</v>
          </cell>
          <cell r="L3489">
            <v>0</v>
          </cell>
          <cell r="M3489">
            <v>5189897.5</v>
          </cell>
          <cell r="N3489">
            <v>5189897.5</v>
          </cell>
          <cell r="O3489">
            <v>5189897.5</v>
          </cell>
          <cell r="P3489">
            <v>0</v>
          </cell>
          <cell r="Q3489">
            <v>0</v>
          </cell>
          <cell r="R3489">
            <v>0</v>
          </cell>
          <cell r="S3489">
            <v>0</v>
          </cell>
          <cell r="T3489">
            <v>0</v>
          </cell>
          <cell r="U3489">
            <v>0</v>
          </cell>
          <cell r="V3489">
            <v>0</v>
          </cell>
          <cell r="W3489">
            <v>709</v>
          </cell>
          <cell r="X3489">
            <v>5234192.5</v>
          </cell>
          <cell r="Y3489">
            <v>703</v>
          </cell>
          <cell r="Z3489">
            <v>5189897.5</v>
          </cell>
          <cell r="AA3489">
            <v>709</v>
          </cell>
        </row>
        <row r="3490">
          <cell r="B3490">
            <v>210022099</v>
          </cell>
          <cell r="C3490" t="str">
            <v>Предохранитель ВПБ6-23 2А</v>
          </cell>
          <cell r="D3490" t="str">
            <v>ШТ</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row>
        <row r="3491">
          <cell r="B3491">
            <v>210022104</v>
          </cell>
          <cell r="C3491" t="str">
            <v>Провод ПЭТВ-2 1,6мм</v>
          </cell>
          <cell r="D3491" t="str">
            <v>КГ</v>
          </cell>
          <cell r="E3491">
            <v>0</v>
          </cell>
          <cell r="F3491">
            <v>0</v>
          </cell>
          <cell r="G3491">
            <v>250</v>
          </cell>
          <cell r="H3491">
            <v>0</v>
          </cell>
          <cell r="I3491">
            <v>0</v>
          </cell>
          <cell r="J3491">
            <v>0</v>
          </cell>
          <cell r="K3491">
            <v>250</v>
          </cell>
          <cell r="L3491">
            <v>0</v>
          </cell>
          <cell r="M3491">
            <v>0</v>
          </cell>
          <cell r="N3491">
            <v>0</v>
          </cell>
          <cell r="O3491">
            <v>0</v>
          </cell>
          <cell r="P3491">
            <v>0</v>
          </cell>
          <cell r="Q3491">
            <v>0</v>
          </cell>
          <cell r="R3491">
            <v>0</v>
          </cell>
          <cell r="S3491">
            <v>570000</v>
          </cell>
          <cell r="T3491">
            <v>0</v>
          </cell>
          <cell r="U3491">
            <v>0</v>
          </cell>
          <cell r="V3491">
            <v>0</v>
          </cell>
          <cell r="W3491">
            <v>0</v>
          </cell>
          <cell r="X3491">
            <v>0</v>
          </cell>
          <cell r="Y3491">
            <v>0</v>
          </cell>
          <cell r="Z3491">
            <v>0</v>
          </cell>
          <cell r="AA3491">
            <v>0</v>
          </cell>
        </row>
        <row r="3492">
          <cell r="B3492">
            <v>210022106</v>
          </cell>
          <cell r="C3492" t="str">
            <v>Провод ПЭТВ-2 0,75мм</v>
          </cell>
          <cell r="D3492" t="str">
            <v>КГ</v>
          </cell>
          <cell r="E3492">
            <v>3880.04</v>
          </cell>
          <cell r="F3492">
            <v>150</v>
          </cell>
          <cell r="G3492">
            <v>15.65</v>
          </cell>
          <cell r="H3492">
            <v>0</v>
          </cell>
          <cell r="I3492">
            <v>0</v>
          </cell>
          <cell r="J3492">
            <v>17.3</v>
          </cell>
          <cell r="K3492">
            <v>-134.35</v>
          </cell>
          <cell r="L3492">
            <v>0</v>
          </cell>
          <cell r="M3492">
            <v>582006</v>
          </cell>
          <cell r="N3492">
            <v>577870.82999999996</v>
          </cell>
          <cell r="O3492">
            <v>577870.82999999996</v>
          </cell>
          <cell r="P3492">
            <v>0</v>
          </cell>
          <cell r="Q3492">
            <v>0</v>
          </cell>
          <cell r="R3492">
            <v>15.65</v>
          </cell>
          <cell r="S3492">
            <v>56587.46</v>
          </cell>
          <cell r="T3492">
            <v>56587.43</v>
          </cell>
          <cell r="U3492">
            <v>0</v>
          </cell>
          <cell r="V3492">
            <v>0</v>
          </cell>
          <cell r="W3492">
            <v>151.65</v>
          </cell>
          <cell r="X3492">
            <v>588408.06000000006</v>
          </cell>
          <cell r="Y3492">
            <v>150</v>
          </cell>
          <cell r="Z3492">
            <v>577870.82999999996</v>
          </cell>
          <cell r="AA3492">
            <v>151.65</v>
          </cell>
        </row>
        <row r="3493">
          <cell r="B3493">
            <v>210022107</v>
          </cell>
          <cell r="C3493" t="str">
            <v>Провод ПЭТВ-2 0,69 мм</v>
          </cell>
          <cell r="D3493" t="str">
            <v>КГ</v>
          </cell>
          <cell r="E3493">
            <v>4507</v>
          </cell>
          <cell r="F3493">
            <v>50</v>
          </cell>
          <cell r="G3493">
            <v>26.34</v>
          </cell>
          <cell r="H3493">
            <v>0</v>
          </cell>
          <cell r="I3493">
            <v>0</v>
          </cell>
          <cell r="J3493">
            <v>24.02</v>
          </cell>
          <cell r="K3493">
            <v>-23.66</v>
          </cell>
          <cell r="L3493">
            <v>0</v>
          </cell>
          <cell r="M3493">
            <v>225350</v>
          </cell>
          <cell r="N3493">
            <v>225350</v>
          </cell>
          <cell r="O3493">
            <v>225350</v>
          </cell>
          <cell r="P3493">
            <v>0</v>
          </cell>
          <cell r="Q3493">
            <v>0</v>
          </cell>
          <cell r="R3493">
            <v>0</v>
          </cell>
          <cell r="S3493">
            <v>118714.38</v>
          </cell>
          <cell r="T3493">
            <v>0</v>
          </cell>
          <cell r="U3493">
            <v>26.34</v>
          </cell>
          <cell r="V3493">
            <v>118714.38</v>
          </cell>
          <cell r="W3493">
            <v>47.68</v>
          </cell>
          <cell r="X3493">
            <v>214893.76</v>
          </cell>
          <cell r="Y3493">
            <v>50</v>
          </cell>
          <cell r="Z3493">
            <v>225350</v>
          </cell>
          <cell r="AA3493">
            <v>47.68</v>
          </cell>
        </row>
        <row r="3494">
          <cell r="B3494">
            <v>210022132</v>
          </cell>
          <cell r="C3494" t="str">
            <v>Муфта GUST-12/70-120/800-L12</v>
          </cell>
          <cell r="D3494" t="str">
            <v>ШТ</v>
          </cell>
          <cell r="E3494">
            <v>26237.61</v>
          </cell>
          <cell r="F3494">
            <v>16</v>
          </cell>
          <cell r="G3494">
            <v>0</v>
          </cell>
          <cell r="H3494">
            <v>0</v>
          </cell>
          <cell r="I3494">
            <v>0</v>
          </cell>
          <cell r="J3494">
            <v>2</v>
          </cell>
          <cell r="K3494">
            <v>-16</v>
          </cell>
          <cell r="L3494">
            <v>0</v>
          </cell>
          <cell r="M3494">
            <v>419801.76</v>
          </cell>
          <cell r="N3494">
            <v>419801.76</v>
          </cell>
          <cell r="O3494">
            <v>419801.76</v>
          </cell>
          <cell r="P3494">
            <v>0</v>
          </cell>
          <cell r="Q3494">
            <v>0</v>
          </cell>
          <cell r="R3494">
            <v>0</v>
          </cell>
          <cell r="S3494">
            <v>0</v>
          </cell>
          <cell r="T3494">
            <v>0</v>
          </cell>
          <cell r="U3494">
            <v>0</v>
          </cell>
          <cell r="V3494">
            <v>0</v>
          </cell>
          <cell r="W3494">
            <v>18</v>
          </cell>
          <cell r="X3494">
            <v>472276.98</v>
          </cell>
          <cell r="Y3494">
            <v>16</v>
          </cell>
          <cell r="Z3494">
            <v>419801.76</v>
          </cell>
          <cell r="AA3494">
            <v>18</v>
          </cell>
        </row>
        <row r="3495">
          <cell r="B3495">
            <v>210022133</v>
          </cell>
          <cell r="C3495" t="str">
            <v>Муфта 3ПКНТп-10/35-50</v>
          </cell>
          <cell r="D3495" t="str">
            <v>ШТ</v>
          </cell>
          <cell r="E3495">
            <v>63816.99</v>
          </cell>
          <cell r="F3495">
            <v>16</v>
          </cell>
          <cell r="G3495">
            <v>4</v>
          </cell>
          <cell r="H3495">
            <v>0</v>
          </cell>
          <cell r="I3495">
            <v>0</v>
          </cell>
          <cell r="J3495">
            <v>4</v>
          </cell>
          <cell r="K3495">
            <v>-12</v>
          </cell>
          <cell r="L3495">
            <v>16</v>
          </cell>
          <cell r="M3495">
            <v>1021071.84</v>
          </cell>
          <cell r="N3495">
            <v>864323.88</v>
          </cell>
          <cell r="O3495">
            <v>864323.88</v>
          </cell>
          <cell r="P3495">
            <v>0</v>
          </cell>
          <cell r="Q3495">
            <v>0</v>
          </cell>
          <cell r="R3495">
            <v>0</v>
          </cell>
          <cell r="S3495">
            <v>98520</v>
          </cell>
          <cell r="T3495">
            <v>0</v>
          </cell>
          <cell r="U3495">
            <v>4</v>
          </cell>
          <cell r="V3495">
            <v>98520</v>
          </cell>
          <cell r="W3495">
            <v>16</v>
          </cell>
          <cell r="X3495">
            <v>1021071.84</v>
          </cell>
          <cell r="Y3495">
            <v>16</v>
          </cell>
          <cell r="Z3495">
            <v>864323.88</v>
          </cell>
          <cell r="AA3495">
            <v>16</v>
          </cell>
        </row>
        <row r="3496">
          <cell r="B3496">
            <v>210022370</v>
          </cell>
          <cell r="C3496" t="str">
            <v>Разъединитель РЛНД-10/400 У-1</v>
          </cell>
          <cell r="D3496" t="str">
            <v>ШТ</v>
          </cell>
          <cell r="E3496">
            <v>0</v>
          </cell>
          <cell r="F3496">
            <v>0</v>
          </cell>
          <cell r="G3496">
            <v>3</v>
          </cell>
          <cell r="H3496">
            <v>0</v>
          </cell>
          <cell r="I3496">
            <v>0</v>
          </cell>
          <cell r="J3496">
            <v>7</v>
          </cell>
          <cell r="K3496">
            <v>3</v>
          </cell>
          <cell r="L3496">
            <v>4</v>
          </cell>
          <cell r="M3496">
            <v>0</v>
          </cell>
          <cell r="N3496">
            <v>0</v>
          </cell>
          <cell r="O3496">
            <v>0</v>
          </cell>
          <cell r="P3496">
            <v>0</v>
          </cell>
          <cell r="Q3496">
            <v>0</v>
          </cell>
          <cell r="R3496">
            <v>0</v>
          </cell>
          <cell r="S3496">
            <v>127200</v>
          </cell>
          <cell r="T3496">
            <v>0</v>
          </cell>
          <cell r="U3496">
            <v>3</v>
          </cell>
          <cell r="V3496">
            <v>127200</v>
          </cell>
          <cell r="W3496">
            <v>4</v>
          </cell>
          <cell r="X3496">
            <v>0</v>
          </cell>
          <cell r="Y3496">
            <v>0</v>
          </cell>
          <cell r="Z3496">
            <v>0</v>
          </cell>
          <cell r="AA3496">
            <v>4</v>
          </cell>
        </row>
        <row r="3497">
          <cell r="B3497">
            <v>210023136</v>
          </cell>
          <cell r="C3497" t="str">
            <v>Трансформатор тока Т-0,66У3 300/5 А</v>
          </cell>
          <cell r="D3497" t="str">
            <v>ШТ</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row>
        <row r="3498">
          <cell r="B3498">
            <v>210023155</v>
          </cell>
          <cell r="C3498" t="str">
            <v>Выключатель АП50Б 3P 63А</v>
          </cell>
          <cell r="D3498" t="str">
            <v>ШТ</v>
          </cell>
          <cell r="E3498">
            <v>20000</v>
          </cell>
          <cell r="F3498">
            <v>30</v>
          </cell>
          <cell r="G3498">
            <v>0</v>
          </cell>
          <cell r="H3498">
            <v>0</v>
          </cell>
          <cell r="I3498">
            <v>0</v>
          </cell>
          <cell r="J3498">
            <v>0</v>
          </cell>
          <cell r="K3498">
            <v>-30</v>
          </cell>
          <cell r="L3498">
            <v>0</v>
          </cell>
          <cell r="M3498">
            <v>600000</v>
          </cell>
          <cell r="N3498">
            <v>600000</v>
          </cell>
          <cell r="O3498">
            <v>600000</v>
          </cell>
          <cell r="P3498">
            <v>0</v>
          </cell>
          <cell r="Q3498">
            <v>0</v>
          </cell>
          <cell r="R3498">
            <v>0</v>
          </cell>
          <cell r="S3498">
            <v>0</v>
          </cell>
          <cell r="T3498">
            <v>0</v>
          </cell>
          <cell r="U3498">
            <v>0</v>
          </cell>
          <cell r="V3498">
            <v>0</v>
          </cell>
          <cell r="W3498">
            <v>30</v>
          </cell>
          <cell r="X3498">
            <v>600000</v>
          </cell>
          <cell r="Y3498">
            <v>30</v>
          </cell>
          <cell r="Z3498">
            <v>600000</v>
          </cell>
          <cell r="AA3498">
            <v>30</v>
          </cell>
        </row>
        <row r="3499">
          <cell r="B3499">
            <v>210023159</v>
          </cell>
          <cell r="C3499" t="str">
            <v>Выключатель С60N 1P 16А</v>
          </cell>
          <cell r="D3499" t="str">
            <v>ШТ</v>
          </cell>
          <cell r="E3499">
            <v>1543.8</v>
          </cell>
          <cell r="F3499">
            <v>60</v>
          </cell>
          <cell r="G3499">
            <v>0</v>
          </cell>
          <cell r="H3499">
            <v>0</v>
          </cell>
          <cell r="I3499">
            <v>0</v>
          </cell>
          <cell r="J3499">
            <v>0</v>
          </cell>
          <cell r="K3499">
            <v>-60</v>
          </cell>
          <cell r="L3499">
            <v>0</v>
          </cell>
          <cell r="M3499">
            <v>92628</v>
          </cell>
          <cell r="N3499">
            <v>92628</v>
          </cell>
          <cell r="O3499">
            <v>92628</v>
          </cell>
          <cell r="P3499">
            <v>0</v>
          </cell>
          <cell r="Q3499">
            <v>0</v>
          </cell>
          <cell r="R3499">
            <v>0</v>
          </cell>
          <cell r="S3499">
            <v>0</v>
          </cell>
          <cell r="T3499">
            <v>0</v>
          </cell>
          <cell r="U3499">
            <v>0</v>
          </cell>
          <cell r="V3499">
            <v>0</v>
          </cell>
          <cell r="W3499">
            <v>60</v>
          </cell>
          <cell r="X3499">
            <v>92628</v>
          </cell>
          <cell r="Y3499">
            <v>60</v>
          </cell>
          <cell r="Z3499">
            <v>92628</v>
          </cell>
          <cell r="AA3499">
            <v>60</v>
          </cell>
        </row>
        <row r="3500">
          <cell r="B3500">
            <v>210023161</v>
          </cell>
          <cell r="C3500" t="str">
            <v>Выключатель C60N 2P 16А</v>
          </cell>
          <cell r="D3500" t="str">
            <v>ШТ</v>
          </cell>
          <cell r="E3500">
            <v>3375</v>
          </cell>
          <cell r="F3500">
            <v>40</v>
          </cell>
          <cell r="G3500">
            <v>0</v>
          </cell>
          <cell r="H3500">
            <v>0</v>
          </cell>
          <cell r="I3500">
            <v>0</v>
          </cell>
          <cell r="J3500">
            <v>0</v>
          </cell>
          <cell r="K3500">
            <v>-40</v>
          </cell>
          <cell r="L3500">
            <v>0</v>
          </cell>
          <cell r="M3500">
            <v>135000</v>
          </cell>
          <cell r="N3500">
            <v>135000</v>
          </cell>
          <cell r="O3500">
            <v>135000</v>
          </cell>
          <cell r="P3500">
            <v>0</v>
          </cell>
          <cell r="Q3500">
            <v>0</v>
          </cell>
          <cell r="R3500">
            <v>0</v>
          </cell>
          <cell r="S3500">
            <v>0</v>
          </cell>
          <cell r="T3500">
            <v>0</v>
          </cell>
          <cell r="U3500">
            <v>0</v>
          </cell>
          <cell r="V3500">
            <v>0</v>
          </cell>
          <cell r="W3500">
            <v>40</v>
          </cell>
          <cell r="X3500">
            <v>135000</v>
          </cell>
          <cell r="Y3500">
            <v>40</v>
          </cell>
          <cell r="Z3500">
            <v>135000</v>
          </cell>
          <cell r="AA3500">
            <v>40</v>
          </cell>
        </row>
        <row r="3501">
          <cell r="B3501">
            <v>210023165</v>
          </cell>
          <cell r="C3501" t="str">
            <v>Выключатель C60N 3P 25А</v>
          </cell>
          <cell r="D3501" t="str">
            <v>ШТ</v>
          </cell>
          <cell r="E3501">
            <v>5403.3</v>
          </cell>
          <cell r="F3501">
            <v>100</v>
          </cell>
          <cell r="G3501">
            <v>0</v>
          </cell>
          <cell r="H3501">
            <v>0</v>
          </cell>
          <cell r="I3501">
            <v>0</v>
          </cell>
          <cell r="J3501">
            <v>0</v>
          </cell>
          <cell r="K3501">
            <v>-100</v>
          </cell>
          <cell r="L3501">
            <v>0</v>
          </cell>
          <cell r="M3501">
            <v>540330</v>
          </cell>
          <cell r="N3501">
            <v>540330</v>
          </cell>
          <cell r="O3501">
            <v>540330</v>
          </cell>
          <cell r="P3501">
            <v>0</v>
          </cell>
          <cell r="Q3501">
            <v>0</v>
          </cell>
          <cell r="R3501">
            <v>0</v>
          </cell>
          <cell r="S3501">
            <v>0</v>
          </cell>
          <cell r="T3501">
            <v>0</v>
          </cell>
          <cell r="U3501">
            <v>0</v>
          </cell>
          <cell r="V3501">
            <v>0</v>
          </cell>
          <cell r="W3501">
            <v>100</v>
          </cell>
          <cell r="X3501">
            <v>540330</v>
          </cell>
          <cell r="Y3501">
            <v>100</v>
          </cell>
          <cell r="Z3501">
            <v>540330</v>
          </cell>
          <cell r="AA3501">
            <v>100</v>
          </cell>
        </row>
        <row r="3502">
          <cell r="B3502">
            <v>210023166</v>
          </cell>
          <cell r="C3502" t="str">
            <v>Выключатель С60N 3P 40А</v>
          </cell>
          <cell r="D3502" t="str">
            <v>ШТ</v>
          </cell>
          <cell r="E3502">
            <v>5400</v>
          </cell>
          <cell r="F3502">
            <v>90</v>
          </cell>
          <cell r="G3502">
            <v>0</v>
          </cell>
          <cell r="H3502">
            <v>0</v>
          </cell>
          <cell r="I3502">
            <v>0</v>
          </cell>
          <cell r="J3502">
            <v>0</v>
          </cell>
          <cell r="K3502">
            <v>-90</v>
          </cell>
          <cell r="L3502">
            <v>90</v>
          </cell>
          <cell r="M3502">
            <v>486000</v>
          </cell>
          <cell r="N3502">
            <v>486000</v>
          </cell>
          <cell r="O3502">
            <v>486000</v>
          </cell>
          <cell r="P3502">
            <v>0</v>
          </cell>
          <cell r="Q3502">
            <v>0</v>
          </cell>
          <cell r="R3502">
            <v>0</v>
          </cell>
          <cell r="S3502">
            <v>0</v>
          </cell>
          <cell r="T3502">
            <v>0</v>
          </cell>
          <cell r="U3502">
            <v>0</v>
          </cell>
          <cell r="V3502">
            <v>0</v>
          </cell>
          <cell r="W3502">
            <v>90</v>
          </cell>
          <cell r="X3502">
            <v>486000</v>
          </cell>
          <cell r="Y3502">
            <v>90</v>
          </cell>
          <cell r="Z3502">
            <v>486000</v>
          </cell>
          <cell r="AA3502">
            <v>90</v>
          </cell>
        </row>
        <row r="3503">
          <cell r="B3503">
            <v>210023167</v>
          </cell>
          <cell r="C3503" t="str">
            <v>Выключатель C60N 3P 63А</v>
          </cell>
          <cell r="D3503" t="str">
            <v>ШТ</v>
          </cell>
          <cell r="E3503">
            <v>20800</v>
          </cell>
          <cell r="F3503">
            <v>71</v>
          </cell>
          <cell r="G3503">
            <v>0</v>
          </cell>
          <cell r="H3503">
            <v>0</v>
          </cell>
          <cell r="I3503">
            <v>0</v>
          </cell>
          <cell r="J3503">
            <v>0</v>
          </cell>
          <cell r="K3503">
            <v>-71</v>
          </cell>
          <cell r="L3503">
            <v>71</v>
          </cell>
          <cell r="M3503">
            <v>1476800</v>
          </cell>
          <cell r="N3503">
            <v>1476800</v>
          </cell>
          <cell r="O3503">
            <v>1476800</v>
          </cell>
          <cell r="P3503">
            <v>0</v>
          </cell>
          <cell r="Q3503">
            <v>0</v>
          </cell>
          <cell r="R3503">
            <v>0</v>
          </cell>
          <cell r="S3503">
            <v>0</v>
          </cell>
          <cell r="T3503">
            <v>0</v>
          </cell>
          <cell r="U3503">
            <v>0</v>
          </cell>
          <cell r="V3503">
            <v>0</v>
          </cell>
          <cell r="W3503">
            <v>71</v>
          </cell>
          <cell r="X3503">
            <v>1476800</v>
          </cell>
          <cell r="Y3503">
            <v>71</v>
          </cell>
          <cell r="Z3503">
            <v>1476800</v>
          </cell>
          <cell r="AA3503">
            <v>71</v>
          </cell>
        </row>
        <row r="3504">
          <cell r="B3504">
            <v>210023168</v>
          </cell>
          <cell r="C3504" t="str">
            <v>Контактор МК2-20Б , -220В,  63А</v>
          </cell>
          <cell r="D3504" t="str">
            <v>ШТ</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row>
        <row r="3505">
          <cell r="B3505">
            <v>210023288</v>
          </cell>
          <cell r="C3505" t="str">
            <v>Ремкомплект 1.1 ПТ-25 ППУА</v>
          </cell>
          <cell r="D3505" t="str">
            <v>КМП</v>
          </cell>
          <cell r="E3505">
            <v>0</v>
          </cell>
          <cell r="F3505">
            <v>0</v>
          </cell>
          <cell r="G3505">
            <v>5</v>
          </cell>
          <cell r="H3505">
            <v>0</v>
          </cell>
          <cell r="I3505">
            <v>0</v>
          </cell>
          <cell r="J3505">
            <v>0</v>
          </cell>
          <cell r="K3505">
            <v>5</v>
          </cell>
          <cell r="L3505">
            <v>0</v>
          </cell>
          <cell r="M3505">
            <v>0</v>
          </cell>
          <cell r="N3505">
            <v>0</v>
          </cell>
          <cell r="O3505">
            <v>0</v>
          </cell>
          <cell r="P3505">
            <v>0</v>
          </cell>
          <cell r="Q3505">
            <v>0</v>
          </cell>
          <cell r="R3505">
            <v>0</v>
          </cell>
          <cell r="S3505">
            <v>37500</v>
          </cell>
          <cell r="T3505">
            <v>0</v>
          </cell>
          <cell r="U3505">
            <v>0</v>
          </cell>
          <cell r="V3505">
            <v>0</v>
          </cell>
          <cell r="W3505">
            <v>0</v>
          </cell>
          <cell r="X3505">
            <v>0</v>
          </cell>
          <cell r="Y3505">
            <v>0</v>
          </cell>
          <cell r="Z3505">
            <v>0</v>
          </cell>
          <cell r="AA3505">
            <v>0</v>
          </cell>
        </row>
        <row r="3506">
          <cell r="B3506">
            <v>210023485</v>
          </cell>
          <cell r="C3506" t="str">
            <v>Лампа ЛОН 40-Е14</v>
          </cell>
          <cell r="D3506" t="str">
            <v>ШТ</v>
          </cell>
          <cell r="E3506">
            <v>0</v>
          </cell>
          <cell r="F3506">
            <v>0</v>
          </cell>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row>
        <row r="3507">
          <cell r="B3507">
            <v>210023486</v>
          </cell>
          <cell r="C3507" t="str">
            <v>Стартер лампы ЛБ FS-2-220В-18Вт</v>
          </cell>
          <cell r="D3507" t="str">
            <v>ШТ</v>
          </cell>
          <cell r="E3507">
            <v>93</v>
          </cell>
          <cell r="F3507">
            <v>200</v>
          </cell>
          <cell r="G3507">
            <v>0</v>
          </cell>
          <cell r="H3507">
            <v>0</v>
          </cell>
          <cell r="I3507">
            <v>0</v>
          </cell>
          <cell r="J3507">
            <v>0</v>
          </cell>
          <cell r="K3507">
            <v>-200</v>
          </cell>
          <cell r="L3507">
            <v>0</v>
          </cell>
          <cell r="M3507">
            <v>18600</v>
          </cell>
          <cell r="N3507">
            <v>18600</v>
          </cell>
          <cell r="O3507">
            <v>18600</v>
          </cell>
          <cell r="P3507">
            <v>0</v>
          </cell>
          <cell r="Q3507">
            <v>0</v>
          </cell>
          <cell r="R3507">
            <v>0</v>
          </cell>
          <cell r="S3507">
            <v>0</v>
          </cell>
          <cell r="T3507">
            <v>0</v>
          </cell>
          <cell r="U3507">
            <v>0</v>
          </cell>
          <cell r="V3507">
            <v>0</v>
          </cell>
          <cell r="W3507">
            <v>200</v>
          </cell>
          <cell r="X3507">
            <v>18600</v>
          </cell>
          <cell r="Y3507">
            <v>200</v>
          </cell>
          <cell r="Z3507">
            <v>18600</v>
          </cell>
          <cell r="AA3507">
            <v>200</v>
          </cell>
        </row>
        <row r="3508">
          <cell r="B3508">
            <v>210023487</v>
          </cell>
          <cell r="C3508" t="str">
            <v>Стартер лампы ЛБ 20С-127-1-220В-20Вт</v>
          </cell>
          <cell r="D3508" t="str">
            <v>ШТ</v>
          </cell>
          <cell r="E3508">
            <v>93</v>
          </cell>
          <cell r="F3508">
            <v>450</v>
          </cell>
          <cell r="G3508">
            <v>0</v>
          </cell>
          <cell r="H3508">
            <v>0</v>
          </cell>
          <cell r="I3508">
            <v>0</v>
          </cell>
          <cell r="J3508">
            <v>0</v>
          </cell>
          <cell r="K3508">
            <v>-450</v>
          </cell>
          <cell r="L3508">
            <v>450</v>
          </cell>
          <cell r="M3508">
            <v>41850</v>
          </cell>
          <cell r="N3508">
            <v>41850</v>
          </cell>
          <cell r="O3508">
            <v>41850</v>
          </cell>
          <cell r="P3508">
            <v>0</v>
          </cell>
          <cell r="Q3508">
            <v>0</v>
          </cell>
          <cell r="R3508">
            <v>0</v>
          </cell>
          <cell r="S3508">
            <v>0</v>
          </cell>
          <cell r="T3508">
            <v>0</v>
          </cell>
          <cell r="U3508">
            <v>0</v>
          </cell>
          <cell r="V3508">
            <v>0</v>
          </cell>
          <cell r="W3508">
            <v>450</v>
          </cell>
          <cell r="X3508">
            <v>41850</v>
          </cell>
          <cell r="Y3508">
            <v>450</v>
          </cell>
          <cell r="Z3508">
            <v>41850</v>
          </cell>
          <cell r="AA3508">
            <v>450</v>
          </cell>
        </row>
        <row r="3509">
          <cell r="B3509">
            <v>210023488</v>
          </cell>
          <cell r="C3509" t="str">
            <v>Стартер люмин.ламп ЛБ-40 80С-127-2</v>
          </cell>
          <cell r="D3509" t="str">
            <v>ШТ</v>
          </cell>
          <cell r="E3509">
            <v>93</v>
          </cell>
          <cell r="F3509">
            <v>100</v>
          </cell>
          <cell r="G3509">
            <v>0</v>
          </cell>
          <cell r="H3509">
            <v>0</v>
          </cell>
          <cell r="I3509">
            <v>0</v>
          </cell>
          <cell r="J3509">
            <v>0</v>
          </cell>
          <cell r="K3509">
            <v>-100</v>
          </cell>
          <cell r="L3509">
            <v>0</v>
          </cell>
          <cell r="M3509">
            <v>9300</v>
          </cell>
          <cell r="N3509">
            <v>9300</v>
          </cell>
          <cell r="O3509">
            <v>9300</v>
          </cell>
          <cell r="P3509">
            <v>0</v>
          </cell>
          <cell r="Q3509">
            <v>0</v>
          </cell>
          <cell r="R3509">
            <v>0</v>
          </cell>
          <cell r="S3509">
            <v>0</v>
          </cell>
          <cell r="T3509">
            <v>0</v>
          </cell>
          <cell r="U3509">
            <v>0</v>
          </cell>
          <cell r="V3509">
            <v>0</v>
          </cell>
          <cell r="W3509">
            <v>100</v>
          </cell>
          <cell r="X3509">
            <v>9300</v>
          </cell>
          <cell r="Y3509">
            <v>100</v>
          </cell>
          <cell r="Z3509">
            <v>9300</v>
          </cell>
          <cell r="AA3509">
            <v>100</v>
          </cell>
        </row>
        <row r="3510">
          <cell r="B3510">
            <v>210023490</v>
          </cell>
          <cell r="C3510" t="str">
            <v>Предохранитель ПКТ 101-6-8 У3</v>
          </cell>
          <cell r="D3510" t="str">
            <v>ШТ</v>
          </cell>
          <cell r="E3510">
            <v>5866.61</v>
          </cell>
          <cell r="F3510">
            <v>44</v>
          </cell>
          <cell r="G3510">
            <v>6</v>
          </cell>
          <cell r="H3510">
            <v>3</v>
          </cell>
          <cell r="I3510">
            <v>0</v>
          </cell>
          <cell r="J3510">
            <v>9</v>
          </cell>
          <cell r="K3510">
            <v>-35</v>
          </cell>
          <cell r="L3510">
            <v>0</v>
          </cell>
          <cell r="M3510">
            <v>258130.84</v>
          </cell>
          <cell r="N3510">
            <v>253355.35</v>
          </cell>
          <cell r="O3510">
            <v>253355.35</v>
          </cell>
          <cell r="P3510">
            <v>0</v>
          </cell>
          <cell r="Q3510">
            <v>16008</v>
          </cell>
          <cell r="R3510">
            <v>6</v>
          </cell>
          <cell r="S3510">
            <v>32016</v>
          </cell>
          <cell r="T3510">
            <v>32016</v>
          </cell>
          <cell r="U3510">
            <v>0</v>
          </cell>
          <cell r="V3510">
            <v>0</v>
          </cell>
          <cell r="W3510">
            <v>44</v>
          </cell>
          <cell r="X3510">
            <v>258130.84</v>
          </cell>
          <cell r="Y3510">
            <v>41</v>
          </cell>
          <cell r="Z3510">
            <v>226675.35</v>
          </cell>
          <cell r="AA3510">
            <v>44</v>
          </cell>
        </row>
        <row r="3511">
          <cell r="B3511">
            <v>210023491</v>
          </cell>
          <cell r="C3511" t="str">
            <v>Предохранитель ПКТ 101-10-16 У3</v>
          </cell>
          <cell r="D3511" t="str">
            <v>ШТ</v>
          </cell>
          <cell r="E3511">
            <v>6576.67</v>
          </cell>
          <cell r="F3511">
            <v>11</v>
          </cell>
          <cell r="G3511">
            <v>30</v>
          </cell>
          <cell r="H3511">
            <v>0</v>
          </cell>
          <cell r="I3511">
            <v>0</v>
          </cell>
          <cell r="J3511">
            <v>7</v>
          </cell>
          <cell r="K3511">
            <v>19</v>
          </cell>
          <cell r="L3511">
            <v>0</v>
          </cell>
          <cell r="M3511">
            <v>72343.37</v>
          </cell>
          <cell r="N3511">
            <v>58696</v>
          </cell>
          <cell r="O3511">
            <v>58696</v>
          </cell>
          <cell r="P3511">
            <v>0</v>
          </cell>
          <cell r="Q3511">
            <v>0</v>
          </cell>
          <cell r="R3511">
            <v>0</v>
          </cell>
          <cell r="S3511">
            <v>160080</v>
          </cell>
          <cell r="T3511">
            <v>0</v>
          </cell>
          <cell r="U3511">
            <v>18</v>
          </cell>
          <cell r="V3511">
            <v>96048</v>
          </cell>
          <cell r="W3511">
            <v>0</v>
          </cell>
          <cell r="X3511">
            <v>0</v>
          </cell>
          <cell r="Y3511">
            <v>11</v>
          </cell>
          <cell r="Z3511">
            <v>58696</v>
          </cell>
          <cell r="AA3511">
            <v>0</v>
          </cell>
        </row>
        <row r="3512">
          <cell r="B3512">
            <v>210023492</v>
          </cell>
          <cell r="C3512" t="str">
            <v>Предохранитель ПКТ 101-10-31,5 ХЛ2</v>
          </cell>
          <cell r="D3512" t="str">
            <v>ШТ</v>
          </cell>
          <cell r="E3512">
            <v>13475.7</v>
          </cell>
          <cell r="F3512">
            <v>6</v>
          </cell>
          <cell r="G3512">
            <v>0</v>
          </cell>
          <cell r="H3512">
            <v>0</v>
          </cell>
          <cell r="I3512">
            <v>0</v>
          </cell>
          <cell r="J3512">
            <v>4</v>
          </cell>
          <cell r="K3512">
            <v>-6</v>
          </cell>
          <cell r="L3512">
            <v>0</v>
          </cell>
          <cell r="M3512">
            <v>80854.2</v>
          </cell>
          <cell r="N3512">
            <v>80854.2</v>
          </cell>
          <cell r="O3512">
            <v>80854.2</v>
          </cell>
          <cell r="P3512">
            <v>0</v>
          </cell>
          <cell r="Q3512">
            <v>0</v>
          </cell>
          <cell r="R3512">
            <v>0</v>
          </cell>
          <cell r="S3512">
            <v>0</v>
          </cell>
          <cell r="T3512">
            <v>0</v>
          </cell>
          <cell r="U3512">
            <v>0</v>
          </cell>
          <cell r="V3512">
            <v>0</v>
          </cell>
          <cell r="W3512">
            <v>10</v>
          </cell>
          <cell r="X3512">
            <v>134757</v>
          </cell>
          <cell r="Y3512">
            <v>6</v>
          </cell>
          <cell r="Z3512">
            <v>80854.2</v>
          </cell>
          <cell r="AA3512">
            <v>10</v>
          </cell>
        </row>
        <row r="3513">
          <cell r="B3513">
            <v>210023495</v>
          </cell>
          <cell r="C3513" t="str">
            <v>Предохранитель ПКН 001-10-5 У3</v>
          </cell>
          <cell r="D3513" t="str">
            <v>ШТ</v>
          </cell>
          <cell r="E3513">
            <v>0</v>
          </cell>
          <cell r="F3513">
            <v>0</v>
          </cell>
          <cell r="G3513">
            <v>40</v>
          </cell>
          <cell r="H3513">
            <v>0</v>
          </cell>
          <cell r="I3513">
            <v>0</v>
          </cell>
          <cell r="J3513">
            <v>40</v>
          </cell>
          <cell r="K3513">
            <v>40</v>
          </cell>
          <cell r="L3513">
            <v>0</v>
          </cell>
          <cell r="M3513">
            <v>0</v>
          </cell>
          <cell r="N3513">
            <v>0</v>
          </cell>
          <cell r="O3513">
            <v>0</v>
          </cell>
          <cell r="P3513">
            <v>0</v>
          </cell>
          <cell r="Q3513">
            <v>0</v>
          </cell>
          <cell r="R3513">
            <v>0</v>
          </cell>
          <cell r="S3513">
            <v>195440</v>
          </cell>
          <cell r="T3513">
            <v>0</v>
          </cell>
          <cell r="U3513">
            <v>40</v>
          </cell>
          <cell r="V3513">
            <v>195440</v>
          </cell>
          <cell r="W3513">
            <v>0</v>
          </cell>
          <cell r="X3513">
            <v>0</v>
          </cell>
          <cell r="Y3513">
            <v>0</v>
          </cell>
          <cell r="Z3513">
            <v>0</v>
          </cell>
          <cell r="AA3513">
            <v>0</v>
          </cell>
        </row>
        <row r="3514">
          <cell r="B3514">
            <v>210023498</v>
          </cell>
          <cell r="C3514" t="str">
            <v>Переключатель установочный 8030 2п IP65</v>
          </cell>
          <cell r="D3514" t="str">
            <v>ШТ</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row>
        <row r="3515">
          <cell r="B3515">
            <v>210023501</v>
          </cell>
          <cell r="C3515" t="str">
            <v>Выключатель ВА51 3P 400А</v>
          </cell>
          <cell r="D3515" t="str">
            <v>ШТ</v>
          </cell>
          <cell r="E3515">
            <v>70000</v>
          </cell>
          <cell r="F3515">
            <v>2</v>
          </cell>
          <cell r="G3515">
            <v>0</v>
          </cell>
          <cell r="H3515">
            <v>0</v>
          </cell>
          <cell r="I3515">
            <v>0</v>
          </cell>
          <cell r="J3515">
            <v>0</v>
          </cell>
          <cell r="K3515">
            <v>-2</v>
          </cell>
          <cell r="L3515">
            <v>0</v>
          </cell>
          <cell r="M3515">
            <v>140000</v>
          </cell>
          <cell r="N3515">
            <v>140000</v>
          </cell>
          <cell r="O3515">
            <v>140000</v>
          </cell>
          <cell r="P3515">
            <v>0</v>
          </cell>
          <cell r="Q3515">
            <v>0</v>
          </cell>
          <cell r="R3515">
            <v>0</v>
          </cell>
          <cell r="S3515">
            <v>0</v>
          </cell>
          <cell r="T3515">
            <v>0</v>
          </cell>
          <cell r="U3515">
            <v>0</v>
          </cell>
          <cell r="V3515">
            <v>0</v>
          </cell>
          <cell r="W3515">
            <v>2</v>
          </cell>
          <cell r="X3515">
            <v>140000</v>
          </cell>
          <cell r="Y3515">
            <v>2</v>
          </cell>
          <cell r="Z3515">
            <v>140000</v>
          </cell>
          <cell r="AA3515">
            <v>2</v>
          </cell>
        </row>
        <row r="3516">
          <cell r="B3516">
            <v>210023502</v>
          </cell>
          <cell r="C3516" t="str">
            <v>Выключатель ВА51 3P 250А</v>
          </cell>
          <cell r="D3516" t="str">
            <v>ШТ</v>
          </cell>
          <cell r="E3516">
            <v>25830.400000000001</v>
          </cell>
          <cell r="F3516">
            <v>6</v>
          </cell>
          <cell r="G3516">
            <v>0</v>
          </cell>
          <cell r="H3516">
            <v>0</v>
          </cell>
          <cell r="I3516">
            <v>0</v>
          </cell>
          <cell r="J3516">
            <v>0</v>
          </cell>
          <cell r="K3516">
            <v>-6</v>
          </cell>
          <cell r="L3516">
            <v>6</v>
          </cell>
          <cell r="M3516">
            <v>154982.39999999999</v>
          </cell>
          <cell r="N3516">
            <v>154982.39999999999</v>
          </cell>
          <cell r="O3516">
            <v>154982.39999999999</v>
          </cell>
          <cell r="P3516">
            <v>0</v>
          </cell>
          <cell r="Q3516">
            <v>0</v>
          </cell>
          <cell r="R3516">
            <v>0</v>
          </cell>
          <cell r="S3516">
            <v>0</v>
          </cell>
          <cell r="T3516">
            <v>0</v>
          </cell>
          <cell r="U3516">
            <v>0</v>
          </cell>
          <cell r="V3516">
            <v>0</v>
          </cell>
          <cell r="W3516">
            <v>6</v>
          </cell>
          <cell r="X3516">
            <v>154982.39999999999</v>
          </cell>
          <cell r="Y3516">
            <v>6</v>
          </cell>
          <cell r="Z3516">
            <v>154982.39999999999</v>
          </cell>
          <cell r="AA3516">
            <v>6</v>
          </cell>
        </row>
        <row r="3517">
          <cell r="B3517">
            <v>210023503</v>
          </cell>
          <cell r="C3517" t="str">
            <v>Выключатель АВ 1P 25А</v>
          </cell>
          <cell r="D3517" t="str">
            <v>ШТ</v>
          </cell>
          <cell r="E3517">
            <v>820</v>
          </cell>
          <cell r="F3517">
            <v>94</v>
          </cell>
          <cell r="G3517">
            <v>0</v>
          </cell>
          <cell r="H3517">
            <v>0</v>
          </cell>
          <cell r="I3517">
            <v>0</v>
          </cell>
          <cell r="J3517">
            <v>0</v>
          </cell>
          <cell r="K3517">
            <v>-94</v>
          </cell>
          <cell r="L3517">
            <v>94</v>
          </cell>
          <cell r="M3517">
            <v>77080</v>
          </cell>
          <cell r="N3517">
            <v>77080</v>
          </cell>
          <cell r="O3517">
            <v>77080</v>
          </cell>
          <cell r="P3517">
            <v>0</v>
          </cell>
          <cell r="Q3517">
            <v>0</v>
          </cell>
          <cell r="R3517">
            <v>0</v>
          </cell>
          <cell r="S3517">
            <v>0</v>
          </cell>
          <cell r="T3517">
            <v>0</v>
          </cell>
          <cell r="U3517">
            <v>0</v>
          </cell>
          <cell r="V3517">
            <v>0</v>
          </cell>
          <cell r="W3517">
            <v>94</v>
          </cell>
          <cell r="X3517">
            <v>77080</v>
          </cell>
          <cell r="Y3517">
            <v>94</v>
          </cell>
          <cell r="Z3517">
            <v>77080</v>
          </cell>
          <cell r="AA3517">
            <v>94</v>
          </cell>
        </row>
        <row r="3518">
          <cell r="B3518">
            <v>210023505</v>
          </cell>
          <cell r="C3518" t="str">
            <v>коробка разветвительная У409-3</v>
          </cell>
          <cell r="D3518" t="str">
            <v>ШТ</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row>
        <row r="3519">
          <cell r="B3519">
            <v>210023506</v>
          </cell>
          <cell r="C3519" t="str">
            <v>Выключатель А3730 3P 630А</v>
          </cell>
          <cell r="D3519" t="str">
            <v>ШТ</v>
          </cell>
          <cell r="E3519">
            <v>107317.5</v>
          </cell>
          <cell r="F3519">
            <v>15</v>
          </cell>
          <cell r="G3519">
            <v>0</v>
          </cell>
          <cell r="H3519">
            <v>0</v>
          </cell>
          <cell r="I3519">
            <v>0</v>
          </cell>
          <cell r="J3519">
            <v>0</v>
          </cell>
          <cell r="K3519">
            <v>-15</v>
          </cell>
          <cell r="L3519">
            <v>15</v>
          </cell>
          <cell r="M3519">
            <v>1609762.5</v>
          </cell>
          <cell r="N3519">
            <v>1609762.5</v>
          </cell>
          <cell r="O3519">
            <v>1609762.5</v>
          </cell>
          <cell r="P3519">
            <v>0</v>
          </cell>
          <cell r="Q3519">
            <v>0</v>
          </cell>
          <cell r="R3519">
            <v>0</v>
          </cell>
          <cell r="S3519">
            <v>0</v>
          </cell>
          <cell r="T3519">
            <v>0</v>
          </cell>
          <cell r="U3519">
            <v>0</v>
          </cell>
          <cell r="V3519">
            <v>0</v>
          </cell>
          <cell r="W3519">
            <v>15</v>
          </cell>
          <cell r="X3519">
            <v>1609762.5</v>
          </cell>
          <cell r="Y3519">
            <v>15</v>
          </cell>
          <cell r="Z3519">
            <v>1609762.5</v>
          </cell>
          <cell r="AA3519">
            <v>15</v>
          </cell>
        </row>
        <row r="3520">
          <cell r="B3520">
            <v>210023510</v>
          </cell>
          <cell r="C3520" t="str">
            <v>Кабель ВБбШв 3х4</v>
          </cell>
          <cell r="D3520" t="str">
            <v>КМ</v>
          </cell>
          <cell r="E3520">
            <v>662946.46</v>
          </cell>
          <cell r="F3520">
            <v>1.2</v>
          </cell>
          <cell r="G3520">
            <v>0.56000000000000005</v>
          </cell>
          <cell r="H3520">
            <v>0</v>
          </cell>
          <cell r="I3520">
            <v>0</v>
          </cell>
          <cell r="J3520">
            <v>0.3</v>
          </cell>
          <cell r="K3520">
            <v>-0.64</v>
          </cell>
          <cell r="L3520">
            <v>0.94</v>
          </cell>
          <cell r="M3520">
            <v>795535.75</v>
          </cell>
          <cell r="N3520">
            <v>717579.52</v>
          </cell>
          <cell r="O3520">
            <v>717579.52</v>
          </cell>
          <cell r="P3520">
            <v>0</v>
          </cell>
          <cell r="Q3520">
            <v>0</v>
          </cell>
          <cell r="R3520">
            <v>0.2</v>
          </cell>
          <cell r="S3520">
            <v>293293.78000000003</v>
          </cell>
          <cell r="T3520">
            <v>104747.78</v>
          </cell>
          <cell r="U3520">
            <v>0.36</v>
          </cell>
          <cell r="V3520">
            <v>188546.01</v>
          </cell>
          <cell r="W3520">
            <v>0.94</v>
          </cell>
          <cell r="X3520">
            <v>623169.67000000004</v>
          </cell>
          <cell r="Y3520">
            <v>1.2</v>
          </cell>
          <cell r="Z3520">
            <v>612831.74</v>
          </cell>
          <cell r="AA3520">
            <v>0.94</v>
          </cell>
        </row>
        <row r="3521">
          <cell r="B3521">
            <v>210023511</v>
          </cell>
          <cell r="C3521" t="str">
            <v>Кабель ВБбШв 3х6+1х4</v>
          </cell>
          <cell r="D3521" t="str">
            <v>КМ</v>
          </cell>
          <cell r="E3521">
            <v>1076343.3</v>
          </cell>
          <cell r="F3521">
            <v>0.9</v>
          </cell>
          <cell r="G3521">
            <v>0.3</v>
          </cell>
          <cell r="H3521">
            <v>0</v>
          </cell>
          <cell r="I3521">
            <v>0</v>
          </cell>
          <cell r="J3521">
            <v>0.3</v>
          </cell>
          <cell r="K3521">
            <v>-0.6</v>
          </cell>
          <cell r="L3521">
            <v>0.9</v>
          </cell>
          <cell r="M3521">
            <v>968708.97</v>
          </cell>
          <cell r="N3521">
            <v>899139.95</v>
          </cell>
          <cell r="O3521">
            <v>899139.95</v>
          </cell>
          <cell r="P3521">
            <v>0</v>
          </cell>
          <cell r="Q3521">
            <v>0</v>
          </cell>
          <cell r="R3521">
            <v>7.0000000000000007E-2</v>
          </cell>
          <cell r="S3521">
            <v>253333.97</v>
          </cell>
          <cell r="T3521">
            <v>59111.26</v>
          </cell>
          <cell r="U3521">
            <v>0.23</v>
          </cell>
          <cell r="V3521">
            <v>194222.71</v>
          </cell>
          <cell r="W3521">
            <v>0.9</v>
          </cell>
          <cell r="X3521">
            <v>968708.97</v>
          </cell>
          <cell r="Y3521">
            <v>0.9</v>
          </cell>
          <cell r="Z3521">
            <v>899139.95</v>
          </cell>
          <cell r="AA3521">
            <v>0.9</v>
          </cell>
        </row>
        <row r="3522">
          <cell r="B3522">
            <v>210023512</v>
          </cell>
          <cell r="C3522" t="str">
            <v>Канал кабельный ПВХ 20х10</v>
          </cell>
          <cell r="D3522" t="str">
            <v>М</v>
          </cell>
          <cell r="E3522">
            <v>89.81</v>
          </cell>
          <cell r="F3522">
            <v>1100</v>
          </cell>
          <cell r="G3522">
            <v>0</v>
          </cell>
          <cell r="H3522">
            <v>0</v>
          </cell>
          <cell r="I3522">
            <v>0</v>
          </cell>
          <cell r="J3522">
            <v>0</v>
          </cell>
          <cell r="K3522">
            <v>-1100</v>
          </cell>
          <cell r="L3522">
            <v>0</v>
          </cell>
          <cell r="M3522">
            <v>98791</v>
          </cell>
          <cell r="N3522">
            <v>98791</v>
          </cell>
          <cell r="O3522">
            <v>98791</v>
          </cell>
          <cell r="P3522">
            <v>0</v>
          </cell>
          <cell r="Q3522">
            <v>0</v>
          </cell>
          <cell r="R3522">
            <v>0</v>
          </cell>
          <cell r="S3522">
            <v>0</v>
          </cell>
          <cell r="T3522">
            <v>0</v>
          </cell>
          <cell r="U3522">
            <v>0</v>
          </cell>
          <cell r="V3522">
            <v>0</v>
          </cell>
          <cell r="W3522">
            <v>1100</v>
          </cell>
          <cell r="X3522">
            <v>98791</v>
          </cell>
          <cell r="Y3522">
            <v>1100</v>
          </cell>
          <cell r="Z3522">
            <v>98791</v>
          </cell>
          <cell r="AA3522">
            <v>1100</v>
          </cell>
        </row>
        <row r="3523">
          <cell r="B3523">
            <v>210023515</v>
          </cell>
          <cell r="C3523" t="str">
            <v>Провод СИП-3 1х50</v>
          </cell>
          <cell r="D3523" t="str">
            <v>КМ</v>
          </cell>
          <cell r="E3523">
            <v>252273.58</v>
          </cell>
          <cell r="F3523">
            <v>30.422000000000001</v>
          </cell>
          <cell r="G3523">
            <v>0</v>
          </cell>
          <cell r="H3523">
            <v>0.38500000000000001</v>
          </cell>
          <cell r="I3523">
            <v>0</v>
          </cell>
          <cell r="J3523">
            <v>4.0460000000000003</v>
          </cell>
          <cell r="K3523">
            <v>-30.036999999999999</v>
          </cell>
          <cell r="L3523">
            <v>14.076000000000001</v>
          </cell>
          <cell r="M3523">
            <v>7674666.8499999996</v>
          </cell>
          <cell r="N3523">
            <v>7670041.8300000001</v>
          </cell>
          <cell r="O3523">
            <v>7670041.8300000001</v>
          </cell>
          <cell r="P3523">
            <v>0</v>
          </cell>
          <cell r="Q3523">
            <v>92500.31</v>
          </cell>
          <cell r="R3523">
            <v>0</v>
          </cell>
          <cell r="S3523">
            <v>0</v>
          </cell>
          <cell r="T3523">
            <v>0</v>
          </cell>
          <cell r="U3523">
            <v>0</v>
          </cell>
          <cell r="V3523">
            <v>0</v>
          </cell>
          <cell r="W3523">
            <v>34.082999999999998</v>
          </cell>
          <cell r="X3523">
            <v>8598240.4199999999</v>
          </cell>
          <cell r="Y3523">
            <v>30.036999999999999</v>
          </cell>
          <cell r="Z3523">
            <v>7577541.5199999996</v>
          </cell>
          <cell r="AA3523">
            <v>34.082999999999998</v>
          </cell>
        </row>
        <row r="3524">
          <cell r="B3524">
            <v>210023592</v>
          </cell>
          <cell r="C3524" t="str">
            <v>Пускорегулирующий аппарат для ДНАТ</v>
          </cell>
          <cell r="D3524" t="str">
            <v>ШТ</v>
          </cell>
          <cell r="E3524">
            <v>6234.84</v>
          </cell>
          <cell r="F3524">
            <v>20</v>
          </cell>
          <cell r="G3524">
            <v>0</v>
          </cell>
          <cell r="H3524">
            <v>0</v>
          </cell>
          <cell r="I3524">
            <v>0</v>
          </cell>
          <cell r="J3524">
            <v>0</v>
          </cell>
          <cell r="K3524">
            <v>-20</v>
          </cell>
          <cell r="L3524">
            <v>0</v>
          </cell>
          <cell r="M3524">
            <v>124696.8</v>
          </cell>
          <cell r="N3524">
            <v>124696.8</v>
          </cell>
          <cell r="O3524">
            <v>124696.8</v>
          </cell>
          <cell r="P3524">
            <v>0</v>
          </cell>
          <cell r="Q3524">
            <v>0</v>
          </cell>
          <cell r="R3524">
            <v>0</v>
          </cell>
          <cell r="S3524">
            <v>0</v>
          </cell>
          <cell r="T3524">
            <v>0</v>
          </cell>
          <cell r="U3524">
            <v>0</v>
          </cell>
          <cell r="V3524">
            <v>0</v>
          </cell>
          <cell r="W3524">
            <v>20</v>
          </cell>
          <cell r="X3524">
            <v>124696.8</v>
          </cell>
          <cell r="Y3524">
            <v>20</v>
          </cell>
          <cell r="Z3524">
            <v>124696.8</v>
          </cell>
          <cell r="AA3524">
            <v>20</v>
          </cell>
        </row>
        <row r="3525">
          <cell r="B3525">
            <v>210023713</v>
          </cell>
          <cell r="C3525" t="str">
            <v>Стартер ST111-220В-4-22ВТ лампы ЛБ-22Вт</v>
          </cell>
          <cell r="D3525" t="str">
            <v>ШТ</v>
          </cell>
          <cell r="E3525">
            <v>28.19</v>
          </cell>
          <cell r="F3525">
            <v>400</v>
          </cell>
          <cell r="G3525">
            <v>0</v>
          </cell>
          <cell r="H3525">
            <v>0</v>
          </cell>
          <cell r="I3525">
            <v>0</v>
          </cell>
          <cell r="J3525">
            <v>0</v>
          </cell>
          <cell r="K3525">
            <v>-400</v>
          </cell>
          <cell r="L3525">
            <v>0</v>
          </cell>
          <cell r="M3525">
            <v>11276</v>
          </cell>
          <cell r="N3525">
            <v>11276</v>
          </cell>
          <cell r="O3525">
            <v>11276</v>
          </cell>
          <cell r="P3525">
            <v>0</v>
          </cell>
          <cell r="Q3525">
            <v>0</v>
          </cell>
          <cell r="R3525">
            <v>0</v>
          </cell>
          <cell r="S3525">
            <v>0</v>
          </cell>
          <cell r="T3525">
            <v>0</v>
          </cell>
          <cell r="U3525">
            <v>0</v>
          </cell>
          <cell r="V3525">
            <v>0</v>
          </cell>
          <cell r="W3525">
            <v>400</v>
          </cell>
          <cell r="X3525">
            <v>11276</v>
          </cell>
          <cell r="Y3525">
            <v>400</v>
          </cell>
          <cell r="Z3525">
            <v>11276</v>
          </cell>
          <cell r="AA3525">
            <v>400</v>
          </cell>
        </row>
        <row r="3526">
          <cell r="B3526">
            <v>210024080</v>
          </cell>
          <cell r="C3526" t="str">
            <v>Пускатель ПМ-12 40-380</v>
          </cell>
          <cell r="D3526" t="str">
            <v>ШТ</v>
          </cell>
          <cell r="E3526">
            <v>9144.2800000000007</v>
          </cell>
          <cell r="F3526">
            <v>7</v>
          </cell>
          <cell r="G3526">
            <v>7</v>
          </cell>
          <cell r="H3526">
            <v>0</v>
          </cell>
          <cell r="I3526">
            <v>0</v>
          </cell>
          <cell r="J3526">
            <v>0</v>
          </cell>
          <cell r="K3526">
            <v>0</v>
          </cell>
          <cell r="L3526">
            <v>0</v>
          </cell>
          <cell r="M3526">
            <v>64009.96</v>
          </cell>
          <cell r="N3526">
            <v>64009.96</v>
          </cell>
          <cell r="O3526">
            <v>64009.96</v>
          </cell>
          <cell r="P3526">
            <v>0</v>
          </cell>
          <cell r="Q3526">
            <v>0</v>
          </cell>
          <cell r="R3526">
            <v>7</v>
          </cell>
          <cell r="S3526">
            <v>64009.96</v>
          </cell>
          <cell r="T3526">
            <v>64009.96</v>
          </cell>
          <cell r="U3526">
            <v>0</v>
          </cell>
          <cell r="V3526">
            <v>0</v>
          </cell>
          <cell r="W3526">
            <v>0</v>
          </cell>
          <cell r="X3526">
            <v>0</v>
          </cell>
          <cell r="Y3526">
            <v>7</v>
          </cell>
          <cell r="Z3526">
            <v>0</v>
          </cell>
          <cell r="AA3526">
            <v>0</v>
          </cell>
        </row>
        <row r="3527">
          <cell r="B3527">
            <v>210024112</v>
          </cell>
          <cell r="C3527" t="str">
            <v>Лампа энергосберегающая 22Вт Е27 U образ</v>
          </cell>
          <cell r="D3527" t="str">
            <v>ШТ</v>
          </cell>
          <cell r="E3527">
            <v>0</v>
          </cell>
          <cell r="F3527">
            <v>0</v>
          </cell>
          <cell r="G3527">
            <v>110</v>
          </cell>
          <cell r="H3527">
            <v>0</v>
          </cell>
          <cell r="I3527">
            <v>0</v>
          </cell>
          <cell r="J3527">
            <v>0</v>
          </cell>
          <cell r="K3527">
            <v>110</v>
          </cell>
          <cell r="L3527">
            <v>0</v>
          </cell>
          <cell r="M3527">
            <v>0</v>
          </cell>
          <cell r="N3527">
            <v>0</v>
          </cell>
          <cell r="O3527">
            <v>0</v>
          </cell>
          <cell r="P3527">
            <v>0</v>
          </cell>
          <cell r="Q3527">
            <v>0</v>
          </cell>
          <cell r="R3527">
            <v>0</v>
          </cell>
          <cell r="S3527">
            <v>45430</v>
          </cell>
          <cell r="T3527">
            <v>0</v>
          </cell>
          <cell r="U3527">
            <v>0</v>
          </cell>
          <cell r="V3527">
            <v>0</v>
          </cell>
          <cell r="W3527">
            <v>0</v>
          </cell>
          <cell r="X3527">
            <v>0</v>
          </cell>
          <cell r="Y3527">
            <v>0</v>
          </cell>
          <cell r="Z3527">
            <v>0</v>
          </cell>
          <cell r="AA3527">
            <v>0</v>
          </cell>
        </row>
        <row r="3528">
          <cell r="B3528">
            <v>210024115</v>
          </cell>
          <cell r="C3528" t="str">
            <v>Лампа энергосберегающая до 20Вт 220В E27</v>
          </cell>
          <cell r="D3528" t="str">
            <v>ШТ</v>
          </cell>
          <cell r="E3528">
            <v>0</v>
          </cell>
          <cell r="F3528">
            <v>0</v>
          </cell>
          <cell r="G3528">
            <v>75</v>
          </cell>
          <cell r="H3528">
            <v>0</v>
          </cell>
          <cell r="I3528">
            <v>0</v>
          </cell>
          <cell r="J3528">
            <v>418</v>
          </cell>
          <cell r="K3528">
            <v>75</v>
          </cell>
          <cell r="L3528">
            <v>343</v>
          </cell>
          <cell r="M3528">
            <v>0</v>
          </cell>
          <cell r="N3528">
            <v>0</v>
          </cell>
          <cell r="O3528">
            <v>0</v>
          </cell>
          <cell r="P3528">
            <v>0</v>
          </cell>
          <cell r="Q3528">
            <v>0</v>
          </cell>
          <cell r="R3528">
            <v>0</v>
          </cell>
          <cell r="S3528">
            <v>24675</v>
          </cell>
          <cell r="T3528">
            <v>0</v>
          </cell>
          <cell r="U3528">
            <v>75</v>
          </cell>
          <cell r="V3528">
            <v>24675</v>
          </cell>
          <cell r="W3528">
            <v>343</v>
          </cell>
          <cell r="X3528">
            <v>0</v>
          </cell>
          <cell r="Y3528">
            <v>0</v>
          </cell>
          <cell r="Z3528">
            <v>0</v>
          </cell>
          <cell r="AA3528">
            <v>343</v>
          </cell>
        </row>
        <row r="3529">
          <cell r="B3529">
            <v>210024130</v>
          </cell>
          <cell r="C3529" t="str">
            <v>Канал кабельный ПВХ 20х15</v>
          </cell>
          <cell r="D3529" t="str">
            <v>М</v>
          </cell>
          <cell r="E3529">
            <v>177.53</v>
          </cell>
          <cell r="F3529">
            <v>1200</v>
          </cell>
          <cell r="G3529">
            <v>0</v>
          </cell>
          <cell r="H3529">
            <v>0</v>
          </cell>
          <cell r="I3529">
            <v>0</v>
          </cell>
          <cell r="J3529">
            <v>0</v>
          </cell>
          <cell r="K3529">
            <v>-1200</v>
          </cell>
          <cell r="L3529">
            <v>0</v>
          </cell>
          <cell r="M3529">
            <v>213036</v>
          </cell>
          <cell r="N3529">
            <v>213036</v>
          </cell>
          <cell r="O3529">
            <v>213036</v>
          </cell>
          <cell r="P3529">
            <v>0</v>
          </cell>
          <cell r="Q3529">
            <v>0</v>
          </cell>
          <cell r="R3529">
            <v>0</v>
          </cell>
          <cell r="S3529">
            <v>0</v>
          </cell>
          <cell r="T3529">
            <v>0</v>
          </cell>
          <cell r="U3529">
            <v>0</v>
          </cell>
          <cell r="V3529">
            <v>0</v>
          </cell>
          <cell r="W3529">
            <v>1200</v>
          </cell>
          <cell r="X3529">
            <v>213036</v>
          </cell>
          <cell r="Y3529">
            <v>1200</v>
          </cell>
          <cell r="Z3529">
            <v>213036</v>
          </cell>
          <cell r="AA3529">
            <v>1200</v>
          </cell>
        </row>
        <row r="3530">
          <cell r="B3530">
            <v>210024131</v>
          </cell>
          <cell r="C3530" t="str">
            <v>Канал кабельный ПВХ 15х10</v>
          </cell>
          <cell r="D3530" t="str">
            <v>М</v>
          </cell>
          <cell r="E3530">
            <v>57.44</v>
          </cell>
          <cell r="F3530">
            <v>950</v>
          </cell>
          <cell r="G3530">
            <v>0</v>
          </cell>
          <cell r="H3530">
            <v>0</v>
          </cell>
          <cell r="I3530">
            <v>0</v>
          </cell>
          <cell r="J3530">
            <v>0</v>
          </cell>
          <cell r="K3530">
            <v>-950</v>
          </cell>
          <cell r="L3530">
            <v>950</v>
          </cell>
          <cell r="M3530">
            <v>54568</v>
          </cell>
          <cell r="N3530">
            <v>54568</v>
          </cell>
          <cell r="O3530">
            <v>54568</v>
          </cell>
          <cell r="P3530">
            <v>0</v>
          </cell>
          <cell r="Q3530">
            <v>0</v>
          </cell>
          <cell r="R3530">
            <v>0</v>
          </cell>
          <cell r="S3530">
            <v>0</v>
          </cell>
          <cell r="T3530">
            <v>0</v>
          </cell>
          <cell r="U3530">
            <v>0</v>
          </cell>
          <cell r="V3530">
            <v>0</v>
          </cell>
          <cell r="W3530">
            <v>950</v>
          </cell>
          <cell r="X3530">
            <v>54568</v>
          </cell>
          <cell r="Y3530">
            <v>950</v>
          </cell>
          <cell r="Z3530">
            <v>54568</v>
          </cell>
          <cell r="AA3530">
            <v>950</v>
          </cell>
        </row>
        <row r="3531">
          <cell r="B3531">
            <v>210024226</v>
          </cell>
          <cell r="C3531" t="str">
            <v>Клещ измерительный</v>
          </cell>
          <cell r="D3531" t="str">
            <v>ШТ</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row>
        <row r="3532">
          <cell r="B3532">
            <v>210024315</v>
          </cell>
          <cell r="C3532" t="str">
            <v>Лампа энергосберегающая 22Вт Е14 спираль</v>
          </cell>
          <cell r="D3532" t="str">
            <v>ШТ</v>
          </cell>
          <cell r="E3532">
            <v>0</v>
          </cell>
          <cell r="F3532">
            <v>0</v>
          </cell>
          <cell r="G3532">
            <v>313</v>
          </cell>
          <cell r="H3532">
            <v>0</v>
          </cell>
          <cell r="I3532">
            <v>0</v>
          </cell>
          <cell r="J3532">
            <v>2113</v>
          </cell>
          <cell r="K3532">
            <v>313</v>
          </cell>
          <cell r="L3532">
            <v>1800</v>
          </cell>
          <cell r="M3532">
            <v>0</v>
          </cell>
          <cell r="N3532">
            <v>0</v>
          </cell>
          <cell r="O3532">
            <v>0</v>
          </cell>
          <cell r="P3532">
            <v>0</v>
          </cell>
          <cell r="Q3532">
            <v>0</v>
          </cell>
          <cell r="R3532">
            <v>0</v>
          </cell>
          <cell r="S3532">
            <v>152766.35999999999</v>
          </cell>
          <cell r="T3532">
            <v>0</v>
          </cell>
          <cell r="U3532">
            <v>313</v>
          </cell>
          <cell r="V3532">
            <v>152765.91</v>
          </cell>
          <cell r="W3532">
            <v>1800</v>
          </cell>
          <cell r="X3532">
            <v>0</v>
          </cell>
          <cell r="Y3532">
            <v>0</v>
          </cell>
          <cell r="Z3532">
            <v>0</v>
          </cell>
          <cell r="AA3532">
            <v>1800</v>
          </cell>
        </row>
        <row r="3533">
          <cell r="B3533">
            <v>210024466</v>
          </cell>
          <cell r="C3533" t="str">
            <v>Предохранитель ПН2-100A</v>
          </cell>
          <cell r="D3533" t="str">
            <v>ШТ</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row>
        <row r="3534">
          <cell r="B3534">
            <v>210024467</v>
          </cell>
          <cell r="C3534" t="str">
            <v>Предохранитель ПН2-250A</v>
          </cell>
          <cell r="D3534" t="str">
            <v>ШТ</v>
          </cell>
          <cell r="E3534">
            <v>0</v>
          </cell>
          <cell r="F3534">
            <v>0</v>
          </cell>
          <cell r="G3534">
            <v>10</v>
          </cell>
          <cell r="H3534">
            <v>0</v>
          </cell>
          <cell r="I3534">
            <v>0</v>
          </cell>
          <cell r="J3534">
            <v>0</v>
          </cell>
          <cell r="K3534">
            <v>10</v>
          </cell>
          <cell r="L3534">
            <v>0</v>
          </cell>
          <cell r="M3534">
            <v>0</v>
          </cell>
          <cell r="N3534">
            <v>0</v>
          </cell>
          <cell r="O3534">
            <v>0</v>
          </cell>
          <cell r="P3534">
            <v>0</v>
          </cell>
          <cell r="Q3534">
            <v>0</v>
          </cell>
          <cell r="R3534">
            <v>0</v>
          </cell>
          <cell r="S3534">
            <v>5357.14</v>
          </cell>
          <cell r="T3534">
            <v>0</v>
          </cell>
          <cell r="U3534">
            <v>0</v>
          </cell>
          <cell r="V3534">
            <v>0</v>
          </cell>
          <cell r="W3534">
            <v>0</v>
          </cell>
          <cell r="X3534">
            <v>0</v>
          </cell>
          <cell r="Y3534">
            <v>0</v>
          </cell>
          <cell r="Z3534">
            <v>0</v>
          </cell>
          <cell r="AA3534">
            <v>0</v>
          </cell>
        </row>
        <row r="3535">
          <cell r="B3535">
            <v>210024540</v>
          </cell>
          <cell r="C3535" t="str">
            <v>Устройство УЗО 25А 2P</v>
          </cell>
          <cell r="D3535" t="str">
            <v>ШТ</v>
          </cell>
          <cell r="E3535">
            <v>3944</v>
          </cell>
          <cell r="F3535">
            <v>10</v>
          </cell>
          <cell r="G3535">
            <v>0</v>
          </cell>
          <cell r="H3535">
            <v>0</v>
          </cell>
          <cell r="I3535">
            <v>0</v>
          </cell>
          <cell r="J3535">
            <v>0</v>
          </cell>
          <cell r="K3535">
            <v>-10</v>
          </cell>
          <cell r="L3535">
            <v>0</v>
          </cell>
          <cell r="M3535">
            <v>39440</v>
          </cell>
          <cell r="N3535">
            <v>39440</v>
          </cell>
          <cell r="O3535">
            <v>39440</v>
          </cell>
          <cell r="P3535">
            <v>0</v>
          </cell>
          <cell r="Q3535">
            <v>0</v>
          </cell>
          <cell r="R3535">
            <v>0</v>
          </cell>
          <cell r="S3535">
            <v>0</v>
          </cell>
          <cell r="T3535">
            <v>0</v>
          </cell>
          <cell r="U3535">
            <v>0</v>
          </cell>
          <cell r="V3535">
            <v>0</v>
          </cell>
          <cell r="W3535">
            <v>10</v>
          </cell>
          <cell r="X3535">
            <v>39440</v>
          </cell>
          <cell r="Y3535">
            <v>10</v>
          </cell>
          <cell r="Z3535">
            <v>39440</v>
          </cell>
          <cell r="AA3535">
            <v>10</v>
          </cell>
        </row>
        <row r="3536">
          <cell r="B3536">
            <v>210024546</v>
          </cell>
          <cell r="C3536" t="str">
            <v>Устройство УЗО 25А 4P</v>
          </cell>
          <cell r="D3536" t="str">
            <v>ШТ</v>
          </cell>
          <cell r="E3536">
            <v>5913</v>
          </cell>
          <cell r="F3536">
            <v>10</v>
          </cell>
          <cell r="G3536">
            <v>0</v>
          </cell>
          <cell r="H3536">
            <v>0</v>
          </cell>
          <cell r="I3536">
            <v>0</v>
          </cell>
          <cell r="J3536">
            <v>0</v>
          </cell>
          <cell r="K3536">
            <v>-10</v>
          </cell>
          <cell r="L3536">
            <v>0</v>
          </cell>
          <cell r="M3536">
            <v>59130</v>
          </cell>
          <cell r="N3536">
            <v>59130</v>
          </cell>
          <cell r="O3536">
            <v>59130</v>
          </cell>
          <cell r="P3536">
            <v>0</v>
          </cell>
          <cell r="Q3536">
            <v>0</v>
          </cell>
          <cell r="R3536">
            <v>0</v>
          </cell>
          <cell r="S3536">
            <v>0</v>
          </cell>
          <cell r="T3536">
            <v>0</v>
          </cell>
          <cell r="U3536">
            <v>0</v>
          </cell>
          <cell r="V3536">
            <v>0</v>
          </cell>
          <cell r="W3536">
            <v>10</v>
          </cell>
          <cell r="X3536">
            <v>59130</v>
          </cell>
          <cell r="Y3536">
            <v>10</v>
          </cell>
          <cell r="Z3536">
            <v>59130</v>
          </cell>
          <cell r="AA3536">
            <v>10</v>
          </cell>
        </row>
        <row r="3537">
          <cell r="B3537">
            <v>210024547</v>
          </cell>
          <cell r="C3537" t="str">
            <v>Устройство УЗО 32А 4P</v>
          </cell>
          <cell r="D3537" t="str">
            <v>ШТ</v>
          </cell>
          <cell r="E3537">
            <v>5913</v>
          </cell>
          <cell r="F3537">
            <v>10</v>
          </cell>
          <cell r="G3537">
            <v>0</v>
          </cell>
          <cell r="H3537">
            <v>0</v>
          </cell>
          <cell r="I3537">
            <v>0</v>
          </cell>
          <cell r="J3537">
            <v>0</v>
          </cell>
          <cell r="K3537">
            <v>-10</v>
          </cell>
          <cell r="L3537">
            <v>0</v>
          </cell>
          <cell r="M3537">
            <v>59130</v>
          </cell>
          <cell r="N3537">
            <v>59130</v>
          </cell>
          <cell r="O3537">
            <v>59130</v>
          </cell>
          <cell r="P3537">
            <v>0</v>
          </cell>
          <cell r="Q3537">
            <v>0</v>
          </cell>
          <cell r="R3537">
            <v>0</v>
          </cell>
          <cell r="S3537">
            <v>0</v>
          </cell>
          <cell r="T3537">
            <v>0</v>
          </cell>
          <cell r="U3537">
            <v>0</v>
          </cell>
          <cell r="V3537">
            <v>0</v>
          </cell>
          <cell r="W3537">
            <v>10</v>
          </cell>
          <cell r="X3537">
            <v>59130</v>
          </cell>
          <cell r="Y3537">
            <v>10</v>
          </cell>
          <cell r="Z3537">
            <v>59130</v>
          </cell>
          <cell r="AA3537">
            <v>10</v>
          </cell>
        </row>
        <row r="3538">
          <cell r="B3538">
            <v>210024901</v>
          </cell>
          <cell r="C3538" t="str">
            <v>Лампа энергосберегающая до 22Вт 220В Е27</v>
          </cell>
          <cell r="D3538" t="str">
            <v>ШТ</v>
          </cell>
          <cell r="E3538">
            <v>0</v>
          </cell>
          <cell r="F3538">
            <v>0</v>
          </cell>
          <cell r="G3538">
            <v>80</v>
          </cell>
          <cell r="H3538">
            <v>0</v>
          </cell>
          <cell r="I3538">
            <v>0</v>
          </cell>
          <cell r="J3538">
            <v>0</v>
          </cell>
          <cell r="K3538">
            <v>80</v>
          </cell>
          <cell r="L3538">
            <v>0</v>
          </cell>
          <cell r="M3538">
            <v>0</v>
          </cell>
          <cell r="N3538">
            <v>0</v>
          </cell>
          <cell r="O3538">
            <v>0</v>
          </cell>
          <cell r="P3538">
            <v>0</v>
          </cell>
          <cell r="Q3538">
            <v>0</v>
          </cell>
          <cell r="R3538">
            <v>0</v>
          </cell>
          <cell r="S3538">
            <v>118400</v>
          </cell>
          <cell r="T3538">
            <v>0</v>
          </cell>
          <cell r="U3538">
            <v>0</v>
          </cell>
          <cell r="V3538">
            <v>0</v>
          </cell>
          <cell r="W3538">
            <v>0</v>
          </cell>
          <cell r="X3538">
            <v>0</v>
          </cell>
          <cell r="Y3538">
            <v>0</v>
          </cell>
          <cell r="Z3538">
            <v>0</v>
          </cell>
          <cell r="AA3538">
            <v>0</v>
          </cell>
        </row>
        <row r="3539">
          <cell r="B3539">
            <v>210024902</v>
          </cell>
          <cell r="C3539" t="str">
            <v>Лампа энергосберегающая 32Вт 220В Е27</v>
          </cell>
          <cell r="D3539" t="str">
            <v>ШТ</v>
          </cell>
          <cell r="E3539">
            <v>0</v>
          </cell>
          <cell r="F3539">
            <v>0</v>
          </cell>
          <cell r="G3539">
            <v>102</v>
          </cell>
          <cell r="H3539">
            <v>0</v>
          </cell>
          <cell r="I3539">
            <v>0</v>
          </cell>
          <cell r="J3539">
            <v>39</v>
          </cell>
          <cell r="K3539">
            <v>102</v>
          </cell>
          <cell r="L3539">
            <v>0</v>
          </cell>
          <cell r="M3539">
            <v>0</v>
          </cell>
          <cell r="N3539">
            <v>0</v>
          </cell>
          <cell r="O3539">
            <v>0</v>
          </cell>
          <cell r="P3539">
            <v>0</v>
          </cell>
          <cell r="Q3539">
            <v>0</v>
          </cell>
          <cell r="R3539">
            <v>0</v>
          </cell>
          <cell r="S3539">
            <v>112098</v>
          </cell>
          <cell r="T3539">
            <v>0</v>
          </cell>
          <cell r="U3539">
            <v>39</v>
          </cell>
          <cell r="V3539">
            <v>42861</v>
          </cell>
          <cell r="W3539">
            <v>0</v>
          </cell>
          <cell r="X3539">
            <v>0</v>
          </cell>
          <cell r="Y3539">
            <v>0</v>
          </cell>
          <cell r="Z3539">
            <v>0</v>
          </cell>
          <cell r="AA3539">
            <v>0</v>
          </cell>
        </row>
        <row r="3540">
          <cell r="B3540">
            <v>210025174</v>
          </cell>
          <cell r="C3540" t="str">
            <v>Кабель КГЭхл 3х35+1х10</v>
          </cell>
          <cell r="D3540" t="str">
            <v>КМ</v>
          </cell>
          <cell r="E3540">
            <v>3947510.7</v>
          </cell>
          <cell r="F3540">
            <v>0.3</v>
          </cell>
          <cell r="G3540">
            <v>1.4E-2</v>
          </cell>
          <cell r="H3540">
            <v>0</v>
          </cell>
          <cell r="I3540">
            <v>0</v>
          </cell>
          <cell r="J3540">
            <v>0.1</v>
          </cell>
          <cell r="K3540">
            <v>-0.28599999999999998</v>
          </cell>
          <cell r="L3540">
            <v>0.38600000000000001</v>
          </cell>
          <cell r="M3540">
            <v>1184253.21</v>
          </cell>
          <cell r="N3540">
            <v>1177768.29</v>
          </cell>
          <cell r="O3540">
            <v>1177768.29</v>
          </cell>
          <cell r="P3540">
            <v>0</v>
          </cell>
          <cell r="Q3540">
            <v>0</v>
          </cell>
          <cell r="R3540">
            <v>0</v>
          </cell>
          <cell r="S3540">
            <v>48780.23</v>
          </cell>
          <cell r="T3540">
            <v>0</v>
          </cell>
          <cell r="U3540">
            <v>1.4E-2</v>
          </cell>
          <cell r="V3540">
            <v>48780.23</v>
          </cell>
          <cell r="W3540">
            <v>0.38600000000000001</v>
          </cell>
          <cell r="X3540">
            <v>1523739.13</v>
          </cell>
          <cell r="Y3540">
            <v>0.3</v>
          </cell>
          <cell r="Z3540">
            <v>1177768.29</v>
          </cell>
          <cell r="AA3540">
            <v>0.38600000000000001</v>
          </cell>
        </row>
        <row r="3541">
          <cell r="B3541">
            <v>210025263</v>
          </cell>
          <cell r="C3541" t="str">
            <v>Магнитн.пускатель ПМ 12-063</v>
          </cell>
          <cell r="D3541" t="str">
            <v>ШТ</v>
          </cell>
          <cell r="E3541">
            <v>25000</v>
          </cell>
          <cell r="F3541">
            <v>10</v>
          </cell>
          <cell r="G3541">
            <v>0</v>
          </cell>
          <cell r="H3541">
            <v>0</v>
          </cell>
          <cell r="I3541">
            <v>0</v>
          </cell>
          <cell r="J3541">
            <v>0</v>
          </cell>
          <cell r="K3541">
            <v>-10</v>
          </cell>
          <cell r="L3541">
            <v>0</v>
          </cell>
          <cell r="M3541">
            <v>250000</v>
          </cell>
          <cell r="N3541">
            <v>250000</v>
          </cell>
          <cell r="O3541">
            <v>250000</v>
          </cell>
          <cell r="P3541">
            <v>0</v>
          </cell>
          <cell r="Q3541">
            <v>0</v>
          </cell>
          <cell r="R3541">
            <v>0</v>
          </cell>
          <cell r="S3541">
            <v>0</v>
          </cell>
          <cell r="T3541">
            <v>0</v>
          </cell>
          <cell r="U3541">
            <v>0</v>
          </cell>
          <cell r="V3541">
            <v>0</v>
          </cell>
          <cell r="W3541">
            <v>10</v>
          </cell>
          <cell r="X3541">
            <v>250000</v>
          </cell>
          <cell r="Y3541">
            <v>10</v>
          </cell>
          <cell r="Z3541">
            <v>250000</v>
          </cell>
          <cell r="AA3541">
            <v>10</v>
          </cell>
        </row>
        <row r="3542">
          <cell r="B3542">
            <v>210025282</v>
          </cell>
          <cell r="C3542" t="str">
            <v>Коробка 15К 12</v>
          </cell>
          <cell r="D3542" t="str">
            <v>ШТ</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row>
        <row r="3543">
          <cell r="B3543">
            <v>210025313</v>
          </cell>
          <cell r="C3543" t="str">
            <v>Устройство птицезащитное ПЗУ 6-10кВ</v>
          </cell>
          <cell r="D3543" t="str">
            <v>ШТ</v>
          </cell>
          <cell r="E3543">
            <v>0</v>
          </cell>
          <cell r="F3543">
            <v>0</v>
          </cell>
          <cell r="G3543">
            <v>85</v>
          </cell>
          <cell r="H3543">
            <v>0</v>
          </cell>
          <cell r="I3543">
            <v>0</v>
          </cell>
          <cell r="J3543">
            <v>180</v>
          </cell>
          <cell r="K3543">
            <v>85</v>
          </cell>
          <cell r="L3543">
            <v>95</v>
          </cell>
          <cell r="M3543">
            <v>0</v>
          </cell>
          <cell r="N3543">
            <v>0</v>
          </cell>
          <cell r="O3543">
            <v>0</v>
          </cell>
          <cell r="P3543">
            <v>0</v>
          </cell>
          <cell r="Q3543">
            <v>0</v>
          </cell>
          <cell r="R3543">
            <v>0</v>
          </cell>
          <cell r="S3543">
            <v>160650</v>
          </cell>
          <cell r="T3543">
            <v>0</v>
          </cell>
          <cell r="U3543">
            <v>0</v>
          </cell>
          <cell r="V3543">
            <v>0</v>
          </cell>
          <cell r="W3543">
            <v>0</v>
          </cell>
          <cell r="X3543">
            <v>0</v>
          </cell>
          <cell r="Y3543">
            <v>0</v>
          </cell>
          <cell r="Z3543">
            <v>0</v>
          </cell>
          <cell r="AA3543">
            <v>95</v>
          </cell>
        </row>
        <row r="3544">
          <cell r="B3544">
            <v>210025329</v>
          </cell>
          <cell r="C3544" t="str">
            <v>Зажим ПА-2-2</v>
          </cell>
          <cell r="D3544" t="str">
            <v>ШТ</v>
          </cell>
          <cell r="E3544">
            <v>0</v>
          </cell>
          <cell r="F3544">
            <v>0</v>
          </cell>
          <cell r="G3544">
            <v>372</v>
          </cell>
          <cell r="H3544">
            <v>0</v>
          </cell>
          <cell r="I3544">
            <v>0</v>
          </cell>
          <cell r="J3544">
            <v>372</v>
          </cell>
          <cell r="K3544">
            <v>372</v>
          </cell>
          <cell r="L3544">
            <v>0</v>
          </cell>
          <cell r="M3544">
            <v>0</v>
          </cell>
          <cell r="N3544">
            <v>0</v>
          </cell>
          <cell r="O3544">
            <v>0</v>
          </cell>
          <cell r="P3544">
            <v>0</v>
          </cell>
          <cell r="Q3544">
            <v>0</v>
          </cell>
          <cell r="R3544">
            <v>0</v>
          </cell>
          <cell r="S3544">
            <v>140244</v>
          </cell>
          <cell r="T3544">
            <v>0</v>
          </cell>
          <cell r="U3544">
            <v>372</v>
          </cell>
          <cell r="V3544">
            <v>140244</v>
          </cell>
          <cell r="W3544">
            <v>0</v>
          </cell>
          <cell r="X3544">
            <v>0</v>
          </cell>
          <cell r="Y3544">
            <v>0</v>
          </cell>
          <cell r="Z3544">
            <v>0</v>
          </cell>
          <cell r="AA3544">
            <v>0</v>
          </cell>
        </row>
        <row r="3545">
          <cell r="B3545">
            <v>210025398</v>
          </cell>
          <cell r="C3545" t="str">
            <v>Мост диодный КЦ402В</v>
          </cell>
          <cell r="D3545" t="str">
            <v>ШТ</v>
          </cell>
          <cell r="E3545">
            <v>266.41000000000003</v>
          </cell>
          <cell r="F3545">
            <v>1</v>
          </cell>
          <cell r="G3545">
            <v>0</v>
          </cell>
          <cell r="H3545">
            <v>0</v>
          </cell>
          <cell r="I3545">
            <v>0</v>
          </cell>
          <cell r="J3545">
            <v>0</v>
          </cell>
          <cell r="K3545">
            <v>-1</v>
          </cell>
          <cell r="L3545">
            <v>1</v>
          </cell>
          <cell r="M3545">
            <v>266.41000000000003</v>
          </cell>
          <cell r="N3545">
            <v>266.41000000000003</v>
          </cell>
          <cell r="O3545">
            <v>266.41000000000003</v>
          </cell>
          <cell r="P3545">
            <v>0</v>
          </cell>
          <cell r="Q3545">
            <v>0</v>
          </cell>
          <cell r="R3545">
            <v>0</v>
          </cell>
          <cell r="S3545">
            <v>0</v>
          </cell>
          <cell r="T3545">
            <v>0</v>
          </cell>
          <cell r="U3545">
            <v>0</v>
          </cell>
          <cell r="V3545">
            <v>0</v>
          </cell>
          <cell r="W3545">
            <v>1</v>
          </cell>
          <cell r="X3545">
            <v>266.41000000000003</v>
          </cell>
          <cell r="Y3545">
            <v>1</v>
          </cell>
          <cell r="Z3545">
            <v>266.41000000000003</v>
          </cell>
          <cell r="AA3545">
            <v>1</v>
          </cell>
        </row>
        <row r="3546">
          <cell r="B3546">
            <v>210025589</v>
          </cell>
          <cell r="C3546" t="str">
            <v>Лента алюминиевая ATE-180-55м/63,5мм</v>
          </cell>
          <cell r="D3546" t="str">
            <v>ШТ</v>
          </cell>
          <cell r="E3546">
            <v>0</v>
          </cell>
          <cell r="F3546">
            <v>0</v>
          </cell>
          <cell r="G3546">
            <v>1</v>
          </cell>
          <cell r="H3546">
            <v>0</v>
          </cell>
          <cell r="I3546">
            <v>0</v>
          </cell>
          <cell r="J3546">
            <v>0</v>
          </cell>
          <cell r="K3546">
            <v>1</v>
          </cell>
          <cell r="L3546">
            <v>0</v>
          </cell>
          <cell r="M3546">
            <v>0</v>
          </cell>
          <cell r="N3546">
            <v>0</v>
          </cell>
          <cell r="O3546">
            <v>0</v>
          </cell>
          <cell r="P3546">
            <v>0</v>
          </cell>
          <cell r="Q3546">
            <v>0</v>
          </cell>
          <cell r="R3546">
            <v>0</v>
          </cell>
          <cell r="S3546">
            <v>14500</v>
          </cell>
          <cell r="T3546">
            <v>0</v>
          </cell>
          <cell r="U3546">
            <v>0</v>
          </cell>
          <cell r="V3546">
            <v>0</v>
          </cell>
          <cell r="W3546">
            <v>0</v>
          </cell>
          <cell r="X3546">
            <v>0</v>
          </cell>
          <cell r="Y3546">
            <v>0</v>
          </cell>
          <cell r="Z3546">
            <v>0</v>
          </cell>
          <cell r="AA3546">
            <v>0</v>
          </cell>
        </row>
        <row r="3547">
          <cell r="B3547">
            <v>210026138</v>
          </cell>
          <cell r="C3547" t="str">
            <v>Светильник ВПСС-М-01 8-16Вт IP25</v>
          </cell>
          <cell r="D3547" t="str">
            <v>ШТ</v>
          </cell>
          <cell r="E3547">
            <v>8000</v>
          </cell>
          <cell r="F3547">
            <v>100</v>
          </cell>
          <cell r="G3547">
            <v>0</v>
          </cell>
          <cell r="H3547">
            <v>0</v>
          </cell>
          <cell r="I3547">
            <v>0</v>
          </cell>
          <cell r="J3547">
            <v>0</v>
          </cell>
          <cell r="K3547">
            <v>-100</v>
          </cell>
          <cell r="L3547">
            <v>0</v>
          </cell>
          <cell r="M3547">
            <v>800000</v>
          </cell>
          <cell r="N3547">
            <v>800000</v>
          </cell>
          <cell r="O3547">
            <v>800000</v>
          </cell>
          <cell r="P3547">
            <v>0</v>
          </cell>
          <cell r="Q3547">
            <v>0</v>
          </cell>
          <cell r="R3547">
            <v>0</v>
          </cell>
          <cell r="S3547">
            <v>0</v>
          </cell>
          <cell r="T3547">
            <v>0</v>
          </cell>
          <cell r="U3547">
            <v>0</v>
          </cell>
          <cell r="V3547">
            <v>0</v>
          </cell>
          <cell r="W3547">
            <v>100</v>
          </cell>
          <cell r="X3547">
            <v>800000</v>
          </cell>
          <cell r="Y3547">
            <v>100</v>
          </cell>
          <cell r="Z3547">
            <v>800000</v>
          </cell>
          <cell r="AA3547">
            <v>100</v>
          </cell>
        </row>
        <row r="3548">
          <cell r="B3548">
            <v>210026528</v>
          </cell>
          <cell r="C3548" t="str">
            <v>Колпачок К-9</v>
          </cell>
          <cell r="D3548" t="str">
            <v>ШТ</v>
          </cell>
          <cell r="E3548">
            <v>103.43</v>
          </cell>
          <cell r="F3548">
            <v>586</v>
          </cell>
          <cell r="G3548">
            <v>1550</v>
          </cell>
          <cell r="H3548">
            <v>0</v>
          </cell>
          <cell r="I3548">
            <v>0</v>
          </cell>
          <cell r="J3548">
            <v>0</v>
          </cell>
          <cell r="K3548">
            <v>964</v>
          </cell>
          <cell r="L3548">
            <v>0</v>
          </cell>
          <cell r="M3548">
            <v>60609.98</v>
          </cell>
          <cell r="N3548">
            <v>53587.78</v>
          </cell>
          <cell r="O3548">
            <v>53587.78</v>
          </cell>
          <cell r="P3548">
            <v>0</v>
          </cell>
          <cell r="Q3548">
            <v>0</v>
          </cell>
          <cell r="R3548">
            <v>40</v>
          </cell>
          <cell r="S3548">
            <v>141248</v>
          </cell>
          <cell r="T3548">
            <v>3940</v>
          </cell>
          <cell r="U3548">
            <v>546</v>
          </cell>
          <cell r="V3548">
            <v>49647.78</v>
          </cell>
          <cell r="W3548">
            <v>0</v>
          </cell>
          <cell r="X3548">
            <v>0</v>
          </cell>
          <cell r="Y3548">
            <v>586</v>
          </cell>
          <cell r="Z3548">
            <v>53587.78</v>
          </cell>
          <cell r="AA3548">
            <v>0</v>
          </cell>
        </row>
        <row r="3549">
          <cell r="B3549">
            <v>210026529</v>
          </cell>
          <cell r="C3549" t="str">
            <v>Колпачок К7</v>
          </cell>
          <cell r="D3549" t="str">
            <v>ШТ</v>
          </cell>
          <cell r="E3549">
            <v>100.73</v>
          </cell>
          <cell r="F3549">
            <v>21200</v>
          </cell>
          <cell r="G3549">
            <v>551</v>
          </cell>
          <cell r="H3549">
            <v>160</v>
          </cell>
          <cell r="I3549">
            <v>0</v>
          </cell>
          <cell r="J3549">
            <v>4300</v>
          </cell>
          <cell r="K3549">
            <v>-20489</v>
          </cell>
          <cell r="L3549">
            <v>0</v>
          </cell>
          <cell r="M3549">
            <v>2135476</v>
          </cell>
          <cell r="N3549">
            <v>2098771.9500000002</v>
          </cell>
          <cell r="O3549">
            <v>2098771.9500000002</v>
          </cell>
          <cell r="P3549">
            <v>0</v>
          </cell>
          <cell r="Q3549">
            <v>6019.2</v>
          </cell>
          <cell r="R3549">
            <v>551</v>
          </cell>
          <cell r="S3549">
            <v>28895.78</v>
          </cell>
          <cell r="T3549">
            <v>28894.44</v>
          </cell>
          <cell r="U3549">
            <v>0</v>
          </cell>
          <cell r="V3549">
            <v>0</v>
          </cell>
          <cell r="W3549">
            <v>20489</v>
          </cell>
          <cell r="X3549">
            <v>2063856.97</v>
          </cell>
          <cell r="Y3549">
            <v>21040</v>
          </cell>
          <cell r="Z3549">
            <v>2092752.75</v>
          </cell>
          <cell r="AA3549">
            <v>24789</v>
          </cell>
        </row>
        <row r="3550">
          <cell r="B3550">
            <v>210027118</v>
          </cell>
          <cell r="C3550" t="str">
            <v>Светильник LED 171Вт</v>
          </cell>
          <cell r="D3550" t="str">
            <v>ШТ</v>
          </cell>
          <cell r="E3550">
            <v>77517.88</v>
          </cell>
          <cell r="F3550">
            <v>430</v>
          </cell>
          <cell r="G3550">
            <v>0</v>
          </cell>
          <cell r="H3550">
            <v>0</v>
          </cell>
          <cell r="I3550">
            <v>0</v>
          </cell>
          <cell r="J3550">
            <v>0</v>
          </cell>
          <cell r="K3550">
            <v>-430</v>
          </cell>
          <cell r="L3550">
            <v>430</v>
          </cell>
          <cell r="M3550">
            <v>33332688.399999999</v>
          </cell>
          <cell r="N3550">
            <v>33332688.399999999</v>
          </cell>
          <cell r="O3550">
            <v>33332688.399999999</v>
          </cell>
          <cell r="P3550">
            <v>0</v>
          </cell>
          <cell r="Q3550">
            <v>0</v>
          </cell>
          <cell r="R3550">
            <v>0</v>
          </cell>
          <cell r="S3550">
            <v>0</v>
          </cell>
          <cell r="T3550">
            <v>0</v>
          </cell>
          <cell r="U3550">
            <v>0</v>
          </cell>
          <cell r="V3550">
            <v>0</v>
          </cell>
          <cell r="W3550">
            <v>430</v>
          </cell>
          <cell r="X3550">
            <v>33332688.399999999</v>
          </cell>
          <cell r="Y3550">
            <v>430</v>
          </cell>
          <cell r="Z3550">
            <v>33332688.399999999</v>
          </cell>
          <cell r="AA3550">
            <v>430</v>
          </cell>
        </row>
        <row r="3551">
          <cell r="B3551">
            <v>210027250</v>
          </cell>
          <cell r="C3551" t="str">
            <v>Кнопка управления SB-7«Пуск», зеленый</v>
          </cell>
          <cell r="D3551" t="str">
            <v>ШТ</v>
          </cell>
          <cell r="E3551">
            <v>950</v>
          </cell>
          <cell r="F3551">
            <v>21</v>
          </cell>
          <cell r="G3551">
            <v>0</v>
          </cell>
          <cell r="H3551">
            <v>0</v>
          </cell>
          <cell r="I3551">
            <v>0</v>
          </cell>
          <cell r="J3551">
            <v>0</v>
          </cell>
          <cell r="K3551">
            <v>-21</v>
          </cell>
          <cell r="L3551">
            <v>21</v>
          </cell>
          <cell r="M3551">
            <v>19950</v>
          </cell>
          <cell r="N3551">
            <v>19950</v>
          </cell>
          <cell r="O3551">
            <v>19950</v>
          </cell>
          <cell r="P3551">
            <v>0</v>
          </cell>
          <cell r="Q3551">
            <v>0</v>
          </cell>
          <cell r="R3551">
            <v>0</v>
          </cell>
          <cell r="S3551">
            <v>0</v>
          </cell>
          <cell r="T3551">
            <v>0</v>
          </cell>
          <cell r="U3551">
            <v>0</v>
          </cell>
          <cell r="V3551">
            <v>0</v>
          </cell>
          <cell r="W3551">
            <v>21</v>
          </cell>
          <cell r="X3551">
            <v>19950</v>
          </cell>
          <cell r="Y3551">
            <v>21</v>
          </cell>
          <cell r="Z3551">
            <v>19950</v>
          </cell>
          <cell r="AA3551">
            <v>21</v>
          </cell>
        </row>
        <row r="3552">
          <cell r="B3552">
            <v>210027251</v>
          </cell>
          <cell r="C3552" t="str">
            <v>Кнопка управления SB-7«Пуск», красный</v>
          </cell>
          <cell r="D3552" t="str">
            <v>ШТ</v>
          </cell>
          <cell r="E3552">
            <v>950</v>
          </cell>
          <cell r="F3552">
            <v>21</v>
          </cell>
          <cell r="G3552">
            <v>0</v>
          </cell>
          <cell r="H3552">
            <v>0</v>
          </cell>
          <cell r="I3552">
            <v>0</v>
          </cell>
          <cell r="J3552">
            <v>0</v>
          </cell>
          <cell r="K3552">
            <v>-21</v>
          </cell>
          <cell r="L3552">
            <v>21</v>
          </cell>
          <cell r="M3552">
            <v>19950</v>
          </cell>
          <cell r="N3552">
            <v>19950</v>
          </cell>
          <cell r="O3552">
            <v>19950</v>
          </cell>
          <cell r="P3552">
            <v>0</v>
          </cell>
          <cell r="Q3552">
            <v>0</v>
          </cell>
          <cell r="R3552">
            <v>0</v>
          </cell>
          <cell r="S3552">
            <v>0</v>
          </cell>
          <cell r="T3552">
            <v>0</v>
          </cell>
          <cell r="U3552">
            <v>0</v>
          </cell>
          <cell r="V3552">
            <v>0</v>
          </cell>
          <cell r="W3552">
            <v>21</v>
          </cell>
          <cell r="X3552">
            <v>19950</v>
          </cell>
          <cell r="Y3552">
            <v>21</v>
          </cell>
          <cell r="Z3552">
            <v>19950</v>
          </cell>
          <cell r="AA3552">
            <v>21</v>
          </cell>
        </row>
        <row r="3553">
          <cell r="B3553">
            <v>210027569</v>
          </cell>
          <cell r="C3553" t="str">
            <v>Блок БУ/TEL-100/220-12-03А У1</v>
          </cell>
          <cell r="D3553" t="str">
            <v>ШТ</v>
          </cell>
          <cell r="E3553">
            <v>155400</v>
          </cell>
          <cell r="F3553">
            <v>7</v>
          </cell>
          <cell r="G3553">
            <v>2</v>
          </cell>
          <cell r="H3553">
            <v>0</v>
          </cell>
          <cell r="I3553">
            <v>0</v>
          </cell>
          <cell r="J3553">
            <v>2</v>
          </cell>
          <cell r="K3553">
            <v>-5</v>
          </cell>
          <cell r="L3553">
            <v>7</v>
          </cell>
          <cell r="M3553">
            <v>1087800</v>
          </cell>
          <cell r="N3553">
            <v>1073000</v>
          </cell>
          <cell r="O3553">
            <v>1073000</v>
          </cell>
          <cell r="P3553">
            <v>0</v>
          </cell>
          <cell r="Q3553">
            <v>0</v>
          </cell>
          <cell r="R3553">
            <v>0</v>
          </cell>
          <cell r="S3553">
            <v>296000</v>
          </cell>
          <cell r="T3553">
            <v>0</v>
          </cell>
          <cell r="U3553">
            <v>2</v>
          </cell>
          <cell r="V3553">
            <v>296000</v>
          </cell>
          <cell r="W3553">
            <v>7</v>
          </cell>
          <cell r="X3553">
            <v>1087800</v>
          </cell>
          <cell r="Y3553">
            <v>7</v>
          </cell>
          <cell r="Z3553">
            <v>1073000</v>
          </cell>
          <cell r="AA3553">
            <v>7</v>
          </cell>
        </row>
        <row r="3554">
          <cell r="B3554">
            <v>210027621</v>
          </cell>
          <cell r="C3554" t="str">
            <v>Выключатель C60N 1P 6А</v>
          </cell>
          <cell r="D3554" t="str">
            <v>ШТ</v>
          </cell>
          <cell r="E3554">
            <v>2500</v>
          </cell>
          <cell r="F3554">
            <v>50</v>
          </cell>
          <cell r="G3554">
            <v>0</v>
          </cell>
          <cell r="H3554">
            <v>0</v>
          </cell>
          <cell r="I3554">
            <v>0</v>
          </cell>
          <cell r="J3554">
            <v>0</v>
          </cell>
          <cell r="K3554">
            <v>-50</v>
          </cell>
          <cell r="L3554">
            <v>0</v>
          </cell>
          <cell r="M3554">
            <v>125000</v>
          </cell>
          <cell r="N3554">
            <v>125000</v>
          </cell>
          <cell r="O3554">
            <v>125000</v>
          </cell>
          <cell r="P3554">
            <v>0</v>
          </cell>
          <cell r="Q3554">
            <v>0</v>
          </cell>
          <cell r="R3554">
            <v>0</v>
          </cell>
          <cell r="S3554">
            <v>0</v>
          </cell>
          <cell r="T3554">
            <v>0</v>
          </cell>
          <cell r="U3554">
            <v>0</v>
          </cell>
          <cell r="V3554">
            <v>0</v>
          </cell>
          <cell r="W3554">
            <v>50</v>
          </cell>
          <cell r="X3554">
            <v>125000</v>
          </cell>
          <cell r="Y3554">
            <v>50</v>
          </cell>
          <cell r="Z3554">
            <v>125000</v>
          </cell>
          <cell r="AA3554">
            <v>50</v>
          </cell>
        </row>
        <row r="3555">
          <cell r="B3555">
            <v>210027622</v>
          </cell>
          <cell r="C3555" t="str">
            <v>Выключатель C60N 1P 10А</v>
          </cell>
          <cell r="D3555" t="str">
            <v>ШТ</v>
          </cell>
          <cell r="E3555">
            <v>4346</v>
          </cell>
          <cell r="F3555">
            <v>58</v>
          </cell>
          <cell r="G3555">
            <v>0</v>
          </cell>
          <cell r="H3555">
            <v>0</v>
          </cell>
          <cell r="I3555">
            <v>0</v>
          </cell>
          <cell r="J3555">
            <v>0</v>
          </cell>
          <cell r="K3555">
            <v>-58</v>
          </cell>
          <cell r="L3555">
            <v>58</v>
          </cell>
          <cell r="M3555">
            <v>252068</v>
          </cell>
          <cell r="N3555">
            <v>252068</v>
          </cell>
          <cell r="O3555">
            <v>252068</v>
          </cell>
          <cell r="P3555">
            <v>0</v>
          </cell>
          <cell r="Q3555">
            <v>0</v>
          </cell>
          <cell r="R3555">
            <v>0</v>
          </cell>
          <cell r="S3555">
            <v>0</v>
          </cell>
          <cell r="T3555">
            <v>0</v>
          </cell>
          <cell r="U3555">
            <v>0</v>
          </cell>
          <cell r="V3555">
            <v>0</v>
          </cell>
          <cell r="W3555">
            <v>58</v>
          </cell>
          <cell r="X3555">
            <v>252068</v>
          </cell>
          <cell r="Y3555">
            <v>58</v>
          </cell>
          <cell r="Z3555">
            <v>252068</v>
          </cell>
          <cell r="AA3555">
            <v>58</v>
          </cell>
        </row>
        <row r="3556">
          <cell r="B3556">
            <v>210027623</v>
          </cell>
          <cell r="C3556" t="str">
            <v>Выключатель C60N 3P 32А</v>
          </cell>
          <cell r="D3556" t="str">
            <v>ШТ</v>
          </cell>
          <cell r="E3556">
            <v>5400</v>
          </cell>
          <cell r="F3556">
            <v>40</v>
          </cell>
          <cell r="G3556">
            <v>0</v>
          </cell>
          <cell r="H3556">
            <v>0</v>
          </cell>
          <cell r="I3556">
            <v>0</v>
          </cell>
          <cell r="J3556">
            <v>0</v>
          </cell>
          <cell r="K3556">
            <v>-40</v>
          </cell>
          <cell r="L3556">
            <v>0</v>
          </cell>
          <cell r="M3556">
            <v>216000</v>
          </cell>
          <cell r="N3556">
            <v>216000</v>
          </cell>
          <cell r="O3556">
            <v>216000</v>
          </cell>
          <cell r="P3556">
            <v>0</v>
          </cell>
          <cell r="Q3556">
            <v>0</v>
          </cell>
          <cell r="R3556">
            <v>0</v>
          </cell>
          <cell r="S3556">
            <v>0</v>
          </cell>
          <cell r="T3556">
            <v>0</v>
          </cell>
          <cell r="U3556">
            <v>0</v>
          </cell>
          <cell r="V3556">
            <v>0</v>
          </cell>
          <cell r="W3556">
            <v>40</v>
          </cell>
          <cell r="X3556">
            <v>216000</v>
          </cell>
          <cell r="Y3556">
            <v>40</v>
          </cell>
          <cell r="Z3556">
            <v>216000</v>
          </cell>
          <cell r="AA3556">
            <v>40</v>
          </cell>
        </row>
        <row r="3557">
          <cell r="B3557">
            <v>210027624</v>
          </cell>
          <cell r="C3557" t="str">
            <v>Выключатель C60N 3P 50А</v>
          </cell>
          <cell r="D3557" t="str">
            <v>ШТ</v>
          </cell>
          <cell r="E3557">
            <v>5400</v>
          </cell>
          <cell r="F3557">
            <v>40</v>
          </cell>
          <cell r="G3557">
            <v>0</v>
          </cell>
          <cell r="H3557">
            <v>0</v>
          </cell>
          <cell r="I3557">
            <v>0</v>
          </cell>
          <cell r="J3557">
            <v>0</v>
          </cell>
          <cell r="K3557">
            <v>-40</v>
          </cell>
          <cell r="L3557">
            <v>0</v>
          </cell>
          <cell r="M3557">
            <v>216000</v>
          </cell>
          <cell r="N3557">
            <v>216000</v>
          </cell>
          <cell r="O3557">
            <v>216000</v>
          </cell>
          <cell r="P3557">
            <v>0</v>
          </cell>
          <cell r="Q3557">
            <v>0</v>
          </cell>
          <cell r="R3557">
            <v>0</v>
          </cell>
          <cell r="S3557">
            <v>0</v>
          </cell>
          <cell r="T3557">
            <v>0</v>
          </cell>
          <cell r="U3557">
            <v>0</v>
          </cell>
          <cell r="V3557">
            <v>0</v>
          </cell>
          <cell r="W3557">
            <v>40</v>
          </cell>
          <cell r="X3557">
            <v>216000</v>
          </cell>
          <cell r="Y3557">
            <v>40</v>
          </cell>
          <cell r="Z3557">
            <v>216000</v>
          </cell>
          <cell r="AA3557">
            <v>40</v>
          </cell>
        </row>
        <row r="3558">
          <cell r="B3558">
            <v>210027634</v>
          </cell>
          <cell r="C3558" t="str">
            <v>Разъединитель РЛК-10/400 У1</v>
          </cell>
          <cell r="D3558" t="str">
            <v>КМП</v>
          </cell>
          <cell r="E3558">
            <v>309550</v>
          </cell>
          <cell r="F3558">
            <v>53</v>
          </cell>
          <cell r="G3558">
            <v>0</v>
          </cell>
          <cell r="H3558">
            <v>0</v>
          </cell>
          <cell r="I3558">
            <v>0</v>
          </cell>
          <cell r="J3558">
            <v>0</v>
          </cell>
          <cell r="K3558">
            <v>-53</v>
          </cell>
          <cell r="L3558">
            <v>53</v>
          </cell>
          <cell r="M3558">
            <v>16406150</v>
          </cell>
          <cell r="N3558">
            <v>16406150</v>
          </cell>
          <cell r="O3558">
            <v>16406150</v>
          </cell>
          <cell r="P3558">
            <v>0</v>
          </cell>
          <cell r="Q3558">
            <v>0</v>
          </cell>
          <cell r="R3558">
            <v>0</v>
          </cell>
          <cell r="S3558">
            <v>0</v>
          </cell>
          <cell r="T3558">
            <v>0</v>
          </cell>
          <cell r="U3558">
            <v>0</v>
          </cell>
          <cell r="V3558">
            <v>0</v>
          </cell>
          <cell r="W3558">
            <v>53</v>
          </cell>
          <cell r="X3558">
            <v>16406150</v>
          </cell>
          <cell r="Y3558">
            <v>53</v>
          </cell>
          <cell r="Z3558">
            <v>16406150</v>
          </cell>
          <cell r="AA3558">
            <v>53</v>
          </cell>
        </row>
        <row r="3559">
          <cell r="B3559">
            <v>210027942</v>
          </cell>
          <cell r="C3559" t="str">
            <v>Изолента ПВХ 20 высшего сорта</v>
          </cell>
          <cell r="D3559" t="str">
            <v>ШТ</v>
          </cell>
          <cell r="E3559">
            <v>153</v>
          </cell>
          <cell r="F3559">
            <v>22941</v>
          </cell>
          <cell r="G3559">
            <v>22941</v>
          </cell>
          <cell r="H3559">
            <v>0</v>
          </cell>
          <cell r="I3559">
            <v>0</v>
          </cell>
          <cell r="J3559">
            <v>0</v>
          </cell>
          <cell r="K3559">
            <v>0</v>
          </cell>
          <cell r="L3559">
            <v>0</v>
          </cell>
          <cell r="M3559">
            <v>3509973</v>
          </cell>
          <cell r="N3559">
            <v>1686163.5</v>
          </cell>
          <cell r="O3559">
            <v>1686163.5</v>
          </cell>
          <cell r="P3559">
            <v>0</v>
          </cell>
          <cell r="Q3559">
            <v>0</v>
          </cell>
          <cell r="R3559">
            <v>0</v>
          </cell>
          <cell r="S3559">
            <v>1686163.5</v>
          </cell>
          <cell r="T3559">
            <v>0</v>
          </cell>
          <cell r="U3559">
            <v>22941</v>
          </cell>
          <cell r="V3559">
            <v>1686163.5</v>
          </cell>
          <cell r="W3559">
            <v>0</v>
          </cell>
          <cell r="X3559">
            <v>0</v>
          </cell>
          <cell r="Y3559">
            <v>22941</v>
          </cell>
          <cell r="Z3559">
            <v>1686163.5</v>
          </cell>
          <cell r="AA3559">
            <v>22941</v>
          </cell>
        </row>
        <row r="3560">
          <cell r="B3560">
            <v>210027979</v>
          </cell>
          <cell r="C3560" t="str">
            <v>Кабель ПВП 3х50</v>
          </cell>
          <cell r="D3560" t="str">
            <v>КМ</v>
          </cell>
          <cell r="E3560">
            <v>6004460</v>
          </cell>
          <cell r="F3560">
            <v>0.25</v>
          </cell>
          <cell r="G3560">
            <v>0</v>
          </cell>
          <cell r="H3560">
            <v>0</v>
          </cell>
          <cell r="I3560">
            <v>0</v>
          </cell>
          <cell r="J3560">
            <v>0</v>
          </cell>
          <cell r="K3560">
            <v>-0.25</v>
          </cell>
          <cell r="L3560">
            <v>0.25</v>
          </cell>
          <cell r="M3560">
            <v>1501115</v>
          </cell>
          <cell r="N3560">
            <v>1501115</v>
          </cell>
          <cell r="O3560">
            <v>1501115</v>
          </cell>
          <cell r="P3560">
            <v>0</v>
          </cell>
          <cell r="Q3560">
            <v>0</v>
          </cell>
          <cell r="R3560">
            <v>0</v>
          </cell>
          <cell r="S3560">
            <v>0</v>
          </cell>
          <cell r="T3560">
            <v>0</v>
          </cell>
          <cell r="U3560">
            <v>0</v>
          </cell>
          <cell r="V3560">
            <v>0</v>
          </cell>
          <cell r="W3560">
            <v>0.25</v>
          </cell>
          <cell r="X3560">
            <v>1501115</v>
          </cell>
          <cell r="Y3560">
            <v>0.25</v>
          </cell>
          <cell r="Z3560">
            <v>1501115</v>
          </cell>
          <cell r="AA3560">
            <v>0.25</v>
          </cell>
        </row>
        <row r="3561">
          <cell r="B3561">
            <v>210028641</v>
          </cell>
          <cell r="C3561" t="str">
            <v>Счетчик трехфазный 0,23 активная</v>
          </cell>
          <cell r="D3561" t="str">
            <v>ШТ</v>
          </cell>
          <cell r="E3561">
            <v>0</v>
          </cell>
          <cell r="F3561">
            <v>0</v>
          </cell>
          <cell r="G3561">
            <v>2</v>
          </cell>
          <cell r="H3561">
            <v>0</v>
          </cell>
          <cell r="I3561">
            <v>0</v>
          </cell>
          <cell r="J3561">
            <v>0</v>
          </cell>
          <cell r="K3561">
            <v>2</v>
          </cell>
          <cell r="L3561">
            <v>0</v>
          </cell>
          <cell r="M3561">
            <v>0</v>
          </cell>
          <cell r="N3561">
            <v>0</v>
          </cell>
          <cell r="O3561">
            <v>0</v>
          </cell>
          <cell r="P3561">
            <v>0</v>
          </cell>
          <cell r="Q3561">
            <v>0</v>
          </cell>
          <cell r="R3561">
            <v>0</v>
          </cell>
          <cell r="S3561">
            <v>102600</v>
          </cell>
          <cell r="T3561">
            <v>0</v>
          </cell>
          <cell r="U3561">
            <v>0</v>
          </cell>
          <cell r="V3561">
            <v>0</v>
          </cell>
          <cell r="W3561">
            <v>0</v>
          </cell>
          <cell r="X3561">
            <v>0</v>
          </cell>
          <cell r="Y3561">
            <v>0</v>
          </cell>
          <cell r="Z3561">
            <v>0</v>
          </cell>
          <cell r="AA3561">
            <v>0</v>
          </cell>
        </row>
        <row r="3562">
          <cell r="B3562">
            <v>210028642</v>
          </cell>
          <cell r="C3562" t="str">
            <v>Счетчик трехфазный 1 активная</v>
          </cell>
          <cell r="D3562" t="str">
            <v>ШТ</v>
          </cell>
          <cell r="E3562">
            <v>0</v>
          </cell>
          <cell r="F3562">
            <v>0</v>
          </cell>
          <cell r="G3562">
            <v>5</v>
          </cell>
          <cell r="H3562">
            <v>0</v>
          </cell>
          <cell r="I3562">
            <v>0</v>
          </cell>
          <cell r="J3562">
            <v>0</v>
          </cell>
          <cell r="K3562">
            <v>5</v>
          </cell>
          <cell r="L3562">
            <v>0</v>
          </cell>
          <cell r="M3562">
            <v>0</v>
          </cell>
          <cell r="N3562">
            <v>0</v>
          </cell>
          <cell r="O3562">
            <v>0</v>
          </cell>
          <cell r="P3562">
            <v>0</v>
          </cell>
          <cell r="Q3562">
            <v>0</v>
          </cell>
          <cell r="R3562">
            <v>0</v>
          </cell>
          <cell r="S3562">
            <v>138200</v>
          </cell>
          <cell r="T3562">
            <v>0</v>
          </cell>
          <cell r="U3562">
            <v>0</v>
          </cell>
          <cell r="V3562">
            <v>0</v>
          </cell>
          <cell r="W3562">
            <v>0</v>
          </cell>
          <cell r="X3562">
            <v>0</v>
          </cell>
          <cell r="Y3562">
            <v>0</v>
          </cell>
          <cell r="Z3562">
            <v>0</v>
          </cell>
          <cell r="AA3562">
            <v>0</v>
          </cell>
        </row>
        <row r="3563">
          <cell r="B3563">
            <v>210028646</v>
          </cell>
          <cell r="C3563" t="str">
            <v>Изолятор ШТИЗ-20Г УХЛ1</v>
          </cell>
          <cell r="D3563" t="str">
            <v>ШТ</v>
          </cell>
          <cell r="E3563">
            <v>0</v>
          </cell>
          <cell r="F3563">
            <v>0</v>
          </cell>
          <cell r="G3563">
            <v>655</v>
          </cell>
          <cell r="H3563">
            <v>0</v>
          </cell>
          <cell r="I3563">
            <v>0</v>
          </cell>
          <cell r="J3563">
            <v>0</v>
          </cell>
          <cell r="K3563">
            <v>655</v>
          </cell>
          <cell r="L3563">
            <v>0</v>
          </cell>
          <cell r="M3563">
            <v>0</v>
          </cell>
          <cell r="N3563">
            <v>0</v>
          </cell>
          <cell r="O3563">
            <v>0</v>
          </cell>
          <cell r="P3563">
            <v>0</v>
          </cell>
          <cell r="Q3563">
            <v>0</v>
          </cell>
          <cell r="R3563">
            <v>0</v>
          </cell>
          <cell r="S3563">
            <v>3366220</v>
          </cell>
          <cell r="T3563">
            <v>0</v>
          </cell>
          <cell r="U3563">
            <v>0</v>
          </cell>
          <cell r="V3563">
            <v>0</v>
          </cell>
          <cell r="W3563">
            <v>0</v>
          </cell>
          <cell r="X3563">
            <v>0</v>
          </cell>
          <cell r="Y3563">
            <v>0</v>
          </cell>
          <cell r="Z3563">
            <v>0</v>
          </cell>
          <cell r="AA3563">
            <v>0</v>
          </cell>
        </row>
        <row r="3564">
          <cell r="B3564">
            <v>210028814</v>
          </cell>
          <cell r="C3564" t="str">
            <v>Лампа LED 21-E27-4000K</v>
          </cell>
          <cell r="D3564" t="str">
            <v>ШТ</v>
          </cell>
          <cell r="E3564">
            <v>4767.53</v>
          </cell>
          <cell r="F3564">
            <v>2700</v>
          </cell>
          <cell r="G3564">
            <v>985</v>
          </cell>
          <cell r="H3564">
            <v>0</v>
          </cell>
          <cell r="I3564">
            <v>0</v>
          </cell>
          <cell r="J3564">
            <v>1000</v>
          </cell>
          <cell r="K3564">
            <v>-1715</v>
          </cell>
          <cell r="L3564">
            <v>2715</v>
          </cell>
          <cell r="M3564">
            <v>12872331</v>
          </cell>
          <cell r="N3564">
            <v>12648706.449999999</v>
          </cell>
          <cell r="O3564">
            <v>12648706.449999999</v>
          </cell>
          <cell r="P3564">
            <v>0</v>
          </cell>
          <cell r="Q3564">
            <v>0</v>
          </cell>
          <cell r="R3564">
            <v>175</v>
          </cell>
          <cell r="S3564">
            <v>4472392.5</v>
          </cell>
          <cell r="T3564">
            <v>794587.5</v>
          </cell>
          <cell r="U3564">
            <v>810</v>
          </cell>
          <cell r="V3564">
            <v>3677805</v>
          </cell>
          <cell r="W3564">
            <v>2715</v>
          </cell>
          <cell r="X3564">
            <v>12943843.949999999</v>
          </cell>
          <cell r="Y3564">
            <v>2700</v>
          </cell>
          <cell r="Z3564">
            <v>12648706.449999999</v>
          </cell>
          <cell r="AA3564">
            <v>2715</v>
          </cell>
        </row>
        <row r="3565">
          <cell r="B3565">
            <v>210028815</v>
          </cell>
          <cell r="C3565" t="str">
            <v>Лампа светодиодная до 12Вт 220В G13</v>
          </cell>
          <cell r="D3565" t="str">
            <v>ШТ</v>
          </cell>
          <cell r="E3565">
            <v>1258.6500000000001</v>
          </cell>
          <cell r="F3565">
            <v>6040</v>
          </cell>
          <cell r="G3565">
            <v>0</v>
          </cell>
          <cell r="H3565">
            <v>15</v>
          </cell>
          <cell r="I3565">
            <v>0</v>
          </cell>
          <cell r="J3565">
            <v>15</v>
          </cell>
          <cell r="K3565">
            <v>-6025</v>
          </cell>
          <cell r="L3565">
            <v>6040</v>
          </cell>
          <cell r="M3565">
            <v>7602246</v>
          </cell>
          <cell r="N3565">
            <v>7601346.5999999996</v>
          </cell>
          <cell r="O3565">
            <v>7601346.5999999996</v>
          </cell>
          <cell r="P3565">
            <v>0</v>
          </cell>
          <cell r="Q3565">
            <v>17980.349999999999</v>
          </cell>
          <cell r="R3565">
            <v>0</v>
          </cell>
          <cell r="S3565">
            <v>0</v>
          </cell>
          <cell r="T3565">
            <v>0</v>
          </cell>
          <cell r="U3565">
            <v>0</v>
          </cell>
          <cell r="V3565">
            <v>0</v>
          </cell>
          <cell r="W3565">
            <v>6040</v>
          </cell>
          <cell r="X3565">
            <v>7602246</v>
          </cell>
          <cell r="Y3565">
            <v>6025</v>
          </cell>
          <cell r="Z3565">
            <v>7583366.25</v>
          </cell>
          <cell r="AA3565">
            <v>6040</v>
          </cell>
        </row>
        <row r="3566">
          <cell r="B3566">
            <v>210028816</v>
          </cell>
          <cell r="C3566" t="str">
            <v>Лампа LED 18-G13-6000К</v>
          </cell>
          <cell r="D3566" t="str">
            <v>ШТ</v>
          </cell>
          <cell r="E3566">
            <v>900</v>
          </cell>
          <cell r="F3566">
            <v>3300</v>
          </cell>
          <cell r="G3566">
            <v>0</v>
          </cell>
          <cell r="H3566">
            <v>0</v>
          </cell>
          <cell r="I3566">
            <v>0</v>
          </cell>
          <cell r="J3566">
            <v>30</v>
          </cell>
          <cell r="K3566">
            <v>-3300</v>
          </cell>
          <cell r="L3566">
            <v>1500</v>
          </cell>
          <cell r="M3566">
            <v>2970000</v>
          </cell>
          <cell r="N3566">
            <v>2970000</v>
          </cell>
          <cell r="O3566">
            <v>2970000</v>
          </cell>
          <cell r="P3566">
            <v>0</v>
          </cell>
          <cell r="Q3566">
            <v>0</v>
          </cell>
          <cell r="R3566">
            <v>0</v>
          </cell>
          <cell r="S3566">
            <v>0</v>
          </cell>
          <cell r="T3566">
            <v>0</v>
          </cell>
          <cell r="U3566">
            <v>0</v>
          </cell>
          <cell r="V3566">
            <v>0</v>
          </cell>
          <cell r="W3566">
            <v>3330</v>
          </cell>
          <cell r="X3566">
            <v>2997000</v>
          </cell>
          <cell r="Y3566">
            <v>3300</v>
          </cell>
          <cell r="Z3566">
            <v>2970000</v>
          </cell>
          <cell r="AA3566">
            <v>3330</v>
          </cell>
        </row>
        <row r="3567">
          <cell r="B3567">
            <v>210028819</v>
          </cell>
          <cell r="C3567" t="str">
            <v>Прожектор светодиодный LED-50</v>
          </cell>
          <cell r="D3567" t="str">
            <v>ШТ</v>
          </cell>
          <cell r="E3567">
            <v>18767.400000000001</v>
          </cell>
          <cell r="F3567">
            <v>520</v>
          </cell>
          <cell r="G3567">
            <v>3</v>
          </cell>
          <cell r="H3567">
            <v>0</v>
          </cell>
          <cell r="I3567">
            <v>0</v>
          </cell>
          <cell r="J3567">
            <v>0</v>
          </cell>
          <cell r="K3567">
            <v>-517</v>
          </cell>
          <cell r="L3567">
            <v>517</v>
          </cell>
          <cell r="M3567">
            <v>9759048</v>
          </cell>
          <cell r="N3567">
            <v>9713845.8000000007</v>
          </cell>
          <cell r="O3567">
            <v>9713845.8000000007</v>
          </cell>
          <cell r="P3567">
            <v>0</v>
          </cell>
          <cell r="Q3567">
            <v>0</v>
          </cell>
          <cell r="R3567">
            <v>0</v>
          </cell>
          <cell r="S3567">
            <v>11100</v>
          </cell>
          <cell r="T3567">
            <v>0</v>
          </cell>
          <cell r="U3567">
            <v>3</v>
          </cell>
          <cell r="V3567">
            <v>11100</v>
          </cell>
          <cell r="W3567">
            <v>517</v>
          </cell>
          <cell r="X3567">
            <v>9702745.8000000007</v>
          </cell>
          <cell r="Y3567">
            <v>520</v>
          </cell>
          <cell r="Z3567">
            <v>9713845.8000000007</v>
          </cell>
          <cell r="AA3567">
            <v>517</v>
          </cell>
        </row>
        <row r="3568">
          <cell r="B3568">
            <v>210028821</v>
          </cell>
          <cell r="C3568" t="str">
            <v>Кабель АВВГ 3Х25+1Х16</v>
          </cell>
          <cell r="D3568" t="str">
            <v>КМ</v>
          </cell>
          <cell r="E3568">
            <v>595039.11</v>
          </cell>
          <cell r="F3568">
            <v>0.04</v>
          </cell>
          <cell r="G3568">
            <v>0</v>
          </cell>
          <cell r="H3568">
            <v>0</v>
          </cell>
          <cell r="I3568">
            <v>0</v>
          </cell>
          <cell r="J3568">
            <v>0</v>
          </cell>
          <cell r="K3568">
            <v>-0.04</v>
          </cell>
          <cell r="L3568">
            <v>0</v>
          </cell>
          <cell r="M3568">
            <v>23801.56</v>
          </cell>
          <cell r="N3568">
            <v>23801.56</v>
          </cell>
          <cell r="O3568">
            <v>23801.56</v>
          </cell>
          <cell r="P3568">
            <v>0</v>
          </cell>
          <cell r="Q3568">
            <v>0</v>
          </cell>
          <cell r="R3568">
            <v>0</v>
          </cell>
          <cell r="S3568">
            <v>0</v>
          </cell>
          <cell r="T3568">
            <v>0</v>
          </cell>
          <cell r="U3568">
            <v>0</v>
          </cell>
          <cell r="V3568">
            <v>0</v>
          </cell>
          <cell r="W3568">
            <v>0.04</v>
          </cell>
          <cell r="X3568">
            <v>23801.56</v>
          </cell>
          <cell r="Y3568">
            <v>0.04</v>
          </cell>
          <cell r="Z3568">
            <v>23801.56</v>
          </cell>
          <cell r="AA3568">
            <v>0.04</v>
          </cell>
        </row>
        <row r="3569">
          <cell r="B3569">
            <v>210028863</v>
          </cell>
          <cell r="C3569" t="str">
            <v>Наконечник ТМ-120-М12 УХЛ3</v>
          </cell>
          <cell r="D3569" t="str">
            <v>ШТ</v>
          </cell>
          <cell r="E3569">
            <v>731</v>
          </cell>
          <cell r="F3569">
            <v>16</v>
          </cell>
          <cell r="G3569">
            <v>0</v>
          </cell>
          <cell r="H3569">
            <v>0</v>
          </cell>
          <cell r="I3569">
            <v>0</v>
          </cell>
          <cell r="J3569">
            <v>0</v>
          </cell>
          <cell r="K3569">
            <v>-16</v>
          </cell>
          <cell r="L3569">
            <v>16</v>
          </cell>
          <cell r="M3569">
            <v>11696</v>
          </cell>
          <cell r="N3569">
            <v>11696</v>
          </cell>
          <cell r="O3569">
            <v>11696</v>
          </cell>
          <cell r="P3569">
            <v>0</v>
          </cell>
          <cell r="Q3569">
            <v>0</v>
          </cell>
          <cell r="R3569">
            <v>0</v>
          </cell>
          <cell r="S3569">
            <v>0</v>
          </cell>
          <cell r="T3569">
            <v>0</v>
          </cell>
          <cell r="U3569">
            <v>0</v>
          </cell>
          <cell r="V3569">
            <v>0</v>
          </cell>
          <cell r="W3569">
            <v>16</v>
          </cell>
          <cell r="X3569">
            <v>11696</v>
          </cell>
          <cell r="Y3569">
            <v>16</v>
          </cell>
          <cell r="Z3569">
            <v>11696</v>
          </cell>
          <cell r="AA3569">
            <v>16</v>
          </cell>
        </row>
        <row r="3570">
          <cell r="B3570">
            <v>210029524</v>
          </cell>
          <cell r="C3570" t="str">
            <v>Стартер S2-220В-4-22ВТ лампы ЛБ-20Вт</v>
          </cell>
          <cell r="D3570" t="str">
            <v>ШТ</v>
          </cell>
          <cell r="E3570">
            <v>0</v>
          </cell>
          <cell r="F3570">
            <v>0</v>
          </cell>
          <cell r="G3570">
            <v>284</v>
          </cell>
          <cell r="H3570">
            <v>0</v>
          </cell>
          <cell r="I3570">
            <v>0</v>
          </cell>
          <cell r="J3570">
            <v>0</v>
          </cell>
          <cell r="K3570">
            <v>284</v>
          </cell>
          <cell r="L3570">
            <v>0</v>
          </cell>
          <cell r="M3570">
            <v>0</v>
          </cell>
          <cell r="N3570">
            <v>0</v>
          </cell>
          <cell r="O3570">
            <v>0</v>
          </cell>
          <cell r="P3570">
            <v>0</v>
          </cell>
          <cell r="Q3570">
            <v>0</v>
          </cell>
          <cell r="R3570">
            <v>0</v>
          </cell>
          <cell r="S3570">
            <v>15052</v>
          </cell>
          <cell r="T3570">
            <v>0</v>
          </cell>
          <cell r="U3570">
            <v>0</v>
          </cell>
          <cell r="V3570">
            <v>0</v>
          </cell>
          <cell r="W3570">
            <v>0</v>
          </cell>
          <cell r="X3570">
            <v>0</v>
          </cell>
          <cell r="Y3570">
            <v>0</v>
          </cell>
          <cell r="Z3570">
            <v>0</v>
          </cell>
          <cell r="AA3570">
            <v>0</v>
          </cell>
        </row>
        <row r="3571">
          <cell r="B3571">
            <v>210029608</v>
          </cell>
          <cell r="C3571" t="str">
            <v>Наконечник ТМ-35-М8 УХЛ3</v>
          </cell>
          <cell r="D3571" t="str">
            <v>ШТ</v>
          </cell>
          <cell r="E3571">
            <v>519.57000000000005</v>
          </cell>
          <cell r="F3571">
            <v>90</v>
          </cell>
          <cell r="G3571">
            <v>0</v>
          </cell>
          <cell r="H3571">
            <v>0</v>
          </cell>
          <cell r="I3571">
            <v>0</v>
          </cell>
          <cell r="J3571">
            <v>0</v>
          </cell>
          <cell r="K3571">
            <v>-90</v>
          </cell>
          <cell r="L3571">
            <v>0</v>
          </cell>
          <cell r="M3571">
            <v>46761.3</v>
          </cell>
          <cell r="N3571">
            <v>46761.3</v>
          </cell>
          <cell r="O3571">
            <v>46761.3</v>
          </cell>
          <cell r="P3571">
            <v>0</v>
          </cell>
          <cell r="Q3571">
            <v>0</v>
          </cell>
          <cell r="R3571">
            <v>0</v>
          </cell>
          <cell r="S3571">
            <v>0</v>
          </cell>
          <cell r="T3571">
            <v>0</v>
          </cell>
          <cell r="U3571">
            <v>0</v>
          </cell>
          <cell r="V3571">
            <v>0</v>
          </cell>
          <cell r="W3571">
            <v>90</v>
          </cell>
          <cell r="X3571">
            <v>46761.3</v>
          </cell>
          <cell r="Y3571">
            <v>90</v>
          </cell>
          <cell r="Z3571">
            <v>46761.3</v>
          </cell>
          <cell r="AA3571">
            <v>90</v>
          </cell>
        </row>
        <row r="3572">
          <cell r="B3572">
            <v>210029692</v>
          </cell>
          <cell r="C3572" t="str">
            <v>Щит АВР-400А-380В</v>
          </cell>
          <cell r="D3572" t="str">
            <v>ШТ</v>
          </cell>
          <cell r="E3572">
            <v>272921.21999999997</v>
          </cell>
          <cell r="F3572">
            <v>1</v>
          </cell>
          <cell r="G3572">
            <v>0</v>
          </cell>
          <cell r="H3572">
            <v>0</v>
          </cell>
          <cell r="I3572">
            <v>0</v>
          </cell>
          <cell r="J3572">
            <v>0</v>
          </cell>
          <cell r="K3572">
            <v>-1</v>
          </cell>
          <cell r="L3572">
            <v>0</v>
          </cell>
          <cell r="M3572">
            <v>272921.21999999997</v>
          </cell>
          <cell r="N3572">
            <v>272921.21999999997</v>
          </cell>
          <cell r="O3572">
            <v>272921.21999999997</v>
          </cell>
          <cell r="P3572">
            <v>0</v>
          </cell>
          <cell r="Q3572">
            <v>0</v>
          </cell>
          <cell r="R3572">
            <v>0</v>
          </cell>
          <cell r="S3572">
            <v>0</v>
          </cell>
          <cell r="T3572">
            <v>0</v>
          </cell>
          <cell r="U3572">
            <v>0</v>
          </cell>
          <cell r="V3572">
            <v>0</v>
          </cell>
          <cell r="W3572">
            <v>1</v>
          </cell>
          <cell r="X3572">
            <v>272921.21999999997</v>
          </cell>
          <cell r="Y3572">
            <v>1</v>
          </cell>
          <cell r="Z3572">
            <v>272921.21999999997</v>
          </cell>
          <cell r="AA3572">
            <v>1</v>
          </cell>
        </row>
        <row r="3573">
          <cell r="B3573">
            <v>210029693</v>
          </cell>
          <cell r="C3573" t="str">
            <v>Щит АВР-250А-380В</v>
          </cell>
          <cell r="D3573" t="str">
            <v>ШТ</v>
          </cell>
          <cell r="E3573">
            <v>419796</v>
          </cell>
          <cell r="F3573">
            <v>1</v>
          </cell>
          <cell r="G3573">
            <v>0</v>
          </cell>
          <cell r="H3573">
            <v>0</v>
          </cell>
          <cell r="I3573">
            <v>0</v>
          </cell>
          <cell r="J3573">
            <v>0</v>
          </cell>
          <cell r="K3573">
            <v>-1</v>
          </cell>
          <cell r="L3573">
            <v>0</v>
          </cell>
          <cell r="M3573">
            <v>419796</v>
          </cell>
          <cell r="N3573">
            <v>419796</v>
          </cell>
          <cell r="O3573">
            <v>419796</v>
          </cell>
          <cell r="P3573">
            <v>0</v>
          </cell>
          <cell r="Q3573">
            <v>0</v>
          </cell>
          <cell r="R3573">
            <v>0</v>
          </cell>
          <cell r="S3573">
            <v>0</v>
          </cell>
          <cell r="T3573">
            <v>0</v>
          </cell>
          <cell r="U3573">
            <v>0</v>
          </cell>
          <cell r="V3573">
            <v>0</v>
          </cell>
          <cell r="W3573">
            <v>1</v>
          </cell>
          <cell r="X3573">
            <v>419796</v>
          </cell>
          <cell r="Y3573">
            <v>1</v>
          </cell>
          <cell r="Z3573">
            <v>419796</v>
          </cell>
          <cell r="AA3573">
            <v>1</v>
          </cell>
        </row>
        <row r="3574">
          <cell r="B3574">
            <v>210029694</v>
          </cell>
          <cell r="C3574" t="str">
            <v>Прожектор светодиодный LED-400</v>
          </cell>
          <cell r="D3574" t="str">
            <v>ШТ</v>
          </cell>
          <cell r="E3574">
            <v>304017</v>
          </cell>
          <cell r="F3574">
            <v>24</v>
          </cell>
          <cell r="G3574">
            <v>0</v>
          </cell>
          <cell r="H3574">
            <v>0</v>
          </cell>
          <cell r="I3574">
            <v>0</v>
          </cell>
          <cell r="J3574">
            <v>0</v>
          </cell>
          <cell r="K3574">
            <v>-24</v>
          </cell>
          <cell r="L3574">
            <v>24</v>
          </cell>
          <cell r="M3574">
            <v>7296408</v>
          </cell>
          <cell r="N3574">
            <v>7296408</v>
          </cell>
          <cell r="O3574">
            <v>7296408</v>
          </cell>
          <cell r="P3574">
            <v>0</v>
          </cell>
          <cell r="Q3574">
            <v>0</v>
          </cell>
          <cell r="R3574">
            <v>0</v>
          </cell>
          <cell r="S3574">
            <v>0</v>
          </cell>
          <cell r="T3574">
            <v>0</v>
          </cell>
          <cell r="U3574">
            <v>0</v>
          </cell>
          <cell r="V3574">
            <v>0</v>
          </cell>
          <cell r="W3574">
            <v>24</v>
          </cell>
          <cell r="X3574">
            <v>7296408</v>
          </cell>
          <cell r="Y3574">
            <v>24</v>
          </cell>
          <cell r="Z3574">
            <v>7296408</v>
          </cell>
          <cell r="AA3574">
            <v>24</v>
          </cell>
        </row>
        <row r="3575">
          <cell r="B3575">
            <v>210030214</v>
          </cell>
          <cell r="C3575" t="str">
            <v>Изолятор ИПУ-10/630-7,5 УХЛ1</v>
          </cell>
          <cell r="D3575" t="str">
            <v>ШТ</v>
          </cell>
          <cell r="E3575">
            <v>7000</v>
          </cell>
          <cell r="F3575">
            <v>10</v>
          </cell>
          <cell r="G3575">
            <v>0</v>
          </cell>
          <cell r="H3575">
            <v>0</v>
          </cell>
          <cell r="I3575">
            <v>0</v>
          </cell>
          <cell r="J3575">
            <v>2</v>
          </cell>
          <cell r="K3575">
            <v>-10</v>
          </cell>
          <cell r="L3575">
            <v>12</v>
          </cell>
          <cell r="M3575">
            <v>70000</v>
          </cell>
          <cell r="N3575">
            <v>70000</v>
          </cell>
          <cell r="O3575">
            <v>70000</v>
          </cell>
          <cell r="P3575">
            <v>0</v>
          </cell>
          <cell r="Q3575">
            <v>0</v>
          </cell>
          <cell r="R3575">
            <v>0</v>
          </cell>
          <cell r="S3575">
            <v>0</v>
          </cell>
          <cell r="T3575">
            <v>0</v>
          </cell>
          <cell r="U3575">
            <v>0</v>
          </cell>
          <cell r="V3575">
            <v>0</v>
          </cell>
          <cell r="W3575">
            <v>12</v>
          </cell>
          <cell r="X3575">
            <v>84000</v>
          </cell>
          <cell r="Y3575">
            <v>10</v>
          </cell>
          <cell r="Z3575">
            <v>70000</v>
          </cell>
          <cell r="AA3575">
            <v>12</v>
          </cell>
        </row>
        <row r="3576">
          <cell r="B3576">
            <v>210030297</v>
          </cell>
          <cell r="C3576" t="str">
            <v>Кабель ВВГ 3х1,5</v>
          </cell>
          <cell r="D3576" t="str">
            <v>КМ</v>
          </cell>
          <cell r="E3576">
            <v>243611.13</v>
          </cell>
          <cell r="F3576">
            <v>0.85</v>
          </cell>
          <cell r="G3576">
            <v>0.39</v>
          </cell>
          <cell r="H3576">
            <v>0</v>
          </cell>
          <cell r="I3576">
            <v>0</v>
          </cell>
          <cell r="J3576">
            <v>0.5</v>
          </cell>
          <cell r="K3576">
            <v>-0.46</v>
          </cell>
          <cell r="L3576">
            <v>0.96</v>
          </cell>
          <cell r="M3576">
            <v>207069.47</v>
          </cell>
          <cell r="N3576">
            <v>192931.52</v>
          </cell>
          <cell r="O3576">
            <v>192931.52</v>
          </cell>
          <cell r="P3576">
            <v>0</v>
          </cell>
          <cell r="Q3576">
            <v>0</v>
          </cell>
          <cell r="R3576">
            <v>0</v>
          </cell>
          <cell r="S3576">
            <v>80870.399999999994</v>
          </cell>
          <cell r="T3576">
            <v>0</v>
          </cell>
          <cell r="U3576">
            <v>0.39</v>
          </cell>
          <cell r="V3576">
            <v>80870.399999999994</v>
          </cell>
          <cell r="W3576">
            <v>0.96</v>
          </cell>
          <cell r="X3576">
            <v>233866.69</v>
          </cell>
          <cell r="Y3576">
            <v>0.85</v>
          </cell>
          <cell r="Z3576">
            <v>192931.52</v>
          </cell>
          <cell r="AA3576">
            <v>0.96</v>
          </cell>
        </row>
        <row r="3577">
          <cell r="B3577">
            <v>210030792</v>
          </cell>
          <cell r="C3577" t="str">
            <v>Ящик ЯТП-12-220/36В</v>
          </cell>
          <cell r="D3577" t="str">
            <v>ШТ</v>
          </cell>
          <cell r="E3577">
            <v>11550</v>
          </cell>
          <cell r="F3577">
            <v>2</v>
          </cell>
          <cell r="G3577">
            <v>0</v>
          </cell>
          <cell r="H3577">
            <v>0</v>
          </cell>
          <cell r="I3577">
            <v>0</v>
          </cell>
          <cell r="J3577">
            <v>0</v>
          </cell>
          <cell r="K3577">
            <v>-2</v>
          </cell>
          <cell r="L3577">
            <v>0</v>
          </cell>
          <cell r="M3577">
            <v>23100</v>
          </cell>
          <cell r="N3577">
            <v>23100</v>
          </cell>
          <cell r="O3577">
            <v>23100</v>
          </cell>
          <cell r="P3577">
            <v>0</v>
          </cell>
          <cell r="Q3577">
            <v>0</v>
          </cell>
          <cell r="R3577">
            <v>0</v>
          </cell>
          <cell r="S3577">
            <v>0</v>
          </cell>
          <cell r="T3577">
            <v>0</v>
          </cell>
          <cell r="U3577">
            <v>0</v>
          </cell>
          <cell r="V3577">
            <v>0</v>
          </cell>
          <cell r="W3577">
            <v>2</v>
          </cell>
          <cell r="X3577">
            <v>23100</v>
          </cell>
          <cell r="Y3577">
            <v>2</v>
          </cell>
          <cell r="Z3577">
            <v>23100</v>
          </cell>
          <cell r="AA3577">
            <v>2</v>
          </cell>
        </row>
        <row r="3578">
          <cell r="B3578">
            <v>210030848</v>
          </cell>
          <cell r="C3578" t="str">
            <v>Лампа LED 6-Е14-6000К</v>
          </cell>
          <cell r="D3578" t="str">
            <v>ШТ</v>
          </cell>
          <cell r="E3578">
            <v>1233.9000000000001</v>
          </cell>
          <cell r="F3578">
            <v>501</v>
          </cell>
          <cell r="G3578">
            <v>0</v>
          </cell>
          <cell r="H3578">
            <v>0</v>
          </cell>
          <cell r="I3578">
            <v>0</v>
          </cell>
          <cell r="J3578">
            <v>0</v>
          </cell>
          <cell r="K3578">
            <v>-501</v>
          </cell>
          <cell r="L3578">
            <v>501</v>
          </cell>
          <cell r="M3578">
            <v>618183.9</v>
          </cell>
          <cell r="N3578">
            <v>618183.9</v>
          </cell>
          <cell r="O3578">
            <v>618183.9</v>
          </cell>
          <cell r="P3578">
            <v>0</v>
          </cell>
          <cell r="Q3578">
            <v>0</v>
          </cell>
          <cell r="R3578">
            <v>0</v>
          </cell>
          <cell r="S3578">
            <v>0</v>
          </cell>
          <cell r="T3578">
            <v>0</v>
          </cell>
          <cell r="U3578">
            <v>0</v>
          </cell>
          <cell r="V3578">
            <v>0</v>
          </cell>
          <cell r="W3578">
            <v>501</v>
          </cell>
          <cell r="X3578">
            <v>618183.9</v>
          </cell>
          <cell r="Y3578">
            <v>501</v>
          </cell>
          <cell r="Z3578">
            <v>618183.9</v>
          </cell>
          <cell r="AA3578">
            <v>501</v>
          </cell>
        </row>
        <row r="3579">
          <cell r="B3579">
            <v>210031118</v>
          </cell>
          <cell r="C3579" t="str">
            <v>Лампа LED 11-Е27-4000К</v>
          </cell>
          <cell r="D3579" t="str">
            <v>ШТ</v>
          </cell>
          <cell r="E3579">
            <v>1333.9</v>
          </cell>
          <cell r="F3579">
            <v>5640</v>
          </cell>
          <cell r="G3579">
            <v>1690</v>
          </cell>
          <cell r="H3579">
            <v>265</v>
          </cell>
          <cell r="I3579">
            <v>0</v>
          </cell>
          <cell r="J3579">
            <v>943</v>
          </cell>
          <cell r="K3579">
            <v>-3685</v>
          </cell>
          <cell r="L3579">
            <v>4628</v>
          </cell>
          <cell r="M3579">
            <v>7523196</v>
          </cell>
          <cell r="N3579">
            <v>5453046.5</v>
          </cell>
          <cell r="O3579">
            <v>5453046.5</v>
          </cell>
          <cell r="P3579">
            <v>0</v>
          </cell>
          <cell r="Q3579">
            <v>72875</v>
          </cell>
          <cell r="R3579">
            <v>1497</v>
          </cell>
          <cell r="S3579">
            <v>464750</v>
          </cell>
          <cell r="T3579">
            <v>411675</v>
          </cell>
          <cell r="U3579">
            <v>193</v>
          </cell>
          <cell r="V3579">
            <v>53075</v>
          </cell>
          <cell r="W3579">
            <v>4628</v>
          </cell>
          <cell r="X3579">
            <v>6173289.2000000002</v>
          </cell>
          <cell r="Y3579">
            <v>5375</v>
          </cell>
          <cell r="Z3579">
            <v>5380171.5</v>
          </cell>
          <cell r="AA3579">
            <v>4628</v>
          </cell>
        </row>
        <row r="3580">
          <cell r="B3580">
            <v>210031258</v>
          </cell>
          <cell r="C3580" t="str">
            <v>Провод ПСД-1 2х6,3мм</v>
          </cell>
          <cell r="D3580" t="str">
            <v>КГ</v>
          </cell>
          <cell r="E3580">
            <v>0</v>
          </cell>
          <cell r="F3580">
            <v>0</v>
          </cell>
          <cell r="G3580">
            <v>150</v>
          </cell>
          <cell r="H3580">
            <v>0</v>
          </cell>
          <cell r="I3580">
            <v>0</v>
          </cell>
          <cell r="J3580">
            <v>0</v>
          </cell>
          <cell r="K3580">
            <v>150</v>
          </cell>
          <cell r="L3580">
            <v>0</v>
          </cell>
          <cell r="M3580">
            <v>0</v>
          </cell>
          <cell r="N3580">
            <v>0</v>
          </cell>
          <cell r="O3580">
            <v>0</v>
          </cell>
          <cell r="P3580">
            <v>0</v>
          </cell>
          <cell r="Q3580">
            <v>0</v>
          </cell>
          <cell r="R3580">
            <v>0</v>
          </cell>
          <cell r="S3580">
            <v>740584.5</v>
          </cell>
          <cell r="T3580">
            <v>0</v>
          </cell>
          <cell r="U3580">
            <v>0</v>
          </cell>
          <cell r="V3580">
            <v>0</v>
          </cell>
          <cell r="W3580">
            <v>0</v>
          </cell>
          <cell r="X3580">
            <v>0</v>
          </cell>
          <cell r="Y3580">
            <v>0</v>
          </cell>
          <cell r="Z3580">
            <v>0</v>
          </cell>
          <cell r="AA3580">
            <v>0</v>
          </cell>
        </row>
        <row r="3581">
          <cell r="B3581">
            <v>210032303</v>
          </cell>
          <cell r="C3581" t="str">
            <v>Кабель ВБбШв 4х16</v>
          </cell>
          <cell r="D3581" t="str">
            <v>КМ</v>
          </cell>
          <cell r="E3581">
            <v>0</v>
          </cell>
          <cell r="F3581">
            <v>0.01</v>
          </cell>
          <cell r="G3581">
            <v>0.61</v>
          </cell>
          <cell r="H3581">
            <v>0</v>
          </cell>
          <cell r="I3581">
            <v>0</v>
          </cell>
          <cell r="J3581">
            <v>0.6</v>
          </cell>
          <cell r="K3581">
            <v>0.6</v>
          </cell>
          <cell r="L3581">
            <v>0</v>
          </cell>
          <cell r="M3581">
            <v>0</v>
          </cell>
          <cell r="N3581">
            <v>32084.79</v>
          </cell>
          <cell r="O3581">
            <v>32084.79</v>
          </cell>
          <cell r="P3581">
            <v>0</v>
          </cell>
          <cell r="Q3581">
            <v>0</v>
          </cell>
          <cell r="R3581">
            <v>0.01</v>
          </cell>
          <cell r="S3581">
            <v>1957172.01</v>
          </cell>
          <cell r="T3581">
            <v>32084.79</v>
          </cell>
          <cell r="U3581">
            <v>0</v>
          </cell>
          <cell r="V3581">
            <v>0</v>
          </cell>
          <cell r="W3581">
            <v>0</v>
          </cell>
          <cell r="X3581">
            <v>0</v>
          </cell>
          <cell r="Y3581">
            <v>0.01</v>
          </cell>
          <cell r="Z3581">
            <v>0</v>
          </cell>
          <cell r="AA3581">
            <v>0</v>
          </cell>
        </row>
        <row r="3582">
          <cell r="B3582">
            <v>210032304</v>
          </cell>
          <cell r="C3582" t="str">
            <v>Кабель ВБбШв 3х2,5</v>
          </cell>
          <cell r="D3582" t="str">
            <v>КМ</v>
          </cell>
          <cell r="E3582">
            <v>470699.4</v>
          </cell>
          <cell r="F3582">
            <v>0.5</v>
          </cell>
          <cell r="G3582">
            <v>0.95799999999999996</v>
          </cell>
          <cell r="H3582">
            <v>0</v>
          </cell>
          <cell r="I3582">
            <v>0</v>
          </cell>
          <cell r="J3582">
            <v>0</v>
          </cell>
          <cell r="K3582">
            <v>0.45800000000000002</v>
          </cell>
          <cell r="L3582">
            <v>0</v>
          </cell>
          <cell r="M3582">
            <v>235349.7</v>
          </cell>
          <cell r="N3582">
            <v>248400</v>
          </cell>
          <cell r="O3582">
            <v>248400</v>
          </cell>
          <cell r="P3582">
            <v>0</v>
          </cell>
          <cell r="Q3582">
            <v>0</v>
          </cell>
          <cell r="R3582">
            <v>0.1</v>
          </cell>
          <cell r="S3582">
            <v>475934.4</v>
          </cell>
          <cell r="T3582">
            <v>49680</v>
          </cell>
          <cell r="U3582">
            <v>0.4</v>
          </cell>
          <cell r="V3582">
            <v>198720</v>
          </cell>
          <cell r="W3582">
            <v>0</v>
          </cell>
          <cell r="X3582">
            <v>0</v>
          </cell>
          <cell r="Y3582">
            <v>0.5</v>
          </cell>
          <cell r="Z3582">
            <v>248400</v>
          </cell>
          <cell r="AA3582">
            <v>0</v>
          </cell>
        </row>
        <row r="3583">
          <cell r="B3583">
            <v>210032391</v>
          </cell>
          <cell r="C3583" t="str">
            <v>Пускатель ПМА-3100</v>
          </cell>
          <cell r="D3583" t="str">
            <v>ШТ</v>
          </cell>
          <cell r="E3583">
            <v>9000</v>
          </cell>
          <cell r="F3583">
            <v>20</v>
          </cell>
          <cell r="G3583">
            <v>0</v>
          </cell>
          <cell r="H3583">
            <v>0</v>
          </cell>
          <cell r="I3583">
            <v>0</v>
          </cell>
          <cell r="J3583">
            <v>0</v>
          </cell>
          <cell r="K3583">
            <v>-20</v>
          </cell>
          <cell r="L3583">
            <v>0</v>
          </cell>
          <cell r="M3583">
            <v>180000</v>
          </cell>
          <cell r="N3583">
            <v>180000</v>
          </cell>
          <cell r="O3583">
            <v>180000</v>
          </cell>
          <cell r="P3583">
            <v>0</v>
          </cell>
          <cell r="Q3583">
            <v>0</v>
          </cell>
          <cell r="R3583">
            <v>0</v>
          </cell>
          <cell r="S3583">
            <v>0</v>
          </cell>
          <cell r="T3583">
            <v>0</v>
          </cell>
          <cell r="U3583">
            <v>0</v>
          </cell>
          <cell r="V3583">
            <v>0</v>
          </cell>
          <cell r="W3583">
            <v>20</v>
          </cell>
          <cell r="X3583">
            <v>180000</v>
          </cell>
          <cell r="Y3583">
            <v>20</v>
          </cell>
          <cell r="Z3583">
            <v>180000</v>
          </cell>
          <cell r="AA3583">
            <v>20</v>
          </cell>
        </row>
        <row r="3584">
          <cell r="B3584">
            <v>210032404</v>
          </cell>
          <cell r="C3584" t="str">
            <v>Вязка спиральная ВС 35/50.2</v>
          </cell>
          <cell r="D3584" t="str">
            <v>ШТ</v>
          </cell>
          <cell r="E3584">
            <v>1024</v>
          </cell>
          <cell r="F3584">
            <v>455</v>
          </cell>
          <cell r="G3584">
            <v>0</v>
          </cell>
          <cell r="H3584">
            <v>0</v>
          </cell>
          <cell r="I3584">
            <v>0</v>
          </cell>
          <cell r="J3584">
            <v>0</v>
          </cell>
          <cell r="K3584">
            <v>-455</v>
          </cell>
          <cell r="L3584">
            <v>455</v>
          </cell>
          <cell r="M3584">
            <v>465920</v>
          </cell>
          <cell r="N3584">
            <v>465920</v>
          </cell>
          <cell r="O3584">
            <v>465920</v>
          </cell>
          <cell r="P3584">
            <v>0</v>
          </cell>
          <cell r="Q3584">
            <v>0</v>
          </cell>
          <cell r="R3584">
            <v>0</v>
          </cell>
          <cell r="S3584">
            <v>0</v>
          </cell>
          <cell r="T3584">
            <v>0</v>
          </cell>
          <cell r="U3584">
            <v>0</v>
          </cell>
          <cell r="V3584">
            <v>0</v>
          </cell>
          <cell r="W3584">
            <v>455</v>
          </cell>
          <cell r="X3584">
            <v>465920</v>
          </cell>
          <cell r="Y3584">
            <v>455</v>
          </cell>
          <cell r="Z3584">
            <v>465920</v>
          </cell>
          <cell r="AA3584">
            <v>455</v>
          </cell>
        </row>
        <row r="3585">
          <cell r="B3585">
            <v>210032431</v>
          </cell>
          <cell r="C3585" t="str">
            <v>Наконечник ТМЛ-150-М12 УХЛЗ</v>
          </cell>
          <cell r="D3585" t="str">
            <v>ШТ</v>
          </cell>
          <cell r="E3585">
            <v>1044</v>
          </cell>
          <cell r="F3585">
            <v>16</v>
          </cell>
          <cell r="G3585">
            <v>0</v>
          </cell>
          <cell r="H3585">
            <v>0</v>
          </cell>
          <cell r="I3585">
            <v>0</v>
          </cell>
          <cell r="J3585">
            <v>0</v>
          </cell>
          <cell r="K3585">
            <v>-16</v>
          </cell>
          <cell r="L3585">
            <v>16</v>
          </cell>
          <cell r="M3585">
            <v>16704</v>
          </cell>
          <cell r="N3585">
            <v>16704</v>
          </cell>
          <cell r="O3585">
            <v>16704</v>
          </cell>
          <cell r="P3585">
            <v>0</v>
          </cell>
          <cell r="Q3585">
            <v>0</v>
          </cell>
          <cell r="R3585">
            <v>0</v>
          </cell>
          <cell r="S3585">
            <v>0</v>
          </cell>
          <cell r="T3585">
            <v>0</v>
          </cell>
          <cell r="U3585">
            <v>0</v>
          </cell>
          <cell r="V3585">
            <v>0</v>
          </cell>
          <cell r="W3585">
            <v>16</v>
          </cell>
          <cell r="X3585">
            <v>16704</v>
          </cell>
          <cell r="Y3585">
            <v>16</v>
          </cell>
          <cell r="Z3585">
            <v>16704</v>
          </cell>
          <cell r="AA3585">
            <v>16</v>
          </cell>
        </row>
        <row r="3586">
          <cell r="B3586">
            <v>210033114</v>
          </cell>
          <cell r="C3586" t="str">
            <v>Лампа LED 20-Е27-6400К</v>
          </cell>
          <cell r="D3586" t="str">
            <v>ШТ</v>
          </cell>
          <cell r="E3586">
            <v>455.88</v>
          </cell>
          <cell r="F3586">
            <v>5664</v>
          </cell>
          <cell r="G3586">
            <v>500</v>
          </cell>
          <cell r="H3586">
            <v>65</v>
          </cell>
          <cell r="I3586">
            <v>0</v>
          </cell>
          <cell r="J3586">
            <v>0</v>
          </cell>
          <cell r="K3586">
            <v>-5099</v>
          </cell>
          <cell r="L3586">
            <v>5099</v>
          </cell>
          <cell r="M3586">
            <v>2582104.3199999998</v>
          </cell>
          <cell r="N3586">
            <v>2569838.17</v>
          </cell>
          <cell r="O3586">
            <v>2569838.17</v>
          </cell>
          <cell r="P3586">
            <v>0</v>
          </cell>
          <cell r="Q3586">
            <v>28221.05</v>
          </cell>
          <cell r="R3586">
            <v>500</v>
          </cell>
          <cell r="S3586">
            <v>217085</v>
          </cell>
          <cell r="T3586">
            <v>217085</v>
          </cell>
          <cell r="U3586">
            <v>0</v>
          </cell>
          <cell r="V3586">
            <v>0</v>
          </cell>
          <cell r="W3586">
            <v>5099</v>
          </cell>
          <cell r="X3586">
            <v>2324532.12</v>
          </cell>
          <cell r="Y3586">
            <v>5599</v>
          </cell>
          <cell r="Z3586">
            <v>2541617.12</v>
          </cell>
          <cell r="AA3586">
            <v>5099</v>
          </cell>
        </row>
        <row r="3587">
          <cell r="B3587">
            <v>210033206</v>
          </cell>
          <cell r="C3587" t="str">
            <v>Удлинитель 220В 6А 50м</v>
          </cell>
          <cell r="D3587" t="str">
            <v>ШТ</v>
          </cell>
          <cell r="E3587">
            <v>12915</v>
          </cell>
          <cell r="F3587">
            <v>26</v>
          </cell>
          <cell r="G3587">
            <v>0</v>
          </cell>
          <cell r="H3587">
            <v>0</v>
          </cell>
          <cell r="I3587">
            <v>0</v>
          </cell>
          <cell r="J3587">
            <v>0</v>
          </cell>
          <cell r="K3587">
            <v>-26</v>
          </cell>
          <cell r="L3587">
            <v>0</v>
          </cell>
          <cell r="M3587">
            <v>335790</v>
          </cell>
          <cell r="N3587">
            <v>335790</v>
          </cell>
          <cell r="O3587">
            <v>335790</v>
          </cell>
          <cell r="P3587">
            <v>0</v>
          </cell>
          <cell r="Q3587">
            <v>0</v>
          </cell>
          <cell r="R3587">
            <v>0</v>
          </cell>
          <cell r="S3587">
            <v>0</v>
          </cell>
          <cell r="T3587">
            <v>0</v>
          </cell>
          <cell r="U3587">
            <v>0</v>
          </cell>
          <cell r="V3587">
            <v>0</v>
          </cell>
          <cell r="W3587">
            <v>26</v>
          </cell>
          <cell r="X3587">
            <v>335790</v>
          </cell>
          <cell r="Y3587">
            <v>26</v>
          </cell>
          <cell r="Z3587">
            <v>335790</v>
          </cell>
          <cell r="AA3587">
            <v>26</v>
          </cell>
        </row>
        <row r="3588">
          <cell r="B3588">
            <v>210033207</v>
          </cell>
          <cell r="C3588" t="str">
            <v>Лампа LED 75-Е40-4200К</v>
          </cell>
          <cell r="D3588" t="str">
            <v>ШТ</v>
          </cell>
          <cell r="E3588">
            <v>39125</v>
          </cell>
          <cell r="F3588">
            <v>300</v>
          </cell>
          <cell r="G3588">
            <v>0</v>
          </cell>
          <cell r="H3588">
            <v>0</v>
          </cell>
          <cell r="I3588">
            <v>0</v>
          </cell>
          <cell r="J3588">
            <v>0</v>
          </cell>
          <cell r="K3588">
            <v>-300</v>
          </cell>
          <cell r="L3588">
            <v>300</v>
          </cell>
          <cell r="M3588">
            <v>11737500</v>
          </cell>
          <cell r="N3588">
            <v>11737500</v>
          </cell>
          <cell r="O3588">
            <v>11737500</v>
          </cell>
          <cell r="P3588">
            <v>0</v>
          </cell>
          <cell r="Q3588">
            <v>0</v>
          </cell>
          <cell r="R3588">
            <v>0</v>
          </cell>
          <cell r="S3588">
            <v>0</v>
          </cell>
          <cell r="T3588">
            <v>0</v>
          </cell>
          <cell r="U3588">
            <v>0</v>
          </cell>
          <cell r="V3588">
            <v>0</v>
          </cell>
          <cell r="W3588">
            <v>300</v>
          </cell>
          <cell r="X3588">
            <v>11737500</v>
          </cell>
          <cell r="Y3588">
            <v>300</v>
          </cell>
          <cell r="Z3588">
            <v>11737500</v>
          </cell>
          <cell r="AA3588">
            <v>300</v>
          </cell>
        </row>
        <row r="3589">
          <cell r="B3589">
            <v>210033208</v>
          </cell>
          <cell r="C3589" t="str">
            <v>Лампа LED 150-Е40</v>
          </cell>
          <cell r="D3589" t="str">
            <v>ШТ</v>
          </cell>
          <cell r="E3589">
            <v>13335</v>
          </cell>
          <cell r="F3589">
            <v>190</v>
          </cell>
          <cell r="G3589">
            <v>0</v>
          </cell>
          <cell r="H3589">
            <v>0</v>
          </cell>
          <cell r="I3589">
            <v>0</v>
          </cell>
          <cell r="J3589">
            <v>0</v>
          </cell>
          <cell r="K3589">
            <v>-190</v>
          </cell>
          <cell r="L3589">
            <v>190</v>
          </cell>
          <cell r="M3589">
            <v>2533650</v>
          </cell>
          <cell r="N3589">
            <v>2533650</v>
          </cell>
          <cell r="O3589">
            <v>2533650</v>
          </cell>
          <cell r="P3589">
            <v>0</v>
          </cell>
          <cell r="Q3589">
            <v>0</v>
          </cell>
          <cell r="R3589">
            <v>0</v>
          </cell>
          <cell r="S3589">
            <v>0</v>
          </cell>
          <cell r="T3589">
            <v>0</v>
          </cell>
          <cell r="U3589">
            <v>0</v>
          </cell>
          <cell r="V3589">
            <v>0</v>
          </cell>
          <cell r="W3589">
            <v>190</v>
          </cell>
          <cell r="X3589">
            <v>2533650</v>
          </cell>
          <cell r="Y3589">
            <v>190</v>
          </cell>
          <cell r="Z3589">
            <v>2533650</v>
          </cell>
          <cell r="AA3589">
            <v>190</v>
          </cell>
        </row>
        <row r="3590">
          <cell r="B3590">
            <v>210033209</v>
          </cell>
          <cell r="C3590" t="str">
            <v>Прожектор светодиодный LED-200</v>
          </cell>
          <cell r="D3590" t="str">
            <v>ШТ</v>
          </cell>
          <cell r="E3590">
            <v>16380</v>
          </cell>
          <cell r="F3590">
            <v>215</v>
          </cell>
          <cell r="G3590">
            <v>0</v>
          </cell>
          <cell r="H3590">
            <v>0</v>
          </cell>
          <cell r="I3590">
            <v>0</v>
          </cell>
          <cell r="J3590">
            <v>0</v>
          </cell>
          <cell r="K3590">
            <v>-215</v>
          </cell>
          <cell r="L3590">
            <v>0</v>
          </cell>
          <cell r="M3590">
            <v>3521700</v>
          </cell>
          <cell r="N3590">
            <v>3521700</v>
          </cell>
          <cell r="O3590">
            <v>3521700</v>
          </cell>
          <cell r="P3590">
            <v>0</v>
          </cell>
          <cell r="Q3590">
            <v>0</v>
          </cell>
          <cell r="R3590">
            <v>0</v>
          </cell>
          <cell r="S3590">
            <v>0</v>
          </cell>
          <cell r="T3590">
            <v>0</v>
          </cell>
          <cell r="U3590">
            <v>0</v>
          </cell>
          <cell r="V3590">
            <v>0</v>
          </cell>
          <cell r="W3590">
            <v>215</v>
          </cell>
          <cell r="X3590">
            <v>3521700</v>
          </cell>
          <cell r="Y3590">
            <v>215</v>
          </cell>
          <cell r="Z3590">
            <v>3521700</v>
          </cell>
          <cell r="AA3590">
            <v>215</v>
          </cell>
        </row>
        <row r="3591">
          <cell r="B3591">
            <v>210033210</v>
          </cell>
          <cell r="C3591" t="str">
            <v>Трос стальной нержавеющий 6мм 7х7</v>
          </cell>
          <cell r="D3591" t="str">
            <v>М</v>
          </cell>
          <cell r="E3591">
            <v>473.51</v>
          </cell>
          <cell r="F3591">
            <v>800</v>
          </cell>
          <cell r="G3591">
            <v>0</v>
          </cell>
          <cell r="H3591">
            <v>0</v>
          </cell>
          <cell r="I3591">
            <v>0</v>
          </cell>
          <cell r="J3591">
            <v>0</v>
          </cell>
          <cell r="K3591">
            <v>-800</v>
          </cell>
          <cell r="L3591">
            <v>0</v>
          </cell>
          <cell r="M3591">
            <v>378808</v>
          </cell>
          <cell r="N3591">
            <v>378808</v>
          </cell>
          <cell r="O3591">
            <v>378808</v>
          </cell>
          <cell r="P3591">
            <v>0</v>
          </cell>
          <cell r="Q3591">
            <v>0</v>
          </cell>
          <cell r="R3591">
            <v>0</v>
          </cell>
          <cell r="S3591">
            <v>0</v>
          </cell>
          <cell r="T3591">
            <v>0</v>
          </cell>
          <cell r="U3591">
            <v>0</v>
          </cell>
          <cell r="V3591">
            <v>0</v>
          </cell>
          <cell r="W3591">
            <v>800</v>
          </cell>
          <cell r="X3591">
            <v>378808</v>
          </cell>
          <cell r="Y3591">
            <v>800</v>
          </cell>
          <cell r="Z3591">
            <v>378808</v>
          </cell>
          <cell r="AA3591">
            <v>800</v>
          </cell>
        </row>
        <row r="3592">
          <cell r="B3592">
            <v>210033310</v>
          </cell>
          <cell r="C3592" t="str">
            <v>Светильник аварийный LED 3х1Вт IP65/IP42</v>
          </cell>
          <cell r="D3592" t="str">
            <v>ШТ</v>
          </cell>
          <cell r="E3592">
            <v>10522.5</v>
          </cell>
          <cell r="F3592">
            <v>170</v>
          </cell>
          <cell r="G3592">
            <v>0</v>
          </cell>
          <cell r="H3592">
            <v>0</v>
          </cell>
          <cell r="I3592">
            <v>0</v>
          </cell>
          <cell r="J3592">
            <v>0</v>
          </cell>
          <cell r="K3592">
            <v>-170</v>
          </cell>
          <cell r="L3592">
            <v>0</v>
          </cell>
          <cell r="M3592">
            <v>1788825</v>
          </cell>
          <cell r="N3592">
            <v>1788825</v>
          </cell>
          <cell r="O3592">
            <v>1788825</v>
          </cell>
          <cell r="P3592">
            <v>0</v>
          </cell>
          <cell r="Q3592">
            <v>0</v>
          </cell>
          <cell r="R3592">
            <v>0</v>
          </cell>
          <cell r="S3592">
            <v>0</v>
          </cell>
          <cell r="T3592">
            <v>0</v>
          </cell>
          <cell r="U3592">
            <v>0</v>
          </cell>
          <cell r="V3592">
            <v>0</v>
          </cell>
          <cell r="W3592">
            <v>170</v>
          </cell>
          <cell r="X3592">
            <v>1788825</v>
          </cell>
          <cell r="Y3592">
            <v>170</v>
          </cell>
          <cell r="Z3592">
            <v>1788825</v>
          </cell>
          <cell r="AA3592">
            <v>170</v>
          </cell>
        </row>
        <row r="3593">
          <cell r="B3593">
            <v>210033785</v>
          </cell>
          <cell r="C3593" t="str">
            <v>Опора СВ 110-3,5</v>
          </cell>
          <cell r="D3593" t="str">
            <v>ШТ</v>
          </cell>
          <cell r="E3593">
            <v>50215</v>
          </cell>
          <cell r="F3593">
            <v>1500</v>
          </cell>
          <cell r="G3593">
            <v>75</v>
          </cell>
          <cell r="H3593">
            <v>79</v>
          </cell>
          <cell r="I3593">
            <v>0</v>
          </cell>
          <cell r="J3593">
            <v>470</v>
          </cell>
          <cell r="K3593">
            <v>-1346</v>
          </cell>
          <cell r="L3593">
            <v>246</v>
          </cell>
          <cell r="M3593">
            <v>75322500</v>
          </cell>
          <cell r="N3593">
            <v>75322495</v>
          </cell>
          <cell r="O3593">
            <v>75322495</v>
          </cell>
          <cell r="P3593">
            <v>0</v>
          </cell>
          <cell r="Q3593">
            <v>3966980</v>
          </cell>
          <cell r="R3593">
            <v>75</v>
          </cell>
          <cell r="S3593">
            <v>3766125</v>
          </cell>
          <cell r="T3593">
            <v>3766125</v>
          </cell>
          <cell r="U3593">
            <v>0</v>
          </cell>
          <cell r="V3593">
            <v>0</v>
          </cell>
          <cell r="W3593">
            <v>1346</v>
          </cell>
          <cell r="X3593">
            <v>67589390</v>
          </cell>
          <cell r="Y3593">
            <v>1421</v>
          </cell>
          <cell r="Z3593">
            <v>71355515</v>
          </cell>
          <cell r="AA3593">
            <v>1816</v>
          </cell>
        </row>
        <row r="3594">
          <cell r="B3594">
            <v>210033898</v>
          </cell>
          <cell r="C3594" t="str">
            <v>Прожектор ГО-04-150/ДРИ-150 RX7s УХЛ1</v>
          </cell>
          <cell r="D3594" t="str">
            <v>ШТ</v>
          </cell>
          <cell r="E3594">
            <v>0</v>
          </cell>
          <cell r="F3594">
            <v>0</v>
          </cell>
          <cell r="G3594">
            <v>19</v>
          </cell>
          <cell r="H3594">
            <v>0</v>
          </cell>
          <cell r="I3594">
            <v>0</v>
          </cell>
          <cell r="J3594">
            <v>0</v>
          </cell>
          <cell r="K3594">
            <v>19</v>
          </cell>
          <cell r="L3594">
            <v>0</v>
          </cell>
          <cell r="M3594">
            <v>0</v>
          </cell>
          <cell r="N3594">
            <v>0</v>
          </cell>
          <cell r="O3594">
            <v>0</v>
          </cell>
          <cell r="P3594">
            <v>0</v>
          </cell>
          <cell r="Q3594">
            <v>0</v>
          </cell>
          <cell r="R3594">
            <v>0</v>
          </cell>
          <cell r="S3594">
            <v>332500</v>
          </cell>
          <cell r="T3594">
            <v>0</v>
          </cell>
          <cell r="U3594">
            <v>0</v>
          </cell>
          <cell r="V3594">
            <v>0</v>
          </cell>
          <cell r="W3594">
            <v>0</v>
          </cell>
          <cell r="X3594">
            <v>0</v>
          </cell>
          <cell r="Y3594">
            <v>0</v>
          </cell>
          <cell r="Z3594">
            <v>0</v>
          </cell>
          <cell r="AA3594">
            <v>0</v>
          </cell>
        </row>
        <row r="3595">
          <cell r="B3595">
            <v>210033899</v>
          </cell>
          <cell r="C3595" t="str">
            <v>Прожектор ГО-04-250/ДРИ-250 Е40 УХЛ1</v>
          </cell>
          <cell r="D3595" t="str">
            <v>ШТ</v>
          </cell>
          <cell r="E3595">
            <v>21950</v>
          </cell>
          <cell r="F3595">
            <v>10</v>
          </cell>
          <cell r="G3595">
            <v>15</v>
          </cell>
          <cell r="H3595">
            <v>0</v>
          </cell>
          <cell r="I3595">
            <v>0</v>
          </cell>
          <cell r="J3595">
            <v>0</v>
          </cell>
          <cell r="K3595">
            <v>5</v>
          </cell>
          <cell r="L3595">
            <v>0</v>
          </cell>
          <cell r="M3595">
            <v>219500</v>
          </cell>
          <cell r="N3595">
            <v>219500</v>
          </cell>
          <cell r="O3595">
            <v>219500</v>
          </cell>
          <cell r="P3595">
            <v>0</v>
          </cell>
          <cell r="Q3595">
            <v>0</v>
          </cell>
          <cell r="R3595">
            <v>10</v>
          </cell>
          <cell r="S3595">
            <v>329250</v>
          </cell>
          <cell r="T3595">
            <v>219500</v>
          </cell>
          <cell r="U3595">
            <v>0</v>
          </cell>
          <cell r="V3595">
            <v>0</v>
          </cell>
          <cell r="W3595">
            <v>0</v>
          </cell>
          <cell r="X3595">
            <v>0</v>
          </cell>
          <cell r="Y3595">
            <v>10</v>
          </cell>
          <cell r="Z3595">
            <v>0</v>
          </cell>
          <cell r="AA3595">
            <v>0</v>
          </cell>
        </row>
        <row r="3596">
          <cell r="B3596">
            <v>210034086</v>
          </cell>
          <cell r="C3596" t="str">
            <v>Канал кабельный ПВХ 25х16</v>
          </cell>
          <cell r="D3596" t="str">
            <v>М</v>
          </cell>
          <cell r="E3596">
            <v>65</v>
          </cell>
          <cell r="F3596">
            <v>300</v>
          </cell>
          <cell r="G3596">
            <v>0</v>
          </cell>
          <cell r="H3596">
            <v>0</v>
          </cell>
          <cell r="I3596">
            <v>0</v>
          </cell>
          <cell r="J3596">
            <v>0</v>
          </cell>
          <cell r="K3596">
            <v>-300</v>
          </cell>
          <cell r="L3596">
            <v>0</v>
          </cell>
          <cell r="M3596">
            <v>19500</v>
          </cell>
          <cell r="N3596">
            <v>19500</v>
          </cell>
          <cell r="O3596">
            <v>19500</v>
          </cell>
          <cell r="P3596">
            <v>0</v>
          </cell>
          <cell r="Q3596">
            <v>0</v>
          </cell>
          <cell r="R3596">
            <v>0</v>
          </cell>
          <cell r="S3596">
            <v>0</v>
          </cell>
          <cell r="T3596">
            <v>0</v>
          </cell>
          <cell r="U3596">
            <v>0</v>
          </cell>
          <cell r="V3596">
            <v>0</v>
          </cell>
          <cell r="W3596">
            <v>300</v>
          </cell>
          <cell r="X3596">
            <v>19500</v>
          </cell>
          <cell r="Y3596">
            <v>300</v>
          </cell>
          <cell r="Z3596">
            <v>19500</v>
          </cell>
          <cell r="AA3596">
            <v>300</v>
          </cell>
        </row>
        <row r="3597">
          <cell r="B3597">
            <v>210034330</v>
          </cell>
          <cell r="C3597" t="str">
            <v>Кабель КПБП-90 3х16</v>
          </cell>
          <cell r="D3597" t="str">
            <v>КМ</v>
          </cell>
          <cell r="E3597">
            <v>3655000</v>
          </cell>
          <cell r="F3597">
            <v>0.65</v>
          </cell>
          <cell r="G3597">
            <v>0</v>
          </cell>
          <cell r="H3597">
            <v>0</v>
          </cell>
          <cell r="I3597">
            <v>0</v>
          </cell>
          <cell r="J3597">
            <v>0</v>
          </cell>
          <cell r="K3597">
            <v>-0.65</v>
          </cell>
          <cell r="L3597">
            <v>0</v>
          </cell>
          <cell r="M3597">
            <v>2375750</v>
          </cell>
          <cell r="N3597">
            <v>2375750</v>
          </cell>
          <cell r="O3597">
            <v>2375750</v>
          </cell>
          <cell r="P3597">
            <v>0</v>
          </cell>
          <cell r="Q3597">
            <v>0</v>
          </cell>
          <cell r="R3597">
            <v>0</v>
          </cell>
          <cell r="S3597">
            <v>0</v>
          </cell>
          <cell r="T3597">
            <v>0</v>
          </cell>
          <cell r="U3597">
            <v>0</v>
          </cell>
          <cell r="V3597">
            <v>0</v>
          </cell>
          <cell r="W3597">
            <v>0.65</v>
          </cell>
          <cell r="X3597">
            <v>2375750</v>
          </cell>
          <cell r="Y3597">
            <v>0.65</v>
          </cell>
          <cell r="Z3597">
            <v>2375750</v>
          </cell>
          <cell r="AA3597">
            <v>0.65</v>
          </cell>
        </row>
        <row r="3598">
          <cell r="B3598">
            <v>210034345</v>
          </cell>
          <cell r="C3598" t="str">
            <v>Изолятор ИПТВ-1/250-4 УХЛ1</v>
          </cell>
          <cell r="D3598" t="str">
            <v>ШТ</v>
          </cell>
          <cell r="E3598">
            <v>1552.5</v>
          </cell>
          <cell r="F3598">
            <v>85</v>
          </cell>
          <cell r="G3598">
            <v>0</v>
          </cell>
          <cell r="H3598">
            <v>0</v>
          </cell>
          <cell r="I3598">
            <v>0</v>
          </cell>
          <cell r="J3598">
            <v>0</v>
          </cell>
          <cell r="K3598">
            <v>-85</v>
          </cell>
          <cell r="L3598">
            <v>85</v>
          </cell>
          <cell r="M3598">
            <v>131962.5</v>
          </cell>
          <cell r="N3598">
            <v>131962.5</v>
          </cell>
          <cell r="O3598">
            <v>131962.5</v>
          </cell>
          <cell r="P3598">
            <v>0</v>
          </cell>
          <cell r="Q3598">
            <v>0</v>
          </cell>
          <cell r="R3598">
            <v>0</v>
          </cell>
          <cell r="S3598">
            <v>0</v>
          </cell>
          <cell r="T3598">
            <v>0</v>
          </cell>
          <cell r="U3598">
            <v>0</v>
          </cell>
          <cell r="V3598">
            <v>0</v>
          </cell>
          <cell r="W3598">
            <v>85</v>
          </cell>
          <cell r="X3598">
            <v>131962.5</v>
          </cell>
          <cell r="Y3598">
            <v>85</v>
          </cell>
          <cell r="Z3598">
            <v>131962.5</v>
          </cell>
          <cell r="AA3598">
            <v>85</v>
          </cell>
        </row>
        <row r="3599">
          <cell r="B3599">
            <v>210034346</v>
          </cell>
          <cell r="C3599" t="str">
            <v>Изолятор ИПТ-1/250-7,5 УХЛ1</v>
          </cell>
          <cell r="D3599" t="str">
            <v>ШТ</v>
          </cell>
          <cell r="E3599">
            <v>3075</v>
          </cell>
          <cell r="F3599">
            <v>85</v>
          </cell>
          <cell r="G3599">
            <v>0</v>
          </cell>
          <cell r="H3599">
            <v>0</v>
          </cell>
          <cell r="I3599">
            <v>0</v>
          </cell>
          <cell r="J3599">
            <v>0</v>
          </cell>
          <cell r="K3599">
            <v>-85</v>
          </cell>
          <cell r="L3599">
            <v>85</v>
          </cell>
          <cell r="M3599">
            <v>261375</v>
          </cell>
          <cell r="N3599">
            <v>261375</v>
          </cell>
          <cell r="O3599">
            <v>261375</v>
          </cell>
          <cell r="P3599">
            <v>0</v>
          </cell>
          <cell r="Q3599">
            <v>0</v>
          </cell>
          <cell r="R3599">
            <v>0</v>
          </cell>
          <cell r="S3599">
            <v>0</v>
          </cell>
          <cell r="T3599">
            <v>0</v>
          </cell>
          <cell r="U3599">
            <v>0</v>
          </cell>
          <cell r="V3599">
            <v>0</v>
          </cell>
          <cell r="W3599">
            <v>85</v>
          </cell>
          <cell r="X3599">
            <v>261375</v>
          </cell>
          <cell r="Y3599">
            <v>85</v>
          </cell>
          <cell r="Z3599">
            <v>261375</v>
          </cell>
          <cell r="AA3599">
            <v>85</v>
          </cell>
        </row>
        <row r="3600">
          <cell r="B3600">
            <v>210034347</v>
          </cell>
          <cell r="C3600" t="str">
            <v>Изолятор ИПТ-1/1000-7,5 УХЛ1</v>
          </cell>
          <cell r="D3600" t="str">
            <v>ШТ</v>
          </cell>
          <cell r="E3600">
            <v>1640</v>
          </cell>
          <cell r="F3600">
            <v>6</v>
          </cell>
          <cell r="G3600">
            <v>0</v>
          </cell>
          <cell r="H3600">
            <v>0</v>
          </cell>
          <cell r="I3600">
            <v>0</v>
          </cell>
          <cell r="J3600">
            <v>0</v>
          </cell>
          <cell r="K3600">
            <v>-6</v>
          </cell>
          <cell r="L3600">
            <v>6</v>
          </cell>
          <cell r="M3600">
            <v>9840</v>
          </cell>
          <cell r="N3600">
            <v>9840</v>
          </cell>
          <cell r="O3600">
            <v>9840</v>
          </cell>
          <cell r="P3600">
            <v>0</v>
          </cell>
          <cell r="Q3600">
            <v>0</v>
          </cell>
          <cell r="R3600">
            <v>0</v>
          </cell>
          <cell r="S3600">
            <v>0</v>
          </cell>
          <cell r="T3600">
            <v>0</v>
          </cell>
          <cell r="U3600">
            <v>0</v>
          </cell>
          <cell r="V3600">
            <v>0</v>
          </cell>
          <cell r="W3600">
            <v>6</v>
          </cell>
          <cell r="X3600">
            <v>9840</v>
          </cell>
          <cell r="Y3600">
            <v>6</v>
          </cell>
          <cell r="Z3600">
            <v>9840</v>
          </cell>
          <cell r="AA3600">
            <v>6</v>
          </cell>
        </row>
        <row r="3601">
          <cell r="B3601">
            <v>210034348</v>
          </cell>
          <cell r="C3601" t="str">
            <v>Изолятор ИПТ-1/400-7,5 УХЛ1</v>
          </cell>
          <cell r="D3601" t="str">
            <v>ШТ</v>
          </cell>
          <cell r="E3601">
            <v>1552.5</v>
          </cell>
          <cell r="F3601">
            <v>25</v>
          </cell>
          <cell r="G3601">
            <v>0</v>
          </cell>
          <cell r="H3601">
            <v>0</v>
          </cell>
          <cell r="I3601">
            <v>0</v>
          </cell>
          <cell r="J3601">
            <v>0</v>
          </cell>
          <cell r="K3601">
            <v>-25</v>
          </cell>
          <cell r="L3601">
            <v>25</v>
          </cell>
          <cell r="M3601">
            <v>38812.5</v>
          </cell>
          <cell r="N3601">
            <v>38812.5</v>
          </cell>
          <cell r="O3601">
            <v>38812.5</v>
          </cell>
          <cell r="P3601">
            <v>0</v>
          </cell>
          <cell r="Q3601">
            <v>0</v>
          </cell>
          <cell r="R3601">
            <v>0</v>
          </cell>
          <cell r="S3601">
            <v>0</v>
          </cell>
          <cell r="T3601">
            <v>0</v>
          </cell>
          <cell r="U3601">
            <v>0</v>
          </cell>
          <cell r="V3601">
            <v>0</v>
          </cell>
          <cell r="W3601">
            <v>25</v>
          </cell>
          <cell r="X3601">
            <v>38812.5</v>
          </cell>
          <cell r="Y3601">
            <v>25</v>
          </cell>
          <cell r="Z3601">
            <v>38812.5</v>
          </cell>
          <cell r="AA3601">
            <v>25</v>
          </cell>
        </row>
        <row r="3602">
          <cell r="B3602">
            <v>210034349</v>
          </cell>
          <cell r="C3602" t="str">
            <v>Изолятор ИПТ-1/630-7,5 УХЛ1</v>
          </cell>
          <cell r="D3602" t="str">
            <v>ШТ</v>
          </cell>
          <cell r="E3602">
            <v>1552.5</v>
          </cell>
          <cell r="F3602">
            <v>12</v>
          </cell>
          <cell r="G3602">
            <v>0</v>
          </cell>
          <cell r="H3602">
            <v>0</v>
          </cell>
          <cell r="I3602">
            <v>0</v>
          </cell>
          <cell r="J3602">
            <v>0</v>
          </cell>
          <cell r="K3602">
            <v>-12</v>
          </cell>
          <cell r="L3602">
            <v>12</v>
          </cell>
          <cell r="M3602">
            <v>18630</v>
          </cell>
          <cell r="N3602">
            <v>18630</v>
          </cell>
          <cell r="O3602">
            <v>18630</v>
          </cell>
          <cell r="P3602">
            <v>0</v>
          </cell>
          <cell r="Q3602">
            <v>0</v>
          </cell>
          <cell r="R3602">
            <v>0</v>
          </cell>
          <cell r="S3602">
            <v>0</v>
          </cell>
          <cell r="T3602">
            <v>0</v>
          </cell>
          <cell r="U3602">
            <v>0</v>
          </cell>
          <cell r="V3602">
            <v>0</v>
          </cell>
          <cell r="W3602">
            <v>12</v>
          </cell>
          <cell r="X3602">
            <v>18630</v>
          </cell>
          <cell r="Y3602">
            <v>12</v>
          </cell>
          <cell r="Z3602">
            <v>18630</v>
          </cell>
          <cell r="AA3602">
            <v>12</v>
          </cell>
        </row>
        <row r="3603">
          <cell r="B3603">
            <v>210034350</v>
          </cell>
          <cell r="C3603" t="str">
            <v>Изолятор ИПТВ-1/400-630-4 УХЛ1</v>
          </cell>
          <cell r="D3603" t="str">
            <v>ШТ</v>
          </cell>
          <cell r="E3603">
            <v>1552.5</v>
          </cell>
          <cell r="F3603">
            <v>29</v>
          </cell>
          <cell r="G3603">
            <v>0</v>
          </cell>
          <cell r="H3603">
            <v>0</v>
          </cell>
          <cell r="I3603">
            <v>0</v>
          </cell>
          <cell r="J3603">
            <v>0</v>
          </cell>
          <cell r="K3603">
            <v>-29</v>
          </cell>
          <cell r="L3603">
            <v>29</v>
          </cell>
          <cell r="M3603">
            <v>45022.5</v>
          </cell>
          <cell r="N3603">
            <v>45022.5</v>
          </cell>
          <cell r="O3603">
            <v>45022.5</v>
          </cell>
          <cell r="P3603">
            <v>0</v>
          </cell>
          <cell r="Q3603">
            <v>0</v>
          </cell>
          <cell r="R3603">
            <v>0</v>
          </cell>
          <cell r="S3603">
            <v>0</v>
          </cell>
          <cell r="T3603">
            <v>0</v>
          </cell>
          <cell r="U3603">
            <v>0</v>
          </cell>
          <cell r="V3603">
            <v>0</v>
          </cell>
          <cell r="W3603">
            <v>29</v>
          </cell>
          <cell r="X3603">
            <v>45022.5</v>
          </cell>
          <cell r="Y3603">
            <v>29</v>
          </cell>
          <cell r="Z3603">
            <v>45022.5</v>
          </cell>
          <cell r="AA3603">
            <v>29</v>
          </cell>
        </row>
        <row r="3604">
          <cell r="B3604">
            <v>210034351</v>
          </cell>
          <cell r="C3604" t="str">
            <v>Изолятор ИПТВ-1/1000-4 УХЛ1</v>
          </cell>
          <cell r="D3604" t="str">
            <v>ШТ</v>
          </cell>
          <cell r="E3604">
            <v>1588.75</v>
          </cell>
          <cell r="F3604">
            <v>6</v>
          </cell>
          <cell r="G3604">
            <v>0</v>
          </cell>
          <cell r="H3604">
            <v>0</v>
          </cell>
          <cell r="I3604">
            <v>0</v>
          </cell>
          <cell r="J3604">
            <v>0</v>
          </cell>
          <cell r="K3604">
            <v>-6</v>
          </cell>
          <cell r="L3604">
            <v>6</v>
          </cell>
          <cell r="M3604">
            <v>9532.5</v>
          </cell>
          <cell r="N3604">
            <v>9532.5</v>
          </cell>
          <cell r="O3604">
            <v>9532.5</v>
          </cell>
          <cell r="P3604">
            <v>0</v>
          </cell>
          <cell r="Q3604">
            <v>0</v>
          </cell>
          <cell r="R3604">
            <v>0</v>
          </cell>
          <cell r="S3604">
            <v>0</v>
          </cell>
          <cell r="T3604">
            <v>0</v>
          </cell>
          <cell r="U3604">
            <v>0</v>
          </cell>
          <cell r="V3604">
            <v>0</v>
          </cell>
          <cell r="W3604">
            <v>6</v>
          </cell>
          <cell r="X3604">
            <v>9532.5</v>
          </cell>
          <cell r="Y3604">
            <v>6</v>
          </cell>
          <cell r="Z3604">
            <v>9532.5</v>
          </cell>
          <cell r="AA3604">
            <v>6</v>
          </cell>
        </row>
        <row r="3605">
          <cell r="B3605">
            <v>210034352</v>
          </cell>
          <cell r="C3605" t="str">
            <v>Изолятор ИПТ-6-10/250-7,5 УХЛ1</v>
          </cell>
          <cell r="D3605" t="str">
            <v>ШТ</v>
          </cell>
          <cell r="E3605">
            <v>3988.62</v>
          </cell>
          <cell r="F3605">
            <v>85</v>
          </cell>
          <cell r="G3605">
            <v>0</v>
          </cell>
          <cell r="H3605">
            <v>0</v>
          </cell>
          <cell r="I3605">
            <v>0</v>
          </cell>
          <cell r="J3605">
            <v>0</v>
          </cell>
          <cell r="K3605">
            <v>-85</v>
          </cell>
          <cell r="L3605">
            <v>85</v>
          </cell>
          <cell r="M3605">
            <v>339032.7</v>
          </cell>
          <cell r="N3605">
            <v>339032.7</v>
          </cell>
          <cell r="O3605">
            <v>339032.7</v>
          </cell>
          <cell r="P3605">
            <v>0</v>
          </cell>
          <cell r="Q3605">
            <v>0</v>
          </cell>
          <cell r="R3605">
            <v>0</v>
          </cell>
          <cell r="S3605">
            <v>0</v>
          </cell>
          <cell r="T3605">
            <v>0</v>
          </cell>
          <cell r="U3605">
            <v>0</v>
          </cell>
          <cell r="V3605">
            <v>0</v>
          </cell>
          <cell r="W3605">
            <v>85</v>
          </cell>
          <cell r="X3605">
            <v>339032.7</v>
          </cell>
          <cell r="Y3605">
            <v>85</v>
          </cell>
          <cell r="Z3605">
            <v>339032.7</v>
          </cell>
          <cell r="AA3605">
            <v>85</v>
          </cell>
        </row>
        <row r="3606">
          <cell r="B3606">
            <v>210034377</v>
          </cell>
          <cell r="C3606" t="str">
            <v>Вазелин технический</v>
          </cell>
          <cell r="D3606" t="str">
            <v>КГ</v>
          </cell>
          <cell r="E3606">
            <v>831.67</v>
          </cell>
          <cell r="F3606">
            <v>2.6</v>
          </cell>
          <cell r="G3606">
            <v>0</v>
          </cell>
          <cell r="H3606">
            <v>0</v>
          </cell>
          <cell r="I3606">
            <v>0</v>
          </cell>
          <cell r="J3606">
            <v>0</v>
          </cell>
          <cell r="K3606">
            <v>-2.6</v>
          </cell>
          <cell r="L3606">
            <v>2.6</v>
          </cell>
          <cell r="M3606">
            <v>2162.34</v>
          </cell>
          <cell r="N3606">
            <v>2162.34</v>
          </cell>
          <cell r="O3606">
            <v>2162.34</v>
          </cell>
          <cell r="P3606">
            <v>0</v>
          </cell>
          <cell r="Q3606">
            <v>0</v>
          </cell>
          <cell r="R3606">
            <v>0</v>
          </cell>
          <cell r="S3606">
            <v>0</v>
          </cell>
          <cell r="T3606">
            <v>0</v>
          </cell>
          <cell r="U3606">
            <v>0</v>
          </cell>
          <cell r="V3606">
            <v>0</v>
          </cell>
          <cell r="W3606">
            <v>2.6</v>
          </cell>
          <cell r="X3606">
            <v>2162.34</v>
          </cell>
          <cell r="Y3606">
            <v>2.6</v>
          </cell>
          <cell r="Z3606">
            <v>2162.34</v>
          </cell>
          <cell r="AA3606">
            <v>2.6</v>
          </cell>
        </row>
        <row r="3607">
          <cell r="B3607">
            <v>210034386</v>
          </cell>
          <cell r="C3607" t="str">
            <v>Выключатель ВА55-41 3P 1000А</v>
          </cell>
          <cell r="D3607" t="str">
            <v>ШТ</v>
          </cell>
          <cell r="E3607">
            <v>444500</v>
          </cell>
          <cell r="F3607">
            <v>10</v>
          </cell>
          <cell r="G3607">
            <v>0</v>
          </cell>
          <cell r="H3607">
            <v>0</v>
          </cell>
          <cell r="I3607">
            <v>0</v>
          </cell>
          <cell r="J3607">
            <v>0</v>
          </cell>
          <cell r="K3607">
            <v>-10</v>
          </cell>
          <cell r="L3607">
            <v>10</v>
          </cell>
          <cell r="M3607">
            <v>4445000</v>
          </cell>
          <cell r="N3607">
            <v>4445000</v>
          </cell>
          <cell r="O3607">
            <v>4445000</v>
          </cell>
          <cell r="P3607">
            <v>0</v>
          </cell>
          <cell r="Q3607">
            <v>0</v>
          </cell>
          <cell r="R3607">
            <v>0</v>
          </cell>
          <cell r="S3607">
            <v>0</v>
          </cell>
          <cell r="T3607">
            <v>0</v>
          </cell>
          <cell r="U3607">
            <v>0</v>
          </cell>
          <cell r="V3607">
            <v>0</v>
          </cell>
          <cell r="W3607">
            <v>10</v>
          </cell>
          <cell r="X3607">
            <v>4445000</v>
          </cell>
          <cell r="Y3607">
            <v>10</v>
          </cell>
          <cell r="Z3607">
            <v>4445000</v>
          </cell>
          <cell r="AA3607">
            <v>10</v>
          </cell>
        </row>
        <row r="3608">
          <cell r="B3608">
            <v>210034522</v>
          </cell>
          <cell r="C3608" t="str">
            <v>Наконечник 16-8-6 М-УХЛ3</v>
          </cell>
          <cell r="D3608" t="str">
            <v>ШТ</v>
          </cell>
          <cell r="E3608">
            <v>46</v>
          </cell>
          <cell r="F3608">
            <v>26</v>
          </cell>
          <cell r="G3608">
            <v>0</v>
          </cell>
          <cell r="H3608">
            <v>0</v>
          </cell>
          <cell r="I3608">
            <v>0</v>
          </cell>
          <cell r="J3608">
            <v>0</v>
          </cell>
          <cell r="K3608">
            <v>-26</v>
          </cell>
          <cell r="L3608">
            <v>0</v>
          </cell>
          <cell r="M3608">
            <v>1196</v>
          </cell>
          <cell r="N3608">
            <v>1196</v>
          </cell>
          <cell r="O3608">
            <v>1196</v>
          </cell>
          <cell r="P3608">
            <v>0</v>
          </cell>
          <cell r="Q3608">
            <v>0</v>
          </cell>
          <cell r="R3608">
            <v>0</v>
          </cell>
          <cell r="S3608">
            <v>0</v>
          </cell>
          <cell r="T3608">
            <v>0</v>
          </cell>
          <cell r="U3608">
            <v>0</v>
          </cell>
          <cell r="V3608">
            <v>0</v>
          </cell>
          <cell r="W3608">
            <v>26</v>
          </cell>
          <cell r="X3608">
            <v>1196</v>
          </cell>
          <cell r="Y3608">
            <v>26</v>
          </cell>
          <cell r="Z3608">
            <v>1196</v>
          </cell>
          <cell r="AA3608">
            <v>26</v>
          </cell>
        </row>
        <row r="3609">
          <cell r="B3609">
            <v>210034525</v>
          </cell>
          <cell r="C3609" t="str">
            <v>Разрядник ОПН-36/40,5/10/500 УХЛ1</v>
          </cell>
          <cell r="D3609" t="str">
            <v>ШТ</v>
          </cell>
          <cell r="E3609">
            <v>7000</v>
          </cell>
          <cell r="F3609">
            <v>3</v>
          </cell>
          <cell r="G3609">
            <v>0</v>
          </cell>
          <cell r="H3609">
            <v>0</v>
          </cell>
          <cell r="I3609">
            <v>0</v>
          </cell>
          <cell r="J3609">
            <v>0</v>
          </cell>
          <cell r="K3609">
            <v>-3</v>
          </cell>
          <cell r="L3609">
            <v>0</v>
          </cell>
          <cell r="M3609">
            <v>21000</v>
          </cell>
          <cell r="N3609">
            <v>21000</v>
          </cell>
          <cell r="O3609">
            <v>21000</v>
          </cell>
          <cell r="P3609">
            <v>0</v>
          </cell>
          <cell r="Q3609">
            <v>0</v>
          </cell>
          <cell r="R3609">
            <v>0</v>
          </cell>
          <cell r="S3609">
            <v>0</v>
          </cell>
          <cell r="T3609">
            <v>0</v>
          </cell>
          <cell r="U3609">
            <v>0</v>
          </cell>
          <cell r="V3609">
            <v>0</v>
          </cell>
          <cell r="W3609">
            <v>3</v>
          </cell>
          <cell r="X3609">
            <v>21000</v>
          </cell>
          <cell r="Y3609">
            <v>3</v>
          </cell>
          <cell r="Z3609">
            <v>21000</v>
          </cell>
          <cell r="AA3609">
            <v>3</v>
          </cell>
        </row>
        <row r="3610">
          <cell r="B3610">
            <v>210034547</v>
          </cell>
          <cell r="C3610" t="str">
            <v>Рубильник ВР32-37-IP32</v>
          </cell>
          <cell r="D3610" t="str">
            <v>ШТ</v>
          </cell>
          <cell r="E3610">
            <v>19500</v>
          </cell>
          <cell r="F3610">
            <v>2</v>
          </cell>
          <cell r="G3610">
            <v>0</v>
          </cell>
          <cell r="H3610">
            <v>0</v>
          </cell>
          <cell r="I3610">
            <v>0</v>
          </cell>
          <cell r="J3610">
            <v>0</v>
          </cell>
          <cell r="K3610">
            <v>-2</v>
          </cell>
          <cell r="L3610">
            <v>0</v>
          </cell>
          <cell r="M3610">
            <v>39000</v>
          </cell>
          <cell r="N3610">
            <v>39000</v>
          </cell>
          <cell r="O3610">
            <v>39000</v>
          </cell>
          <cell r="P3610">
            <v>0</v>
          </cell>
          <cell r="Q3610">
            <v>0</v>
          </cell>
          <cell r="R3610">
            <v>0</v>
          </cell>
          <cell r="S3610">
            <v>0</v>
          </cell>
          <cell r="T3610">
            <v>0</v>
          </cell>
          <cell r="U3610">
            <v>0</v>
          </cell>
          <cell r="V3610">
            <v>0</v>
          </cell>
          <cell r="W3610">
            <v>2</v>
          </cell>
          <cell r="X3610">
            <v>39000</v>
          </cell>
          <cell r="Y3610">
            <v>2</v>
          </cell>
          <cell r="Z3610">
            <v>39000</v>
          </cell>
          <cell r="AA3610">
            <v>2</v>
          </cell>
        </row>
        <row r="3611">
          <cell r="B3611">
            <v>210034560</v>
          </cell>
          <cell r="C3611" t="str">
            <v>Выключатель ВА04-36 3P 160А</v>
          </cell>
          <cell r="D3611" t="str">
            <v>ШТ</v>
          </cell>
          <cell r="E3611">
            <v>24210</v>
          </cell>
          <cell r="F3611">
            <v>121</v>
          </cell>
          <cell r="G3611">
            <v>0</v>
          </cell>
          <cell r="H3611">
            <v>0</v>
          </cell>
          <cell r="I3611">
            <v>0</v>
          </cell>
          <cell r="J3611">
            <v>0</v>
          </cell>
          <cell r="K3611">
            <v>-121</v>
          </cell>
          <cell r="L3611">
            <v>121</v>
          </cell>
          <cell r="M3611">
            <v>2929410</v>
          </cell>
          <cell r="N3611">
            <v>2929410</v>
          </cell>
          <cell r="O3611">
            <v>2929410</v>
          </cell>
          <cell r="P3611">
            <v>0</v>
          </cell>
          <cell r="Q3611">
            <v>0</v>
          </cell>
          <cell r="R3611">
            <v>0</v>
          </cell>
          <cell r="S3611">
            <v>0</v>
          </cell>
          <cell r="T3611">
            <v>0</v>
          </cell>
          <cell r="U3611">
            <v>0</v>
          </cell>
          <cell r="V3611">
            <v>0</v>
          </cell>
          <cell r="W3611">
            <v>121</v>
          </cell>
          <cell r="X3611">
            <v>2929410</v>
          </cell>
          <cell r="Y3611">
            <v>121</v>
          </cell>
          <cell r="Z3611">
            <v>2929410</v>
          </cell>
          <cell r="AA3611">
            <v>121</v>
          </cell>
        </row>
        <row r="3612">
          <cell r="B3612">
            <v>210034561</v>
          </cell>
          <cell r="C3612" t="str">
            <v>Выключатель ВА04-36 3P 250А</v>
          </cell>
          <cell r="D3612" t="str">
            <v>ШТ</v>
          </cell>
          <cell r="E3612">
            <v>24900.67</v>
          </cell>
          <cell r="F3612">
            <v>36</v>
          </cell>
          <cell r="G3612">
            <v>0</v>
          </cell>
          <cell r="H3612">
            <v>0</v>
          </cell>
          <cell r="I3612">
            <v>0</v>
          </cell>
          <cell r="J3612">
            <v>0</v>
          </cell>
          <cell r="K3612">
            <v>-36</v>
          </cell>
          <cell r="L3612">
            <v>36</v>
          </cell>
          <cell r="M3612">
            <v>896424.12</v>
          </cell>
          <cell r="N3612">
            <v>896424.12</v>
          </cell>
          <cell r="O3612">
            <v>896424.12</v>
          </cell>
          <cell r="P3612">
            <v>0</v>
          </cell>
          <cell r="Q3612">
            <v>0</v>
          </cell>
          <cell r="R3612">
            <v>0</v>
          </cell>
          <cell r="S3612">
            <v>0</v>
          </cell>
          <cell r="T3612">
            <v>0</v>
          </cell>
          <cell r="U3612">
            <v>0</v>
          </cell>
          <cell r="V3612">
            <v>0</v>
          </cell>
          <cell r="W3612">
            <v>36</v>
          </cell>
          <cell r="X3612">
            <v>896424.12</v>
          </cell>
          <cell r="Y3612">
            <v>36</v>
          </cell>
          <cell r="Z3612">
            <v>896424.12</v>
          </cell>
          <cell r="AA3612">
            <v>36</v>
          </cell>
        </row>
        <row r="3613">
          <cell r="B3613">
            <v>210034562</v>
          </cell>
          <cell r="C3613" t="str">
            <v>Выключатель ВА04-36 3P 400А</v>
          </cell>
          <cell r="D3613" t="str">
            <v>ШТ</v>
          </cell>
          <cell r="E3613">
            <v>43888</v>
          </cell>
          <cell r="F3613">
            <v>37</v>
          </cell>
          <cell r="G3613">
            <v>0</v>
          </cell>
          <cell r="H3613">
            <v>0</v>
          </cell>
          <cell r="I3613">
            <v>0</v>
          </cell>
          <cell r="J3613">
            <v>0</v>
          </cell>
          <cell r="K3613">
            <v>-37</v>
          </cell>
          <cell r="L3613">
            <v>37</v>
          </cell>
          <cell r="M3613">
            <v>1623856</v>
          </cell>
          <cell r="N3613">
            <v>1623856</v>
          </cell>
          <cell r="O3613">
            <v>1623856</v>
          </cell>
          <cell r="P3613">
            <v>0</v>
          </cell>
          <cell r="Q3613">
            <v>0</v>
          </cell>
          <cell r="R3613">
            <v>0</v>
          </cell>
          <cell r="S3613">
            <v>0</v>
          </cell>
          <cell r="T3613">
            <v>0</v>
          </cell>
          <cell r="U3613">
            <v>0</v>
          </cell>
          <cell r="V3613">
            <v>0</v>
          </cell>
          <cell r="W3613">
            <v>37</v>
          </cell>
          <cell r="X3613">
            <v>1623856</v>
          </cell>
          <cell r="Y3613">
            <v>37</v>
          </cell>
          <cell r="Z3613">
            <v>1623856</v>
          </cell>
          <cell r="AA3613">
            <v>37</v>
          </cell>
        </row>
        <row r="3614">
          <cell r="B3614">
            <v>210034563</v>
          </cell>
          <cell r="C3614" t="str">
            <v>Выключатель ВА04-36 3P 40А</v>
          </cell>
          <cell r="D3614" t="str">
            <v>ШТ</v>
          </cell>
          <cell r="E3614">
            <v>23479</v>
          </cell>
          <cell r="F3614">
            <v>57</v>
          </cell>
          <cell r="G3614">
            <v>0</v>
          </cell>
          <cell r="H3614">
            <v>0</v>
          </cell>
          <cell r="I3614">
            <v>0</v>
          </cell>
          <cell r="J3614">
            <v>0</v>
          </cell>
          <cell r="K3614">
            <v>-57</v>
          </cell>
          <cell r="L3614">
            <v>57</v>
          </cell>
          <cell r="M3614">
            <v>1338303</v>
          </cell>
          <cell r="N3614">
            <v>1338303</v>
          </cell>
          <cell r="O3614">
            <v>1338303</v>
          </cell>
          <cell r="P3614">
            <v>0</v>
          </cell>
          <cell r="Q3614">
            <v>0</v>
          </cell>
          <cell r="R3614">
            <v>0</v>
          </cell>
          <cell r="S3614">
            <v>0</v>
          </cell>
          <cell r="T3614">
            <v>0</v>
          </cell>
          <cell r="U3614">
            <v>0</v>
          </cell>
          <cell r="V3614">
            <v>0</v>
          </cell>
          <cell r="W3614">
            <v>57</v>
          </cell>
          <cell r="X3614">
            <v>1338303</v>
          </cell>
          <cell r="Y3614">
            <v>57</v>
          </cell>
          <cell r="Z3614">
            <v>1338303</v>
          </cell>
          <cell r="AA3614">
            <v>57</v>
          </cell>
        </row>
        <row r="3615">
          <cell r="B3615">
            <v>210034565</v>
          </cell>
          <cell r="C3615" t="str">
            <v>Выключатель ВА47-29 3P 100А</v>
          </cell>
          <cell r="D3615" t="str">
            <v>ШТ</v>
          </cell>
          <cell r="E3615">
            <v>7801</v>
          </cell>
          <cell r="F3615">
            <v>116</v>
          </cell>
          <cell r="G3615">
            <v>0</v>
          </cell>
          <cell r="H3615">
            <v>0</v>
          </cell>
          <cell r="I3615">
            <v>0</v>
          </cell>
          <cell r="J3615">
            <v>0</v>
          </cell>
          <cell r="K3615">
            <v>-116</v>
          </cell>
          <cell r="L3615">
            <v>116</v>
          </cell>
          <cell r="M3615">
            <v>904916</v>
          </cell>
          <cell r="N3615">
            <v>904916</v>
          </cell>
          <cell r="O3615">
            <v>904916</v>
          </cell>
          <cell r="P3615">
            <v>0</v>
          </cell>
          <cell r="Q3615">
            <v>0</v>
          </cell>
          <cell r="R3615">
            <v>0</v>
          </cell>
          <cell r="S3615">
            <v>0</v>
          </cell>
          <cell r="T3615">
            <v>0</v>
          </cell>
          <cell r="U3615">
            <v>0</v>
          </cell>
          <cell r="V3615">
            <v>0</v>
          </cell>
          <cell r="W3615">
            <v>116</v>
          </cell>
          <cell r="X3615">
            <v>904916</v>
          </cell>
          <cell r="Y3615">
            <v>116</v>
          </cell>
          <cell r="Z3615">
            <v>904916</v>
          </cell>
          <cell r="AA3615">
            <v>116</v>
          </cell>
        </row>
        <row r="3616">
          <cell r="B3616">
            <v>210034566</v>
          </cell>
          <cell r="C3616" t="str">
            <v>Выключатель ВА47-29 1P 6А</v>
          </cell>
          <cell r="D3616" t="str">
            <v>ШТ</v>
          </cell>
          <cell r="E3616">
            <v>597.33000000000004</v>
          </cell>
          <cell r="F3616">
            <v>10</v>
          </cell>
          <cell r="G3616">
            <v>0</v>
          </cell>
          <cell r="H3616">
            <v>0</v>
          </cell>
          <cell r="I3616">
            <v>0</v>
          </cell>
          <cell r="J3616">
            <v>0</v>
          </cell>
          <cell r="K3616">
            <v>-10</v>
          </cell>
          <cell r="L3616">
            <v>10</v>
          </cell>
          <cell r="M3616">
            <v>5973.3</v>
          </cell>
          <cell r="N3616">
            <v>5973.3</v>
          </cell>
          <cell r="O3616">
            <v>5973.3</v>
          </cell>
          <cell r="P3616">
            <v>0</v>
          </cell>
          <cell r="Q3616">
            <v>0</v>
          </cell>
          <cell r="R3616">
            <v>0</v>
          </cell>
          <cell r="S3616">
            <v>0</v>
          </cell>
          <cell r="T3616">
            <v>0</v>
          </cell>
          <cell r="U3616">
            <v>0</v>
          </cell>
          <cell r="V3616">
            <v>0</v>
          </cell>
          <cell r="W3616">
            <v>10</v>
          </cell>
          <cell r="X3616">
            <v>5973.3</v>
          </cell>
          <cell r="Y3616">
            <v>10</v>
          </cell>
          <cell r="Z3616">
            <v>5973.3</v>
          </cell>
          <cell r="AA3616">
            <v>10</v>
          </cell>
        </row>
        <row r="3617">
          <cell r="B3617">
            <v>210034570</v>
          </cell>
          <cell r="C3617" t="str">
            <v>Наконечник 10-8-4,5 А-УХЛ3</v>
          </cell>
          <cell r="D3617" t="str">
            <v>ШТ</v>
          </cell>
          <cell r="E3617">
            <v>105</v>
          </cell>
          <cell r="F3617">
            <v>261</v>
          </cell>
          <cell r="G3617">
            <v>0</v>
          </cell>
          <cell r="H3617">
            <v>0</v>
          </cell>
          <cell r="I3617">
            <v>0</v>
          </cell>
          <cell r="J3617">
            <v>0</v>
          </cell>
          <cell r="K3617">
            <v>-261</v>
          </cell>
          <cell r="L3617">
            <v>261</v>
          </cell>
          <cell r="M3617">
            <v>27405</v>
          </cell>
          <cell r="N3617">
            <v>27405</v>
          </cell>
          <cell r="O3617">
            <v>27405</v>
          </cell>
          <cell r="P3617">
            <v>0</v>
          </cell>
          <cell r="Q3617">
            <v>0</v>
          </cell>
          <cell r="R3617">
            <v>0</v>
          </cell>
          <cell r="S3617">
            <v>0</v>
          </cell>
          <cell r="T3617">
            <v>0</v>
          </cell>
          <cell r="U3617">
            <v>0</v>
          </cell>
          <cell r="V3617">
            <v>0</v>
          </cell>
          <cell r="W3617">
            <v>261</v>
          </cell>
          <cell r="X3617">
            <v>27405</v>
          </cell>
          <cell r="Y3617">
            <v>261</v>
          </cell>
          <cell r="Z3617">
            <v>27405</v>
          </cell>
          <cell r="AA3617">
            <v>261</v>
          </cell>
        </row>
        <row r="3618">
          <cell r="B3618">
            <v>210034571</v>
          </cell>
          <cell r="C3618" t="str">
            <v>Наконечник 16-8-5,4 А-УХЛ3</v>
          </cell>
          <cell r="D3618" t="str">
            <v>ШТ</v>
          </cell>
          <cell r="E3618">
            <v>109</v>
          </cell>
          <cell r="F3618">
            <v>326</v>
          </cell>
          <cell r="G3618">
            <v>0</v>
          </cell>
          <cell r="H3618">
            <v>0</v>
          </cell>
          <cell r="I3618">
            <v>0</v>
          </cell>
          <cell r="J3618">
            <v>0</v>
          </cell>
          <cell r="K3618">
            <v>-326</v>
          </cell>
          <cell r="L3618">
            <v>326</v>
          </cell>
          <cell r="M3618">
            <v>35534</v>
          </cell>
          <cell r="N3618">
            <v>35534</v>
          </cell>
          <cell r="O3618">
            <v>35534</v>
          </cell>
          <cell r="P3618">
            <v>0</v>
          </cell>
          <cell r="Q3618">
            <v>0</v>
          </cell>
          <cell r="R3618">
            <v>0</v>
          </cell>
          <cell r="S3618">
            <v>0</v>
          </cell>
          <cell r="T3618">
            <v>0</v>
          </cell>
          <cell r="U3618">
            <v>0</v>
          </cell>
          <cell r="V3618">
            <v>0</v>
          </cell>
          <cell r="W3618">
            <v>326</v>
          </cell>
          <cell r="X3618">
            <v>35534</v>
          </cell>
          <cell r="Y3618">
            <v>326</v>
          </cell>
          <cell r="Z3618">
            <v>35534</v>
          </cell>
          <cell r="AA3618">
            <v>326</v>
          </cell>
        </row>
        <row r="3619">
          <cell r="B3619">
            <v>210034573</v>
          </cell>
          <cell r="C3619" t="str">
            <v>Наконечник 95-12-13 А-УХЛ3</v>
          </cell>
          <cell r="D3619" t="str">
            <v>ШТ</v>
          </cell>
          <cell r="E3619">
            <v>275</v>
          </cell>
          <cell r="F3619">
            <v>34</v>
          </cell>
          <cell r="G3619">
            <v>0</v>
          </cell>
          <cell r="H3619">
            <v>0</v>
          </cell>
          <cell r="I3619">
            <v>0</v>
          </cell>
          <cell r="J3619">
            <v>0</v>
          </cell>
          <cell r="K3619">
            <v>-34</v>
          </cell>
          <cell r="L3619">
            <v>0</v>
          </cell>
          <cell r="M3619">
            <v>9350</v>
          </cell>
          <cell r="N3619">
            <v>9350</v>
          </cell>
          <cell r="O3619">
            <v>9350</v>
          </cell>
          <cell r="P3619">
            <v>0</v>
          </cell>
          <cell r="Q3619">
            <v>0</v>
          </cell>
          <cell r="R3619">
            <v>0</v>
          </cell>
          <cell r="S3619">
            <v>0</v>
          </cell>
          <cell r="T3619">
            <v>0</v>
          </cell>
          <cell r="U3619">
            <v>0</v>
          </cell>
          <cell r="V3619">
            <v>0</v>
          </cell>
          <cell r="W3619">
            <v>34</v>
          </cell>
          <cell r="X3619">
            <v>9350</v>
          </cell>
          <cell r="Y3619">
            <v>34</v>
          </cell>
          <cell r="Z3619">
            <v>9350</v>
          </cell>
          <cell r="AA3619">
            <v>34</v>
          </cell>
        </row>
        <row r="3620">
          <cell r="B3620">
            <v>210034576</v>
          </cell>
          <cell r="C3620" t="str">
            <v>Предохранитель ПКТ 101-10-10 У3</v>
          </cell>
          <cell r="D3620" t="str">
            <v>ШТ</v>
          </cell>
          <cell r="E3620">
            <v>6092</v>
          </cell>
          <cell r="F3620">
            <v>24</v>
          </cell>
          <cell r="G3620">
            <v>0</v>
          </cell>
          <cell r="H3620">
            <v>0</v>
          </cell>
          <cell r="I3620">
            <v>0</v>
          </cell>
          <cell r="J3620">
            <v>0</v>
          </cell>
          <cell r="K3620">
            <v>-24</v>
          </cell>
          <cell r="L3620">
            <v>24</v>
          </cell>
          <cell r="M3620">
            <v>146208</v>
          </cell>
          <cell r="N3620">
            <v>146208</v>
          </cell>
          <cell r="O3620">
            <v>146208</v>
          </cell>
          <cell r="P3620">
            <v>0</v>
          </cell>
          <cell r="Q3620">
            <v>0</v>
          </cell>
          <cell r="R3620">
            <v>0</v>
          </cell>
          <cell r="S3620">
            <v>0</v>
          </cell>
          <cell r="T3620">
            <v>0</v>
          </cell>
          <cell r="U3620">
            <v>0</v>
          </cell>
          <cell r="V3620">
            <v>0</v>
          </cell>
          <cell r="W3620">
            <v>24</v>
          </cell>
          <cell r="X3620">
            <v>146208</v>
          </cell>
          <cell r="Y3620">
            <v>24</v>
          </cell>
          <cell r="Z3620">
            <v>146208</v>
          </cell>
          <cell r="AA3620">
            <v>24</v>
          </cell>
        </row>
        <row r="3621">
          <cell r="B3621">
            <v>210034577</v>
          </cell>
          <cell r="C3621" t="str">
            <v>Предохранитель ПКТ 101-10-8 У3</v>
          </cell>
          <cell r="D3621" t="str">
            <v>ШТ</v>
          </cell>
          <cell r="E3621">
            <v>6336.67</v>
          </cell>
          <cell r="F3621">
            <v>31</v>
          </cell>
          <cell r="G3621">
            <v>0</v>
          </cell>
          <cell r="H3621">
            <v>0</v>
          </cell>
          <cell r="I3621">
            <v>0</v>
          </cell>
          <cell r="J3621">
            <v>0</v>
          </cell>
          <cell r="K3621">
            <v>-31</v>
          </cell>
          <cell r="L3621">
            <v>31</v>
          </cell>
          <cell r="M3621">
            <v>196436.77</v>
          </cell>
          <cell r="N3621">
            <v>196436.77</v>
          </cell>
          <cell r="O3621">
            <v>196436.77</v>
          </cell>
          <cell r="P3621">
            <v>0</v>
          </cell>
          <cell r="Q3621">
            <v>0</v>
          </cell>
          <cell r="R3621">
            <v>0</v>
          </cell>
          <cell r="S3621">
            <v>0</v>
          </cell>
          <cell r="T3621">
            <v>0</v>
          </cell>
          <cell r="U3621">
            <v>0</v>
          </cell>
          <cell r="V3621">
            <v>0</v>
          </cell>
          <cell r="W3621">
            <v>31</v>
          </cell>
          <cell r="X3621">
            <v>196436.77</v>
          </cell>
          <cell r="Y3621">
            <v>31</v>
          </cell>
          <cell r="Z3621">
            <v>196436.77</v>
          </cell>
          <cell r="AA3621">
            <v>31</v>
          </cell>
        </row>
        <row r="3622">
          <cell r="B3622">
            <v>210034578</v>
          </cell>
          <cell r="C3622" t="str">
            <v>Предохранитель ПКТ-101-10-5 У3</v>
          </cell>
          <cell r="D3622" t="str">
            <v>ШТ</v>
          </cell>
          <cell r="E3622">
            <v>6335</v>
          </cell>
          <cell r="F3622">
            <v>17</v>
          </cell>
          <cell r="G3622">
            <v>0</v>
          </cell>
          <cell r="H3622">
            <v>0</v>
          </cell>
          <cell r="I3622">
            <v>0</v>
          </cell>
          <cell r="J3622">
            <v>0</v>
          </cell>
          <cell r="K3622">
            <v>-17</v>
          </cell>
          <cell r="L3622">
            <v>17</v>
          </cell>
          <cell r="M3622">
            <v>107695</v>
          </cell>
          <cell r="N3622">
            <v>107695</v>
          </cell>
          <cell r="O3622">
            <v>107695</v>
          </cell>
          <cell r="P3622">
            <v>0</v>
          </cell>
          <cell r="Q3622">
            <v>0</v>
          </cell>
          <cell r="R3622">
            <v>0</v>
          </cell>
          <cell r="S3622">
            <v>0</v>
          </cell>
          <cell r="T3622">
            <v>0</v>
          </cell>
          <cell r="U3622">
            <v>0</v>
          </cell>
          <cell r="V3622">
            <v>0</v>
          </cell>
          <cell r="W3622">
            <v>17</v>
          </cell>
          <cell r="X3622">
            <v>107695</v>
          </cell>
          <cell r="Y3622">
            <v>17</v>
          </cell>
          <cell r="Z3622">
            <v>107695</v>
          </cell>
          <cell r="AA3622">
            <v>17</v>
          </cell>
        </row>
        <row r="3623">
          <cell r="B3623">
            <v>210034579</v>
          </cell>
          <cell r="C3623" t="str">
            <v>Предохранитель ПКТ 101-6-16 У3</v>
          </cell>
          <cell r="D3623" t="str">
            <v>ШТ</v>
          </cell>
          <cell r="E3623">
            <v>6458.33</v>
          </cell>
          <cell r="F3623">
            <v>124</v>
          </cell>
          <cell r="G3623">
            <v>0</v>
          </cell>
          <cell r="H3623">
            <v>0</v>
          </cell>
          <cell r="I3623">
            <v>0</v>
          </cell>
          <cell r="J3623">
            <v>0</v>
          </cell>
          <cell r="K3623">
            <v>-124</v>
          </cell>
          <cell r="L3623">
            <v>124</v>
          </cell>
          <cell r="M3623">
            <v>800832.92</v>
          </cell>
          <cell r="N3623">
            <v>800832.92</v>
          </cell>
          <cell r="O3623">
            <v>800832.92</v>
          </cell>
          <cell r="P3623">
            <v>0</v>
          </cell>
          <cell r="Q3623">
            <v>0</v>
          </cell>
          <cell r="R3623">
            <v>0</v>
          </cell>
          <cell r="S3623">
            <v>0</v>
          </cell>
          <cell r="T3623">
            <v>0</v>
          </cell>
          <cell r="U3623">
            <v>0</v>
          </cell>
          <cell r="V3623">
            <v>0</v>
          </cell>
          <cell r="W3623">
            <v>124</v>
          </cell>
          <cell r="X3623">
            <v>800832.92</v>
          </cell>
          <cell r="Y3623">
            <v>124</v>
          </cell>
          <cell r="Z3623">
            <v>800832.92</v>
          </cell>
          <cell r="AA3623">
            <v>124</v>
          </cell>
        </row>
        <row r="3624">
          <cell r="B3624">
            <v>210034580</v>
          </cell>
          <cell r="C3624" t="str">
            <v>Предохранитель ПКТ 101-6-10 У3</v>
          </cell>
          <cell r="D3624" t="str">
            <v>ШТ</v>
          </cell>
          <cell r="E3624">
            <v>6235</v>
          </cell>
          <cell r="F3624">
            <v>128</v>
          </cell>
          <cell r="G3624">
            <v>0</v>
          </cell>
          <cell r="H3624">
            <v>0</v>
          </cell>
          <cell r="I3624">
            <v>0</v>
          </cell>
          <cell r="J3624">
            <v>0</v>
          </cell>
          <cell r="K3624">
            <v>-128</v>
          </cell>
          <cell r="L3624">
            <v>128</v>
          </cell>
          <cell r="M3624">
            <v>798080</v>
          </cell>
          <cell r="N3624">
            <v>798080</v>
          </cell>
          <cell r="O3624">
            <v>798080</v>
          </cell>
          <cell r="P3624">
            <v>0</v>
          </cell>
          <cell r="Q3624">
            <v>0</v>
          </cell>
          <cell r="R3624">
            <v>0</v>
          </cell>
          <cell r="S3624">
            <v>0</v>
          </cell>
          <cell r="T3624">
            <v>0</v>
          </cell>
          <cell r="U3624">
            <v>0</v>
          </cell>
          <cell r="V3624">
            <v>0</v>
          </cell>
          <cell r="W3624">
            <v>128</v>
          </cell>
          <cell r="X3624">
            <v>798080</v>
          </cell>
          <cell r="Y3624">
            <v>128</v>
          </cell>
          <cell r="Z3624">
            <v>798080</v>
          </cell>
          <cell r="AA3624">
            <v>128</v>
          </cell>
        </row>
        <row r="3625">
          <cell r="B3625">
            <v>210034581</v>
          </cell>
          <cell r="C3625" t="str">
            <v>Предохранитель ПКТ 102-10-50 У3</v>
          </cell>
          <cell r="D3625" t="str">
            <v>ШТ</v>
          </cell>
          <cell r="E3625">
            <v>10814</v>
          </cell>
          <cell r="F3625">
            <v>1</v>
          </cell>
          <cell r="G3625">
            <v>0</v>
          </cell>
          <cell r="H3625">
            <v>0</v>
          </cell>
          <cell r="I3625">
            <v>0</v>
          </cell>
          <cell r="J3625">
            <v>0</v>
          </cell>
          <cell r="K3625">
            <v>-1</v>
          </cell>
          <cell r="L3625">
            <v>1</v>
          </cell>
          <cell r="M3625">
            <v>10814</v>
          </cell>
          <cell r="N3625">
            <v>10814</v>
          </cell>
          <cell r="O3625">
            <v>10814</v>
          </cell>
          <cell r="P3625">
            <v>0</v>
          </cell>
          <cell r="Q3625">
            <v>0</v>
          </cell>
          <cell r="R3625">
            <v>0</v>
          </cell>
          <cell r="S3625">
            <v>0</v>
          </cell>
          <cell r="T3625">
            <v>0</v>
          </cell>
          <cell r="U3625">
            <v>0</v>
          </cell>
          <cell r="V3625">
            <v>0</v>
          </cell>
          <cell r="W3625">
            <v>1</v>
          </cell>
          <cell r="X3625">
            <v>10814</v>
          </cell>
          <cell r="Y3625">
            <v>1</v>
          </cell>
          <cell r="Z3625">
            <v>10814</v>
          </cell>
          <cell r="AA3625">
            <v>1</v>
          </cell>
        </row>
        <row r="3626">
          <cell r="B3626">
            <v>210034582</v>
          </cell>
          <cell r="C3626" t="str">
            <v>Предохранитель ПКТ 102-10-40 У3</v>
          </cell>
          <cell r="D3626" t="str">
            <v>ШТ</v>
          </cell>
          <cell r="E3626">
            <v>10814</v>
          </cell>
          <cell r="F3626">
            <v>4</v>
          </cell>
          <cell r="G3626">
            <v>0</v>
          </cell>
          <cell r="H3626">
            <v>0</v>
          </cell>
          <cell r="I3626">
            <v>0</v>
          </cell>
          <cell r="J3626">
            <v>0</v>
          </cell>
          <cell r="K3626">
            <v>-4</v>
          </cell>
          <cell r="L3626">
            <v>4</v>
          </cell>
          <cell r="M3626">
            <v>43256</v>
          </cell>
          <cell r="N3626">
            <v>43256</v>
          </cell>
          <cell r="O3626">
            <v>43256</v>
          </cell>
          <cell r="P3626">
            <v>0</v>
          </cell>
          <cell r="Q3626">
            <v>0</v>
          </cell>
          <cell r="R3626">
            <v>0</v>
          </cell>
          <cell r="S3626">
            <v>0</v>
          </cell>
          <cell r="T3626">
            <v>0</v>
          </cell>
          <cell r="U3626">
            <v>0</v>
          </cell>
          <cell r="V3626">
            <v>0</v>
          </cell>
          <cell r="W3626">
            <v>4</v>
          </cell>
          <cell r="X3626">
            <v>43256</v>
          </cell>
          <cell r="Y3626">
            <v>4</v>
          </cell>
          <cell r="Z3626">
            <v>43256</v>
          </cell>
          <cell r="AA3626">
            <v>4</v>
          </cell>
        </row>
        <row r="3627">
          <cell r="B3627">
            <v>210034583</v>
          </cell>
          <cell r="C3627" t="str">
            <v>Предохранитель ПКТ 102-6-80 У3</v>
          </cell>
          <cell r="D3627" t="str">
            <v>ШТ</v>
          </cell>
          <cell r="E3627">
            <v>8023.33</v>
          </cell>
          <cell r="F3627">
            <v>27</v>
          </cell>
          <cell r="G3627">
            <v>0</v>
          </cell>
          <cell r="H3627">
            <v>0</v>
          </cell>
          <cell r="I3627">
            <v>0</v>
          </cell>
          <cell r="J3627">
            <v>0</v>
          </cell>
          <cell r="K3627">
            <v>-27</v>
          </cell>
          <cell r="L3627">
            <v>0</v>
          </cell>
          <cell r="M3627">
            <v>216629.91</v>
          </cell>
          <cell r="N3627">
            <v>216629.91</v>
          </cell>
          <cell r="O3627">
            <v>216629.91</v>
          </cell>
          <cell r="P3627">
            <v>0</v>
          </cell>
          <cell r="Q3627">
            <v>0</v>
          </cell>
          <cell r="R3627">
            <v>0</v>
          </cell>
          <cell r="S3627">
            <v>0</v>
          </cell>
          <cell r="T3627">
            <v>0</v>
          </cell>
          <cell r="U3627">
            <v>0</v>
          </cell>
          <cell r="V3627">
            <v>0</v>
          </cell>
          <cell r="W3627">
            <v>27</v>
          </cell>
          <cell r="X3627">
            <v>216629.91</v>
          </cell>
          <cell r="Y3627">
            <v>27</v>
          </cell>
          <cell r="Z3627">
            <v>216629.91</v>
          </cell>
          <cell r="AA3627">
            <v>27</v>
          </cell>
        </row>
        <row r="3628">
          <cell r="B3628">
            <v>210034584</v>
          </cell>
          <cell r="C3628" t="str">
            <v>Предохранитель ПКТ 102-6-50 У3</v>
          </cell>
          <cell r="D3628" t="str">
            <v>ШТ</v>
          </cell>
          <cell r="E3628">
            <v>8143.33</v>
          </cell>
          <cell r="F3628">
            <v>44</v>
          </cell>
          <cell r="G3628">
            <v>0</v>
          </cell>
          <cell r="H3628">
            <v>0</v>
          </cell>
          <cell r="I3628">
            <v>0</v>
          </cell>
          <cell r="J3628">
            <v>0</v>
          </cell>
          <cell r="K3628">
            <v>-44</v>
          </cell>
          <cell r="L3628">
            <v>0</v>
          </cell>
          <cell r="M3628">
            <v>358306.52</v>
          </cell>
          <cell r="N3628">
            <v>358306.52</v>
          </cell>
          <cell r="O3628">
            <v>358306.52</v>
          </cell>
          <cell r="P3628">
            <v>0</v>
          </cell>
          <cell r="Q3628">
            <v>0</v>
          </cell>
          <cell r="R3628">
            <v>0</v>
          </cell>
          <cell r="S3628">
            <v>0</v>
          </cell>
          <cell r="T3628">
            <v>0</v>
          </cell>
          <cell r="U3628">
            <v>0</v>
          </cell>
          <cell r="V3628">
            <v>0</v>
          </cell>
          <cell r="W3628">
            <v>44</v>
          </cell>
          <cell r="X3628">
            <v>358306.52</v>
          </cell>
          <cell r="Y3628">
            <v>44</v>
          </cell>
          <cell r="Z3628">
            <v>358306.52</v>
          </cell>
          <cell r="AA3628">
            <v>44</v>
          </cell>
        </row>
        <row r="3629">
          <cell r="B3629">
            <v>210034585</v>
          </cell>
          <cell r="C3629" t="str">
            <v>Предохранитель ПКТ 102-6-31,5 У3</v>
          </cell>
          <cell r="D3629" t="str">
            <v>ШТ</v>
          </cell>
          <cell r="E3629">
            <v>8143.33</v>
          </cell>
          <cell r="F3629">
            <v>38</v>
          </cell>
          <cell r="G3629">
            <v>0</v>
          </cell>
          <cell r="H3629">
            <v>0</v>
          </cell>
          <cell r="I3629">
            <v>0</v>
          </cell>
          <cell r="J3629">
            <v>0</v>
          </cell>
          <cell r="K3629">
            <v>-38</v>
          </cell>
          <cell r="L3629">
            <v>0</v>
          </cell>
          <cell r="M3629">
            <v>309446.53999999998</v>
          </cell>
          <cell r="N3629">
            <v>309446.53999999998</v>
          </cell>
          <cell r="O3629">
            <v>309446.53999999998</v>
          </cell>
          <cell r="P3629">
            <v>0</v>
          </cell>
          <cell r="Q3629">
            <v>0</v>
          </cell>
          <cell r="R3629">
            <v>0</v>
          </cell>
          <cell r="S3629">
            <v>0</v>
          </cell>
          <cell r="T3629">
            <v>0</v>
          </cell>
          <cell r="U3629">
            <v>0</v>
          </cell>
          <cell r="V3629">
            <v>0</v>
          </cell>
          <cell r="W3629">
            <v>38</v>
          </cell>
          <cell r="X3629">
            <v>309446.53999999998</v>
          </cell>
          <cell r="Y3629">
            <v>38</v>
          </cell>
          <cell r="Z3629">
            <v>309446.53999999998</v>
          </cell>
          <cell r="AA3629">
            <v>38</v>
          </cell>
        </row>
        <row r="3630">
          <cell r="B3630">
            <v>210034586</v>
          </cell>
          <cell r="C3630" t="str">
            <v>Предохранитель ПКТ 103-10-80 У3</v>
          </cell>
          <cell r="D3630" t="str">
            <v>ШТ</v>
          </cell>
          <cell r="E3630">
            <v>14286.67</v>
          </cell>
          <cell r="F3630">
            <v>3</v>
          </cell>
          <cell r="G3630">
            <v>0</v>
          </cell>
          <cell r="H3630">
            <v>0</v>
          </cell>
          <cell r="I3630">
            <v>0</v>
          </cell>
          <cell r="J3630">
            <v>0</v>
          </cell>
          <cell r="K3630">
            <v>-3</v>
          </cell>
          <cell r="L3630">
            <v>3</v>
          </cell>
          <cell r="M3630">
            <v>42860.01</v>
          </cell>
          <cell r="N3630">
            <v>42860.01</v>
          </cell>
          <cell r="O3630">
            <v>42860.01</v>
          </cell>
          <cell r="P3630">
            <v>0</v>
          </cell>
          <cell r="Q3630">
            <v>0</v>
          </cell>
          <cell r="R3630">
            <v>0</v>
          </cell>
          <cell r="S3630">
            <v>0</v>
          </cell>
          <cell r="T3630">
            <v>0</v>
          </cell>
          <cell r="U3630">
            <v>0</v>
          </cell>
          <cell r="V3630">
            <v>0</v>
          </cell>
          <cell r="W3630">
            <v>3</v>
          </cell>
          <cell r="X3630">
            <v>42860.01</v>
          </cell>
          <cell r="Y3630">
            <v>3</v>
          </cell>
          <cell r="Z3630">
            <v>42860.01</v>
          </cell>
          <cell r="AA3630">
            <v>3</v>
          </cell>
        </row>
        <row r="3631">
          <cell r="B3631">
            <v>210034587</v>
          </cell>
          <cell r="C3631" t="str">
            <v>Предохранитель ПКТ-103-6-160-У3</v>
          </cell>
          <cell r="D3631" t="str">
            <v>ШТ</v>
          </cell>
          <cell r="E3631">
            <v>12965</v>
          </cell>
          <cell r="F3631">
            <v>3</v>
          </cell>
          <cell r="G3631">
            <v>0</v>
          </cell>
          <cell r="H3631">
            <v>0</v>
          </cell>
          <cell r="I3631">
            <v>0</v>
          </cell>
          <cell r="J3631">
            <v>0</v>
          </cell>
          <cell r="K3631">
            <v>-3</v>
          </cell>
          <cell r="L3631">
            <v>3</v>
          </cell>
          <cell r="M3631">
            <v>38895</v>
          </cell>
          <cell r="N3631">
            <v>38895</v>
          </cell>
          <cell r="O3631">
            <v>38895</v>
          </cell>
          <cell r="P3631">
            <v>0</v>
          </cell>
          <cell r="Q3631">
            <v>0</v>
          </cell>
          <cell r="R3631">
            <v>0</v>
          </cell>
          <cell r="S3631">
            <v>0</v>
          </cell>
          <cell r="T3631">
            <v>0</v>
          </cell>
          <cell r="U3631">
            <v>0</v>
          </cell>
          <cell r="V3631">
            <v>0</v>
          </cell>
          <cell r="W3631">
            <v>3</v>
          </cell>
          <cell r="X3631">
            <v>38895</v>
          </cell>
          <cell r="Y3631">
            <v>3</v>
          </cell>
          <cell r="Z3631">
            <v>38895</v>
          </cell>
          <cell r="AA3631">
            <v>3</v>
          </cell>
        </row>
        <row r="3632">
          <cell r="B3632">
            <v>210034588</v>
          </cell>
          <cell r="C3632" t="str">
            <v>Предохранитель ПКТ-1СФ-VK-6/7,2-6-50</v>
          </cell>
          <cell r="D3632" t="str">
            <v>ШТ</v>
          </cell>
          <cell r="E3632">
            <v>41359.33</v>
          </cell>
          <cell r="F3632">
            <v>1</v>
          </cell>
          <cell r="G3632">
            <v>0</v>
          </cell>
          <cell r="H3632">
            <v>0</v>
          </cell>
          <cell r="I3632">
            <v>0</v>
          </cell>
          <cell r="J3632">
            <v>0</v>
          </cell>
          <cell r="K3632">
            <v>-1</v>
          </cell>
          <cell r="L3632">
            <v>1</v>
          </cell>
          <cell r="M3632">
            <v>41359.33</v>
          </cell>
          <cell r="N3632">
            <v>41359.33</v>
          </cell>
          <cell r="O3632">
            <v>41359.33</v>
          </cell>
          <cell r="P3632">
            <v>0</v>
          </cell>
          <cell r="Q3632">
            <v>0</v>
          </cell>
          <cell r="R3632">
            <v>0</v>
          </cell>
          <cell r="S3632">
            <v>0</v>
          </cell>
          <cell r="T3632">
            <v>0</v>
          </cell>
          <cell r="U3632">
            <v>0</v>
          </cell>
          <cell r="V3632">
            <v>0</v>
          </cell>
          <cell r="W3632">
            <v>1</v>
          </cell>
          <cell r="X3632">
            <v>41359.33</v>
          </cell>
          <cell r="Y3632">
            <v>1</v>
          </cell>
          <cell r="Z3632">
            <v>41359.33</v>
          </cell>
          <cell r="AA3632">
            <v>1</v>
          </cell>
        </row>
        <row r="3633">
          <cell r="B3633">
            <v>210034589</v>
          </cell>
          <cell r="C3633" t="str">
            <v>Предохранитель ПКТ 1СФ VK-6/7,2-50-50</v>
          </cell>
          <cell r="D3633" t="str">
            <v>ШТ</v>
          </cell>
          <cell r="E3633">
            <v>51196.67</v>
          </cell>
          <cell r="F3633">
            <v>1</v>
          </cell>
          <cell r="G3633">
            <v>0</v>
          </cell>
          <cell r="H3633">
            <v>0</v>
          </cell>
          <cell r="I3633">
            <v>0</v>
          </cell>
          <cell r="J3633">
            <v>0</v>
          </cell>
          <cell r="K3633">
            <v>-1</v>
          </cell>
          <cell r="L3633">
            <v>1</v>
          </cell>
          <cell r="M3633">
            <v>51196.67</v>
          </cell>
          <cell r="N3633">
            <v>51196.67</v>
          </cell>
          <cell r="O3633">
            <v>51196.67</v>
          </cell>
          <cell r="P3633">
            <v>0</v>
          </cell>
          <cell r="Q3633">
            <v>0</v>
          </cell>
          <cell r="R3633">
            <v>0</v>
          </cell>
          <cell r="S3633">
            <v>0</v>
          </cell>
          <cell r="T3633">
            <v>0</v>
          </cell>
          <cell r="U3633">
            <v>0</v>
          </cell>
          <cell r="V3633">
            <v>0</v>
          </cell>
          <cell r="W3633">
            <v>1</v>
          </cell>
          <cell r="X3633">
            <v>51196.67</v>
          </cell>
          <cell r="Y3633">
            <v>1</v>
          </cell>
          <cell r="Z3633">
            <v>51196.67</v>
          </cell>
          <cell r="AA3633">
            <v>1</v>
          </cell>
        </row>
        <row r="3634">
          <cell r="B3634">
            <v>210034590</v>
          </cell>
          <cell r="C3634" t="str">
            <v>Предохранитель ПКТ 1СФ VK-6/7,2-80-50</v>
          </cell>
          <cell r="D3634" t="str">
            <v>ШТ</v>
          </cell>
          <cell r="E3634">
            <v>52583.33</v>
          </cell>
          <cell r="F3634">
            <v>1</v>
          </cell>
          <cell r="G3634">
            <v>0</v>
          </cell>
          <cell r="H3634">
            <v>0</v>
          </cell>
          <cell r="I3634">
            <v>0</v>
          </cell>
          <cell r="J3634">
            <v>0</v>
          </cell>
          <cell r="K3634">
            <v>-1</v>
          </cell>
          <cell r="L3634">
            <v>1</v>
          </cell>
          <cell r="M3634">
            <v>52583.33</v>
          </cell>
          <cell r="N3634">
            <v>52583.33</v>
          </cell>
          <cell r="O3634">
            <v>52583.33</v>
          </cell>
          <cell r="P3634">
            <v>0</v>
          </cell>
          <cell r="Q3634">
            <v>0</v>
          </cell>
          <cell r="R3634">
            <v>0</v>
          </cell>
          <cell r="S3634">
            <v>0</v>
          </cell>
          <cell r="T3634">
            <v>0</v>
          </cell>
          <cell r="U3634">
            <v>0</v>
          </cell>
          <cell r="V3634">
            <v>0</v>
          </cell>
          <cell r="W3634">
            <v>1</v>
          </cell>
          <cell r="X3634">
            <v>52583.33</v>
          </cell>
          <cell r="Y3634">
            <v>1</v>
          </cell>
          <cell r="Z3634">
            <v>52583.33</v>
          </cell>
          <cell r="AA3634">
            <v>1</v>
          </cell>
        </row>
        <row r="3635">
          <cell r="B3635">
            <v>210034591</v>
          </cell>
          <cell r="C3635" t="str">
            <v>Предохранитель ПКТ 1СФ VK-6/7,2-25-50</v>
          </cell>
          <cell r="D3635" t="str">
            <v>ШТ</v>
          </cell>
          <cell r="E3635">
            <v>43722</v>
          </cell>
          <cell r="F3635">
            <v>1</v>
          </cell>
          <cell r="G3635">
            <v>0</v>
          </cell>
          <cell r="H3635">
            <v>0</v>
          </cell>
          <cell r="I3635">
            <v>0</v>
          </cell>
          <cell r="J3635">
            <v>0</v>
          </cell>
          <cell r="K3635">
            <v>-1</v>
          </cell>
          <cell r="L3635">
            <v>1</v>
          </cell>
          <cell r="M3635">
            <v>43722</v>
          </cell>
          <cell r="N3635">
            <v>43722</v>
          </cell>
          <cell r="O3635">
            <v>43722</v>
          </cell>
          <cell r="P3635">
            <v>0</v>
          </cell>
          <cell r="Q3635">
            <v>0</v>
          </cell>
          <cell r="R3635">
            <v>0</v>
          </cell>
          <cell r="S3635">
            <v>0</v>
          </cell>
          <cell r="T3635">
            <v>0</v>
          </cell>
          <cell r="U3635">
            <v>0</v>
          </cell>
          <cell r="V3635">
            <v>0</v>
          </cell>
          <cell r="W3635">
            <v>1</v>
          </cell>
          <cell r="X3635">
            <v>43722</v>
          </cell>
          <cell r="Y3635">
            <v>1</v>
          </cell>
          <cell r="Z3635">
            <v>43722</v>
          </cell>
          <cell r="AA3635">
            <v>1</v>
          </cell>
        </row>
        <row r="3636">
          <cell r="B3636">
            <v>210034600</v>
          </cell>
          <cell r="C3636" t="str">
            <v>Переключатель ПКП-10 4P</v>
          </cell>
          <cell r="D3636" t="str">
            <v>ШТ</v>
          </cell>
          <cell r="E3636">
            <v>5114.67</v>
          </cell>
          <cell r="F3636">
            <v>218</v>
          </cell>
          <cell r="G3636">
            <v>0</v>
          </cell>
          <cell r="H3636">
            <v>0</v>
          </cell>
          <cell r="I3636">
            <v>0</v>
          </cell>
          <cell r="J3636">
            <v>0</v>
          </cell>
          <cell r="K3636">
            <v>-218</v>
          </cell>
          <cell r="L3636">
            <v>218</v>
          </cell>
          <cell r="M3636">
            <v>1114998.06</v>
          </cell>
          <cell r="N3636">
            <v>1114998.06</v>
          </cell>
          <cell r="O3636">
            <v>1114998.06</v>
          </cell>
          <cell r="P3636">
            <v>0</v>
          </cell>
          <cell r="Q3636">
            <v>0</v>
          </cell>
          <cell r="R3636">
            <v>0</v>
          </cell>
          <cell r="S3636">
            <v>0</v>
          </cell>
          <cell r="T3636">
            <v>0</v>
          </cell>
          <cell r="U3636">
            <v>0</v>
          </cell>
          <cell r="V3636">
            <v>0</v>
          </cell>
          <cell r="W3636">
            <v>218</v>
          </cell>
          <cell r="X3636">
            <v>1114998.06</v>
          </cell>
          <cell r="Y3636">
            <v>218</v>
          </cell>
          <cell r="Z3636">
            <v>1114998.06</v>
          </cell>
          <cell r="AA3636">
            <v>218</v>
          </cell>
        </row>
        <row r="3637">
          <cell r="B3637">
            <v>210034602</v>
          </cell>
          <cell r="C3637" t="str">
            <v>Реле ТМ01 УХЛ4</v>
          </cell>
          <cell r="D3637" t="str">
            <v>ШТ</v>
          </cell>
          <cell r="E3637">
            <v>17190</v>
          </cell>
          <cell r="F3637">
            <v>1</v>
          </cell>
          <cell r="G3637">
            <v>0</v>
          </cell>
          <cell r="H3637">
            <v>0</v>
          </cell>
          <cell r="I3637">
            <v>0</v>
          </cell>
          <cell r="J3637">
            <v>0</v>
          </cell>
          <cell r="K3637">
            <v>-1</v>
          </cell>
          <cell r="L3637">
            <v>1</v>
          </cell>
          <cell r="M3637">
            <v>17190</v>
          </cell>
          <cell r="N3637">
            <v>17190</v>
          </cell>
          <cell r="O3637">
            <v>17190</v>
          </cell>
          <cell r="P3637">
            <v>0</v>
          </cell>
          <cell r="Q3637">
            <v>0</v>
          </cell>
          <cell r="R3637">
            <v>0</v>
          </cell>
          <cell r="S3637">
            <v>0</v>
          </cell>
          <cell r="T3637">
            <v>0</v>
          </cell>
          <cell r="U3637">
            <v>0</v>
          </cell>
          <cell r="V3637">
            <v>0</v>
          </cell>
          <cell r="W3637">
            <v>1</v>
          </cell>
          <cell r="X3637">
            <v>17190</v>
          </cell>
          <cell r="Y3637">
            <v>1</v>
          </cell>
          <cell r="Z3637">
            <v>17190</v>
          </cell>
          <cell r="AA3637">
            <v>1</v>
          </cell>
        </row>
        <row r="3638">
          <cell r="B3638">
            <v>210034607</v>
          </cell>
          <cell r="C3638" t="str">
            <v>Маслоуказатель в сборе</v>
          </cell>
          <cell r="D3638" t="str">
            <v>КМП</v>
          </cell>
          <cell r="E3638">
            <v>1058.81</v>
          </cell>
          <cell r="F3638">
            <v>301</v>
          </cell>
          <cell r="G3638">
            <v>0</v>
          </cell>
          <cell r="H3638">
            <v>0</v>
          </cell>
          <cell r="I3638">
            <v>0</v>
          </cell>
          <cell r="J3638">
            <v>0</v>
          </cell>
          <cell r="K3638">
            <v>-301</v>
          </cell>
          <cell r="L3638">
            <v>301</v>
          </cell>
          <cell r="M3638">
            <v>318701.81</v>
          </cell>
          <cell r="N3638">
            <v>318701.81</v>
          </cell>
          <cell r="O3638">
            <v>318701.81</v>
          </cell>
          <cell r="P3638">
            <v>0</v>
          </cell>
          <cell r="Q3638">
            <v>0</v>
          </cell>
          <cell r="R3638">
            <v>0</v>
          </cell>
          <cell r="S3638">
            <v>0</v>
          </cell>
          <cell r="T3638">
            <v>0</v>
          </cell>
          <cell r="U3638">
            <v>0</v>
          </cell>
          <cell r="V3638">
            <v>0</v>
          </cell>
          <cell r="W3638">
            <v>301</v>
          </cell>
          <cell r="X3638">
            <v>318701.81</v>
          </cell>
          <cell r="Y3638">
            <v>301</v>
          </cell>
          <cell r="Z3638">
            <v>318701.81</v>
          </cell>
          <cell r="AA3638">
            <v>301</v>
          </cell>
        </row>
        <row r="3639">
          <cell r="B3639">
            <v>210034608</v>
          </cell>
          <cell r="C3639" t="str">
            <v>Обогреватель на DIN рейку 150Вт</v>
          </cell>
          <cell r="D3639" t="str">
            <v>ШТ</v>
          </cell>
          <cell r="E3639">
            <v>0</v>
          </cell>
          <cell r="F3639">
            <v>100</v>
          </cell>
          <cell r="G3639">
            <v>0</v>
          </cell>
          <cell r="H3639">
            <v>0</v>
          </cell>
          <cell r="I3639">
            <v>0</v>
          </cell>
          <cell r="J3639">
            <v>0</v>
          </cell>
          <cell r="K3639">
            <v>-100</v>
          </cell>
          <cell r="L3639">
            <v>100</v>
          </cell>
          <cell r="M3639">
            <v>0</v>
          </cell>
          <cell r="N3639">
            <v>0</v>
          </cell>
          <cell r="O3639">
            <v>0</v>
          </cell>
          <cell r="P3639">
            <v>0</v>
          </cell>
          <cell r="Q3639">
            <v>0</v>
          </cell>
          <cell r="R3639">
            <v>0</v>
          </cell>
          <cell r="S3639">
            <v>0</v>
          </cell>
          <cell r="T3639">
            <v>0</v>
          </cell>
          <cell r="U3639">
            <v>0</v>
          </cell>
          <cell r="V3639">
            <v>0</v>
          </cell>
          <cell r="W3639">
            <v>100</v>
          </cell>
          <cell r="X3639">
            <v>0</v>
          </cell>
          <cell r="Y3639">
            <v>100</v>
          </cell>
          <cell r="Z3639">
            <v>0</v>
          </cell>
          <cell r="AA3639">
            <v>100</v>
          </cell>
        </row>
        <row r="3640">
          <cell r="B3640">
            <v>210034610</v>
          </cell>
          <cell r="C3640" t="str">
            <v>Бирка кабельная У-135 55мм</v>
          </cell>
          <cell r="D3640" t="str">
            <v>ШТ</v>
          </cell>
          <cell r="E3640">
            <v>787</v>
          </cell>
          <cell r="F3640">
            <v>676</v>
          </cell>
          <cell r="G3640">
            <v>0</v>
          </cell>
          <cell r="H3640">
            <v>0</v>
          </cell>
          <cell r="I3640">
            <v>0</v>
          </cell>
          <cell r="J3640">
            <v>0</v>
          </cell>
          <cell r="K3640">
            <v>-676</v>
          </cell>
          <cell r="L3640">
            <v>676</v>
          </cell>
          <cell r="M3640">
            <v>532012</v>
          </cell>
          <cell r="N3640">
            <v>532012</v>
          </cell>
          <cell r="O3640">
            <v>532012</v>
          </cell>
          <cell r="P3640">
            <v>0</v>
          </cell>
          <cell r="Q3640">
            <v>0</v>
          </cell>
          <cell r="R3640">
            <v>0</v>
          </cell>
          <cell r="S3640">
            <v>0</v>
          </cell>
          <cell r="T3640">
            <v>0</v>
          </cell>
          <cell r="U3640">
            <v>0</v>
          </cell>
          <cell r="V3640">
            <v>0</v>
          </cell>
          <cell r="W3640">
            <v>676</v>
          </cell>
          <cell r="X3640">
            <v>532012</v>
          </cell>
          <cell r="Y3640">
            <v>676</v>
          </cell>
          <cell r="Z3640">
            <v>532012</v>
          </cell>
          <cell r="AA3640">
            <v>676</v>
          </cell>
        </row>
        <row r="3641">
          <cell r="B3641">
            <v>210034658</v>
          </cell>
          <cell r="C3641" t="str">
            <v>Кронштейн CS10.3</v>
          </cell>
          <cell r="D3641" t="str">
            <v>ШТ</v>
          </cell>
          <cell r="E3641">
            <v>1862</v>
          </cell>
          <cell r="F3641">
            <v>191</v>
          </cell>
          <cell r="G3641">
            <v>0</v>
          </cell>
          <cell r="H3641">
            <v>0</v>
          </cell>
          <cell r="I3641">
            <v>0</v>
          </cell>
          <cell r="J3641">
            <v>0</v>
          </cell>
          <cell r="K3641">
            <v>-191</v>
          </cell>
          <cell r="L3641">
            <v>111</v>
          </cell>
          <cell r="M3641">
            <v>355642</v>
          </cell>
          <cell r="N3641">
            <v>355642</v>
          </cell>
          <cell r="O3641">
            <v>355642</v>
          </cell>
          <cell r="P3641">
            <v>0</v>
          </cell>
          <cell r="Q3641">
            <v>0</v>
          </cell>
          <cell r="R3641">
            <v>0</v>
          </cell>
          <cell r="S3641">
            <v>0</v>
          </cell>
          <cell r="T3641">
            <v>0</v>
          </cell>
          <cell r="U3641">
            <v>0</v>
          </cell>
          <cell r="V3641">
            <v>0</v>
          </cell>
          <cell r="W3641">
            <v>191</v>
          </cell>
          <cell r="X3641">
            <v>355642</v>
          </cell>
          <cell r="Y3641">
            <v>191</v>
          </cell>
          <cell r="Z3641">
            <v>355642</v>
          </cell>
          <cell r="AA3641">
            <v>191</v>
          </cell>
        </row>
        <row r="3642">
          <cell r="B3642">
            <v>210034659</v>
          </cell>
          <cell r="C3642" t="str">
            <v>Зажим ЗАН-1500</v>
          </cell>
          <cell r="D3642" t="str">
            <v>ШТ</v>
          </cell>
          <cell r="E3642">
            <v>2600</v>
          </cell>
          <cell r="F3642">
            <v>10</v>
          </cell>
          <cell r="G3642">
            <v>0</v>
          </cell>
          <cell r="H3642">
            <v>0</v>
          </cell>
          <cell r="I3642">
            <v>0</v>
          </cell>
          <cell r="J3642">
            <v>0</v>
          </cell>
          <cell r="K3642">
            <v>-10</v>
          </cell>
          <cell r="L3642">
            <v>0</v>
          </cell>
          <cell r="M3642">
            <v>26000</v>
          </cell>
          <cell r="N3642">
            <v>26000</v>
          </cell>
          <cell r="O3642">
            <v>26000</v>
          </cell>
          <cell r="P3642">
            <v>0</v>
          </cell>
          <cell r="Q3642">
            <v>0</v>
          </cell>
          <cell r="R3642">
            <v>0</v>
          </cell>
          <cell r="S3642">
            <v>0</v>
          </cell>
          <cell r="T3642">
            <v>0</v>
          </cell>
          <cell r="U3642">
            <v>0</v>
          </cell>
          <cell r="V3642">
            <v>0</v>
          </cell>
          <cell r="W3642">
            <v>10</v>
          </cell>
          <cell r="X3642">
            <v>26000</v>
          </cell>
          <cell r="Y3642">
            <v>10</v>
          </cell>
          <cell r="Z3642">
            <v>26000</v>
          </cell>
          <cell r="AA3642">
            <v>10</v>
          </cell>
        </row>
        <row r="3643">
          <cell r="B3643">
            <v>210034660</v>
          </cell>
          <cell r="C3643" t="str">
            <v>Зажим Р 635</v>
          </cell>
          <cell r="D3643" t="str">
            <v>ШТ</v>
          </cell>
          <cell r="E3643">
            <v>1625</v>
          </cell>
          <cell r="F3643">
            <v>250</v>
          </cell>
          <cell r="G3643">
            <v>0</v>
          </cell>
          <cell r="H3643">
            <v>0</v>
          </cell>
          <cell r="I3643">
            <v>0</v>
          </cell>
          <cell r="J3643">
            <v>0</v>
          </cell>
          <cell r="K3643">
            <v>-250</v>
          </cell>
          <cell r="L3643">
            <v>0</v>
          </cell>
          <cell r="M3643">
            <v>406250</v>
          </cell>
          <cell r="N3643">
            <v>406250</v>
          </cell>
          <cell r="O3643">
            <v>406250</v>
          </cell>
          <cell r="P3643">
            <v>0</v>
          </cell>
          <cell r="Q3643">
            <v>0</v>
          </cell>
          <cell r="R3643">
            <v>0</v>
          </cell>
          <cell r="S3643">
            <v>0</v>
          </cell>
          <cell r="T3643">
            <v>0</v>
          </cell>
          <cell r="U3643">
            <v>0</v>
          </cell>
          <cell r="V3643">
            <v>0</v>
          </cell>
          <cell r="W3643">
            <v>250</v>
          </cell>
          <cell r="X3643">
            <v>406250</v>
          </cell>
          <cell r="Y3643">
            <v>250</v>
          </cell>
          <cell r="Z3643">
            <v>406250</v>
          </cell>
          <cell r="AA3643">
            <v>250</v>
          </cell>
        </row>
        <row r="3644">
          <cell r="B3644">
            <v>210034661</v>
          </cell>
          <cell r="C3644" t="str">
            <v>Инструмент для натяжения ленты ИН-20</v>
          </cell>
          <cell r="D3644" t="str">
            <v>КМП</v>
          </cell>
          <cell r="E3644">
            <v>26500</v>
          </cell>
          <cell r="F3644">
            <v>16</v>
          </cell>
          <cell r="G3644">
            <v>0</v>
          </cell>
          <cell r="H3644">
            <v>0</v>
          </cell>
          <cell r="I3644">
            <v>0</v>
          </cell>
          <cell r="J3644">
            <v>0</v>
          </cell>
          <cell r="K3644">
            <v>-16</v>
          </cell>
          <cell r="L3644">
            <v>15</v>
          </cell>
          <cell r="M3644">
            <v>424000</v>
          </cell>
          <cell r="N3644">
            <v>424000</v>
          </cell>
          <cell r="O3644">
            <v>424000</v>
          </cell>
          <cell r="P3644">
            <v>0</v>
          </cell>
          <cell r="Q3644">
            <v>0</v>
          </cell>
          <cell r="R3644">
            <v>0</v>
          </cell>
          <cell r="S3644">
            <v>0</v>
          </cell>
          <cell r="T3644">
            <v>0</v>
          </cell>
          <cell r="U3644">
            <v>0</v>
          </cell>
          <cell r="V3644">
            <v>0</v>
          </cell>
          <cell r="W3644">
            <v>16</v>
          </cell>
          <cell r="X3644">
            <v>424000</v>
          </cell>
          <cell r="Y3644">
            <v>16</v>
          </cell>
          <cell r="Z3644">
            <v>424000</v>
          </cell>
          <cell r="AA3644">
            <v>16</v>
          </cell>
        </row>
        <row r="3645">
          <cell r="B3645">
            <v>210034662</v>
          </cell>
          <cell r="C3645" t="str">
            <v>Комплект промежуточной подвески ES1500</v>
          </cell>
          <cell r="D3645" t="str">
            <v>КМП</v>
          </cell>
          <cell r="E3645">
            <v>2650</v>
          </cell>
          <cell r="F3645">
            <v>70</v>
          </cell>
          <cell r="G3645">
            <v>0</v>
          </cell>
          <cell r="H3645">
            <v>0</v>
          </cell>
          <cell r="I3645">
            <v>0</v>
          </cell>
          <cell r="J3645">
            <v>0</v>
          </cell>
          <cell r="K3645">
            <v>-70</v>
          </cell>
          <cell r="L3645">
            <v>0</v>
          </cell>
          <cell r="M3645">
            <v>185500</v>
          </cell>
          <cell r="N3645">
            <v>185500</v>
          </cell>
          <cell r="O3645">
            <v>185500</v>
          </cell>
          <cell r="P3645">
            <v>0</v>
          </cell>
          <cell r="Q3645">
            <v>0</v>
          </cell>
          <cell r="R3645">
            <v>0</v>
          </cell>
          <cell r="S3645">
            <v>0</v>
          </cell>
          <cell r="T3645">
            <v>0</v>
          </cell>
          <cell r="U3645">
            <v>0</v>
          </cell>
          <cell r="V3645">
            <v>0</v>
          </cell>
          <cell r="W3645">
            <v>70</v>
          </cell>
          <cell r="X3645">
            <v>185500</v>
          </cell>
          <cell r="Y3645">
            <v>70</v>
          </cell>
          <cell r="Z3645">
            <v>185500</v>
          </cell>
          <cell r="AA3645">
            <v>70</v>
          </cell>
        </row>
        <row r="3646">
          <cell r="B3646">
            <v>210034663</v>
          </cell>
          <cell r="C3646" t="str">
            <v>Лебедка ручная ЛР-15 1,5тс/1,6м</v>
          </cell>
          <cell r="D3646" t="str">
            <v>ШТ</v>
          </cell>
          <cell r="E3646">
            <v>31000</v>
          </cell>
          <cell r="F3646">
            <v>16</v>
          </cell>
          <cell r="G3646">
            <v>0</v>
          </cell>
          <cell r="H3646">
            <v>0</v>
          </cell>
          <cell r="I3646">
            <v>0</v>
          </cell>
          <cell r="J3646">
            <v>0</v>
          </cell>
          <cell r="K3646">
            <v>-16</v>
          </cell>
          <cell r="L3646">
            <v>0</v>
          </cell>
          <cell r="M3646">
            <v>496000</v>
          </cell>
          <cell r="N3646">
            <v>496000</v>
          </cell>
          <cell r="O3646">
            <v>496000</v>
          </cell>
          <cell r="P3646">
            <v>0</v>
          </cell>
          <cell r="Q3646">
            <v>0</v>
          </cell>
          <cell r="R3646">
            <v>0</v>
          </cell>
          <cell r="S3646">
            <v>0</v>
          </cell>
          <cell r="T3646">
            <v>0</v>
          </cell>
          <cell r="U3646">
            <v>0</v>
          </cell>
          <cell r="V3646">
            <v>0</v>
          </cell>
          <cell r="W3646">
            <v>16</v>
          </cell>
          <cell r="X3646">
            <v>496000</v>
          </cell>
          <cell r="Y3646">
            <v>16</v>
          </cell>
          <cell r="Z3646">
            <v>496000</v>
          </cell>
          <cell r="AA3646">
            <v>16</v>
          </cell>
        </row>
        <row r="3647">
          <cell r="B3647">
            <v>210034664</v>
          </cell>
          <cell r="C3647" t="str">
            <v>Лента бандажная ЛМ-50м/20мм</v>
          </cell>
          <cell r="D3647" t="str">
            <v>М</v>
          </cell>
          <cell r="E3647">
            <v>550</v>
          </cell>
          <cell r="F3647">
            <v>1000</v>
          </cell>
          <cell r="G3647">
            <v>0</v>
          </cell>
          <cell r="H3647">
            <v>0</v>
          </cell>
          <cell r="I3647">
            <v>0</v>
          </cell>
          <cell r="J3647">
            <v>0</v>
          </cell>
          <cell r="K3647">
            <v>-1000</v>
          </cell>
          <cell r="L3647">
            <v>0</v>
          </cell>
          <cell r="M3647">
            <v>550000</v>
          </cell>
          <cell r="N3647">
            <v>550000</v>
          </cell>
          <cell r="O3647">
            <v>550000</v>
          </cell>
          <cell r="P3647">
            <v>0</v>
          </cell>
          <cell r="Q3647">
            <v>0</v>
          </cell>
          <cell r="R3647">
            <v>0</v>
          </cell>
          <cell r="S3647">
            <v>0</v>
          </cell>
          <cell r="T3647">
            <v>0</v>
          </cell>
          <cell r="U3647">
            <v>0</v>
          </cell>
          <cell r="V3647">
            <v>0</v>
          </cell>
          <cell r="W3647">
            <v>1000</v>
          </cell>
          <cell r="X3647">
            <v>550000</v>
          </cell>
          <cell r="Y3647">
            <v>1000</v>
          </cell>
          <cell r="Z3647">
            <v>550000</v>
          </cell>
          <cell r="AA3647">
            <v>1000</v>
          </cell>
        </row>
        <row r="3648">
          <cell r="B3648">
            <v>210034665</v>
          </cell>
          <cell r="C3648" t="str">
            <v>Провод СИП-2 4х35-1х50</v>
          </cell>
          <cell r="D3648" t="str">
            <v>КМ</v>
          </cell>
          <cell r="E3648">
            <v>861627.4</v>
          </cell>
          <cell r="F3648">
            <v>3.198</v>
          </cell>
          <cell r="G3648">
            <v>0</v>
          </cell>
          <cell r="H3648">
            <v>0</v>
          </cell>
          <cell r="I3648">
            <v>0</v>
          </cell>
          <cell r="J3648">
            <v>0</v>
          </cell>
          <cell r="K3648">
            <v>-3.198</v>
          </cell>
          <cell r="L3648">
            <v>1.3979999999999999</v>
          </cell>
          <cell r="M3648">
            <v>2755484.43</v>
          </cell>
          <cell r="N3648">
            <v>2755484.43</v>
          </cell>
          <cell r="O3648">
            <v>2755484.43</v>
          </cell>
          <cell r="P3648">
            <v>0</v>
          </cell>
          <cell r="Q3648">
            <v>0</v>
          </cell>
          <cell r="R3648">
            <v>0</v>
          </cell>
          <cell r="S3648">
            <v>0</v>
          </cell>
          <cell r="T3648">
            <v>0</v>
          </cell>
          <cell r="U3648">
            <v>0</v>
          </cell>
          <cell r="V3648">
            <v>0</v>
          </cell>
          <cell r="W3648">
            <v>3.198</v>
          </cell>
          <cell r="X3648">
            <v>2755484.43</v>
          </cell>
          <cell r="Y3648">
            <v>3.198</v>
          </cell>
          <cell r="Z3648">
            <v>2755484.43</v>
          </cell>
          <cell r="AA3648">
            <v>3.198</v>
          </cell>
        </row>
        <row r="3649">
          <cell r="B3649">
            <v>210034666</v>
          </cell>
          <cell r="C3649" t="str">
            <v>Cкрепа СГ-20</v>
          </cell>
          <cell r="D3649" t="str">
            <v>ШТ</v>
          </cell>
          <cell r="E3649">
            <v>3060</v>
          </cell>
          <cell r="F3649">
            <v>500</v>
          </cell>
          <cell r="G3649">
            <v>0</v>
          </cell>
          <cell r="H3649">
            <v>0</v>
          </cell>
          <cell r="I3649">
            <v>0</v>
          </cell>
          <cell r="J3649">
            <v>0</v>
          </cell>
          <cell r="K3649">
            <v>-500</v>
          </cell>
          <cell r="L3649">
            <v>0</v>
          </cell>
          <cell r="M3649">
            <v>1530000</v>
          </cell>
          <cell r="N3649">
            <v>1530000</v>
          </cell>
          <cell r="O3649">
            <v>1530000</v>
          </cell>
          <cell r="P3649">
            <v>0</v>
          </cell>
          <cell r="Q3649">
            <v>0</v>
          </cell>
          <cell r="R3649">
            <v>0</v>
          </cell>
          <cell r="S3649">
            <v>0</v>
          </cell>
          <cell r="T3649">
            <v>0</v>
          </cell>
          <cell r="U3649">
            <v>0</v>
          </cell>
          <cell r="V3649">
            <v>0</v>
          </cell>
          <cell r="W3649">
            <v>500</v>
          </cell>
          <cell r="X3649">
            <v>1530000</v>
          </cell>
          <cell r="Y3649">
            <v>500</v>
          </cell>
          <cell r="Z3649">
            <v>1530000</v>
          </cell>
          <cell r="AA3649">
            <v>500</v>
          </cell>
        </row>
        <row r="3650">
          <cell r="B3650">
            <v>210034668</v>
          </cell>
          <cell r="C3650" t="str">
            <v>Кабель ВВГнг-LS 1х35</v>
          </cell>
          <cell r="D3650" t="str">
            <v>КМ</v>
          </cell>
          <cell r="E3650">
            <v>1595290.2</v>
          </cell>
          <cell r="F3650">
            <v>0.05</v>
          </cell>
          <cell r="G3650">
            <v>0</v>
          </cell>
          <cell r="H3650">
            <v>0</v>
          </cell>
          <cell r="I3650">
            <v>0</v>
          </cell>
          <cell r="J3650">
            <v>0</v>
          </cell>
          <cell r="K3650">
            <v>-0.05</v>
          </cell>
          <cell r="L3650">
            <v>0</v>
          </cell>
          <cell r="M3650">
            <v>79764.509999999995</v>
          </cell>
          <cell r="N3650">
            <v>79764.509999999995</v>
          </cell>
          <cell r="O3650">
            <v>79764.509999999995</v>
          </cell>
          <cell r="P3650">
            <v>0</v>
          </cell>
          <cell r="Q3650">
            <v>0</v>
          </cell>
          <cell r="R3650">
            <v>0</v>
          </cell>
          <cell r="S3650">
            <v>0</v>
          </cell>
          <cell r="T3650">
            <v>0</v>
          </cell>
          <cell r="U3650">
            <v>0</v>
          </cell>
          <cell r="V3650">
            <v>0</v>
          </cell>
          <cell r="W3650">
            <v>0.05</v>
          </cell>
          <cell r="X3650">
            <v>79764.509999999995</v>
          </cell>
          <cell r="Y3650">
            <v>0.05</v>
          </cell>
          <cell r="Z3650">
            <v>79764.509999999995</v>
          </cell>
          <cell r="AA3650">
            <v>0.05</v>
          </cell>
        </row>
        <row r="3651">
          <cell r="B3651">
            <v>210034703</v>
          </cell>
          <cell r="C3651" t="str">
            <v>Светильник LED 18Вт</v>
          </cell>
          <cell r="D3651" t="str">
            <v>ШТ</v>
          </cell>
          <cell r="E3651">
            <v>7580</v>
          </cell>
          <cell r="F3651">
            <v>350</v>
          </cell>
          <cell r="G3651">
            <v>0</v>
          </cell>
          <cell r="H3651">
            <v>0</v>
          </cell>
          <cell r="I3651">
            <v>0</v>
          </cell>
          <cell r="J3651">
            <v>0</v>
          </cell>
          <cell r="K3651">
            <v>-350</v>
          </cell>
          <cell r="L3651">
            <v>350</v>
          </cell>
          <cell r="M3651">
            <v>2653000</v>
          </cell>
          <cell r="N3651">
            <v>2653000</v>
          </cell>
          <cell r="O3651">
            <v>2653000</v>
          </cell>
          <cell r="P3651">
            <v>0</v>
          </cell>
          <cell r="Q3651">
            <v>0</v>
          </cell>
          <cell r="R3651">
            <v>0</v>
          </cell>
          <cell r="S3651">
            <v>0</v>
          </cell>
          <cell r="T3651">
            <v>0</v>
          </cell>
          <cell r="U3651">
            <v>0</v>
          </cell>
          <cell r="V3651">
            <v>0</v>
          </cell>
          <cell r="W3651">
            <v>350</v>
          </cell>
          <cell r="X3651">
            <v>2653000</v>
          </cell>
          <cell r="Y3651">
            <v>350</v>
          </cell>
          <cell r="Z3651">
            <v>2653000</v>
          </cell>
          <cell r="AA3651">
            <v>350</v>
          </cell>
        </row>
        <row r="3652">
          <cell r="B3652">
            <v>210034704</v>
          </cell>
          <cell r="C3652" t="str">
            <v>Светильник LED 48Вт</v>
          </cell>
          <cell r="D3652" t="str">
            <v>ШТ</v>
          </cell>
          <cell r="E3652">
            <v>10034.75</v>
          </cell>
          <cell r="F3652">
            <v>600</v>
          </cell>
          <cell r="G3652">
            <v>0</v>
          </cell>
          <cell r="H3652">
            <v>0</v>
          </cell>
          <cell r="I3652">
            <v>0</v>
          </cell>
          <cell r="J3652">
            <v>0</v>
          </cell>
          <cell r="K3652">
            <v>-600</v>
          </cell>
          <cell r="L3652">
            <v>0</v>
          </cell>
          <cell r="M3652">
            <v>6020850</v>
          </cell>
          <cell r="N3652">
            <v>6020850</v>
          </cell>
          <cell r="O3652">
            <v>6020850</v>
          </cell>
          <cell r="P3652">
            <v>0</v>
          </cell>
          <cell r="Q3652">
            <v>0</v>
          </cell>
          <cell r="R3652">
            <v>0</v>
          </cell>
          <cell r="S3652">
            <v>0</v>
          </cell>
          <cell r="T3652">
            <v>0</v>
          </cell>
          <cell r="U3652">
            <v>0</v>
          </cell>
          <cell r="V3652">
            <v>0</v>
          </cell>
          <cell r="W3652">
            <v>600</v>
          </cell>
          <cell r="X3652">
            <v>6020850</v>
          </cell>
          <cell r="Y3652">
            <v>600</v>
          </cell>
          <cell r="Z3652">
            <v>6020850</v>
          </cell>
          <cell r="AA3652">
            <v>600</v>
          </cell>
        </row>
        <row r="3653">
          <cell r="B3653">
            <v>210034705</v>
          </cell>
          <cell r="C3653" t="str">
            <v>Патрон ПТ 1.1-10-8-31,5У1</v>
          </cell>
          <cell r="D3653" t="str">
            <v>ШТ</v>
          </cell>
          <cell r="E3653">
            <v>4000</v>
          </cell>
          <cell r="F3653">
            <v>160</v>
          </cell>
          <cell r="G3653">
            <v>0</v>
          </cell>
          <cell r="H3653">
            <v>0</v>
          </cell>
          <cell r="I3653">
            <v>0</v>
          </cell>
          <cell r="J3653">
            <v>0</v>
          </cell>
          <cell r="K3653">
            <v>-160</v>
          </cell>
          <cell r="L3653">
            <v>0</v>
          </cell>
          <cell r="M3653">
            <v>640000</v>
          </cell>
          <cell r="N3653">
            <v>640000</v>
          </cell>
          <cell r="O3653">
            <v>640000</v>
          </cell>
          <cell r="P3653">
            <v>0</v>
          </cell>
          <cell r="Q3653">
            <v>0</v>
          </cell>
          <cell r="R3653">
            <v>0</v>
          </cell>
          <cell r="S3653">
            <v>0</v>
          </cell>
          <cell r="T3653">
            <v>0</v>
          </cell>
          <cell r="U3653">
            <v>0</v>
          </cell>
          <cell r="V3653">
            <v>0</v>
          </cell>
          <cell r="W3653">
            <v>160</v>
          </cell>
          <cell r="X3653">
            <v>640000</v>
          </cell>
          <cell r="Y3653">
            <v>160</v>
          </cell>
          <cell r="Z3653">
            <v>640000</v>
          </cell>
          <cell r="AA3653">
            <v>160</v>
          </cell>
        </row>
        <row r="3654">
          <cell r="B3654">
            <v>210034706</v>
          </cell>
          <cell r="C3654" t="str">
            <v>Патрон ПТ 1.1-10-3,2-31,5У1</v>
          </cell>
          <cell r="D3654" t="str">
            <v>ШТ</v>
          </cell>
          <cell r="E3654">
            <v>5012.5</v>
          </cell>
          <cell r="F3654">
            <v>140</v>
          </cell>
          <cell r="G3654">
            <v>0</v>
          </cell>
          <cell r="H3654">
            <v>0</v>
          </cell>
          <cell r="I3654">
            <v>0</v>
          </cell>
          <cell r="J3654">
            <v>0</v>
          </cell>
          <cell r="K3654">
            <v>-140</v>
          </cell>
          <cell r="L3654">
            <v>0</v>
          </cell>
          <cell r="M3654">
            <v>701750</v>
          </cell>
          <cell r="N3654">
            <v>701750</v>
          </cell>
          <cell r="O3654">
            <v>701750</v>
          </cell>
          <cell r="P3654">
            <v>0</v>
          </cell>
          <cell r="Q3654">
            <v>0</v>
          </cell>
          <cell r="R3654">
            <v>0</v>
          </cell>
          <cell r="S3654">
            <v>0</v>
          </cell>
          <cell r="T3654">
            <v>0</v>
          </cell>
          <cell r="U3654">
            <v>0</v>
          </cell>
          <cell r="V3654">
            <v>0</v>
          </cell>
          <cell r="W3654">
            <v>140</v>
          </cell>
          <cell r="X3654">
            <v>701750</v>
          </cell>
          <cell r="Y3654">
            <v>140</v>
          </cell>
          <cell r="Z3654">
            <v>701750</v>
          </cell>
          <cell r="AA3654">
            <v>140</v>
          </cell>
        </row>
        <row r="3655">
          <cell r="B3655">
            <v>210034707</v>
          </cell>
          <cell r="C3655" t="str">
            <v>Патрон ПТ 1.1-10-5-31,5У1</v>
          </cell>
          <cell r="D3655" t="str">
            <v>ШТ</v>
          </cell>
          <cell r="E3655">
            <v>4289.01</v>
          </cell>
          <cell r="F3655">
            <v>160</v>
          </cell>
          <cell r="G3655">
            <v>0</v>
          </cell>
          <cell r="H3655">
            <v>0</v>
          </cell>
          <cell r="I3655">
            <v>0</v>
          </cell>
          <cell r="J3655">
            <v>0</v>
          </cell>
          <cell r="K3655">
            <v>-160</v>
          </cell>
          <cell r="L3655">
            <v>0</v>
          </cell>
          <cell r="M3655">
            <v>686241.6</v>
          </cell>
          <cell r="N3655">
            <v>686241.6</v>
          </cell>
          <cell r="O3655">
            <v>686241.6</v>
          </cell>
          <cell r="P3655">
            <v>0</v>
          </cell>
          <cell r="Q3655">
            <v>0</v>
          </cell>
          <cell r="R3655">
            <v>0</v>
          </cell>
          <cell r="S3655">
            <v>0</v>
          </cell>
          <cell r="T3655">
            <v>0</v>
          </cell>
          <cell r="U3655">
            <v>0</v>
          </cell>
          <cell r="V3655">
            <v>0</v>
          </cell>
          <cell r="W3655">
            <v>160</v>
          </cell>
          <cell r="X3655">
            <v>686241.6</v>
          </cell>
          <cell r="Y3655">
            <v>160</v>
          </cell>
          <cell r="Z3655">
            <v>686241.6</v>
          </cell>
          <cell r="AA3655">
            <v>160</v>
          </cell>
        </row>
        <row r="3656">
          <cell r="B3656">
            <v>210034708</v>
          </cell>
          <cell r="C3656" t="str">
            <v>Кабель ПВС 3х2,5</v>
          </cell>
          <cell r="D3656" t="str">
            <v>М</v>
          </cell>
          <cell r="E3656">
            <v>350</v>
          </cell>
          <cell r="F3656">
            <v>1814</v>
          </cell>
          <cell r="G3656">
            <v>0</v>
          </cell>
          <cell r="H3656">
            <v>0</v>
          </cell>
          <cell r="I3656">
            <v>0</v>
          </cell>
          <cell r="J3656">
            <v>0</v>
          </cell>
          <cell r="K3656">
            <v>-1814</v>
          </cell>
          <cell r="L3656">
            <v>0</v>
          </cell>
          <cell r="M3656">
            <v>634900</v>
          </cell>
          <cell r="N3656">
            <v>634900</v>
          </cell>
          <cell r="O3656">
            <v>634900</v>
          </cell>
          <cell r="P3656">
            <v>0</v>
          </cell>
          <cell r="Q3656">
            <v>0</v>
          </cell>
          <cell r="R3656">
            <v>0</v>
          </cell>
          <cell r="S3656">
            <v>0</v>
          </cell>
          <cell r="T3656">
            <v>0</v>
          </cell>
          <cell r="U3656">
            <v>0</v>
          </cell>
          <cell r="V3656">
            <v>0</v>
          </cell>
          <cell r="W3656">
            <v>1814</v>
          </cell>
          <cell r="X3656">
            <v>634900</v>
          </cell>
          <cell r="Y3656">
            <v>1814</v>
          </cell>
          <cell r="Z3656">
            <v>634900</v>
          </cell>
          <cell r="AA3656">
            <v>1814</v>
          </cell>
        </row>
        <row r="3657">
          <cell r="B3657">
            <v>210034741</v>
          </cell>
          <cell r="C3657" t="str">
            <v>DIN-рейка 2000мм</v>
          </cell>
          <cell r="D3657" t="str">
            <v>ШТ</v>
          </cell>
          <cell r="E3657">
            <v>1270</v>
          </cell>
          <cell r="F3657">
            <v>10</v>
          </cell>
          <cell r="G3657">
            <v>0</v>
          </cell>
          <cell r="H3657">
            <v>0</v>
          </cell>
          <cell r="I3657">
            <v>0</v>
          </cell>
          <cell r="J3657">
            <v>0</v>
          </cell>
          <cell r="K3657">
            <v>-10</v>
          </cell>
          <cell r="L3657">
            <v>0</v>
          </cell>
          <cell r="M3657">
            <v>12700</v>
          </cell>
          <cell r="N3657">
            <v>12700</v>
          </cell>
          <cell r="O3657">
            <v>12700</v>
          </cell>
          <cell r="P3657">
            <v>0</v>
          </cell>
          <cell r="Q3657">
            <v>0</v>
          </cell>
          <cell r="R3657">
            <v>0</v>
          </cell>
          <cell r="S3657">
            <v>0</v>
          </cell>
          <cell r="T3657">
            <v>0</v>
          </cell>
          <cell r="U3657">
            <v>0</v>
          </cell>
          <cell r="V3657">
            <v>0</v>
          </cell>
          <cell r="W3657">
            <v>10</v>
          </cell>
          <cell r="X3657">
            <v>12700</v>
          </cell>
          <cell r="Y3657">
            <v>10</v>
          </cell>
          <cell r="Z3657">
            <v>12700</v>
          </cell>
          <cell r="AA3657">
            <v>10</v>
          </cell>
        </row>
        <row r="3658">
          <cell r="B3658">
            <v>210034742</v>
          </cell>
          <cell r="C3658" t="str">
            <v>Ввод кабельный PG11</v>
          </cell>
          <cell r="D3658" t="str">
            <v>ШТ</v>
          </cell>
          <cell r="E3658">
            <v>105</v>
          </cell>
          <cell r="F3658">
            <v>100</v>
          </cell>
          <cell r="G3658">
            <v>0</v>
          </cell>
          <cell r="H3658">
            <v>0</v>
          </cell>
          <cell r="I3658">
            <v>0</v>
          </cell>
          <cell r="J3658">
            <v>0</v>
          </cell>
          <cell r="K3658">
            <v>-100</v>
          </cell>
          <cell r="L3658">
            <v>0</v>
          </cell>
          <cell r="M3658">
            <v>10500</v>
          </cell>
          <cell r="N3658">
            <v>10500</v>
          </cell>
          <cell r="O3658">
            <v>10500</v>
          </cell>
          <cell r="P3658">
            <v>0</v>
          </cell>
          <cell r="Q3658">
            <v>0</v>
          </cell>
          <cell r="R3658">
            <v>0</v>
          </cell>
          <cell r="S3658">
            <v>0</v>
          </cell>
          <cell r="T3658">
            <v>0</v>
          </cell>
          <cell r="U3658">
            <v>0</v>
          </cell>
          <cell r="V3658">
            <v>0</v>
          </cell>
          <cell r="W3658">
            <v>100</v>
          </cell>
          <cell r="X3658">
            <v>10500</v>
          </cell>
          <cell r="Y3658">
            <v>100</v>
          </cell>
          <cell r="Z3658">
            <v>10500</v>
          </cell>
          <cell r="AA3658">
            <v>100</v>
          </cell>
        </row>
        <row r="3659">
          <cell r="B3659">
            <v>210034743</v>
          </cell>
          <cell r="C3659" t="str">
            <v>Ввод кабельный PG16</v>
          </cell>
          <cell r="D3659" t="str">
            <v>ШТ</v>
          </cell>
          <cell r="E3659">
            <v>125</v>
          </cell>
          <cell r="F3659">
            <v>100</v>
          </cell>
          <cell r="G3659">
            <v>0</v>
          </cell>
          <cell r="H3659">
            <v>0</v>
          </cell>
          <cell r="I3659">
            <v>0</v>
          </cell>
          <cell r="J3659">
            <v>0</v>
          </cell>
          <cell r="K3659">
            <v>-100</v>
          </cell>
          <cell r="L3659">
            <v>0</v>
          </cell>
          <cell r="M3659">
            <v>12500</v>
          </cell>
          <cell r="N3659">
            <v>12500</v>
          </cell>
          <cell r="O3659">
            <v>12500</v>
          </cell>
          <cell r="P3659">
            <v>0</v>
          </cell>
          <cell r="Q3659">
            <v>0</v>
          </cell>
          <cell r="R3659">
            <v>0</v>
          </cell>
          <cell r="S3659">
            <v>0</v>
          </cell>
          <cell r="T3659">
            <v>0</v>
          </cell>
          <cell r="U3659">
            <v>0</v>
          </cell>
          <cell r="V3659">
            <v>0</v>
          </cell>
          <cell r="W3659">
            <v>100</v>
          </cell>
          <cell r="X3659">
            <v>12500</v>
          </cell>
          <cell r="Y3659">
            <v>100</v>
          </cell>
          <cell r="Z3659">
            <v>12500</v>
          </cell>
          <cell r="AA3659">
            <v>100</v>
          </cell>
        </row>
        <row r="3660">
          <cell r="B3660">
            <v>210034744</v>
          </cell>
          <cell r="C3660" t="str">
            <v>Ввод кабельный PG19</v>
          </cell>
          <cell r="D3660" t="str">
            <v>ШТ</v>
          </cell>
          <cell r="E3660">
            <v>141.5</v>
          </cell>
          <cell r="F3660">
            <v>100</v>
          </cell>
          <cell r="G3660">
            <v>0</v>
          </cell>
          <cell r="H3660">
            <v>0</v>
          </cell>
          <cell r="I3660">
            <v>0</v>
          </cell>
          <cell r="J3660">
            <v>0</v>
          </cell>
          <cell r="K3660">
            <v>-100</v>
          </cell>
          <cell r="L3660">
            <v>0</v>
          </cell>
          <cell r="M3660">
            <v>14150</v>
          </cell>
          <cell r="N3660">
            <v>14150</v>
          </cell>
          <cell r="O3660">
            <v>14150</v>
          </cell>
          <cell r="P3660">
            <v>0</v>
          </cell>
          <cell r="Q3660">
            <v>0</v>
          </cell>
          <cell r="R3660">
            <v>0</v>
          </cell>
          <cell r="S3660">
            <v>0</v>
          </cell>
          <cell r="T3660">
            <v>0</v>
          </cell>
          <cell r="U3660">
            <v>0</v>
          </cell>
          <cell r="V3660">
            <v>0</v>
          </cell>
          <cell r="W3660">
            <v>100</v>
          </cell>
          <cell r="X3660">
            <v>14150</v>
          </cell>
          <cell r="Y3660">
            <v>100</v>
          </cell>
          <cell r="Z3660">
            <v>14150</v>
          </cell>
          <cell r="AA3660">
            <v>100</v>
          </cell>
        </row>
        <row r="3661">
          <cell r="B3661">
            <v>210034745</v>
          </cell>
          <cell r="C3661" t="str">
            <v>Ввод кабельный PG21</v>
          </cell>
          <cell r="D3661" t="str">
            <v>ШТ</v>
          </cell>
          <cell r="E3661">
            <v>157.5</v>
          </cell>
          <cell r="F3661">
            <v>100</v>
          </cell>
          <cell r="G3661">
            <v>0</v>
          </cell>
          <cell r="H3661">
            <v>0</v>
          </cell>
          <cell r="I3661">
            <v>0</v>
          </cell>
          <cell r="J3661">
            <v>0</v>
          </cell>
          <cell r="K3661">
            <v>-100</v>
          </cell>
          <cell r="L3661">
            <v>0</v>
          </cell>
          <cell r="M3661">
            <v>15750</v>
          </cell>
          <cell r="N3661">
            <v>15750</v>
          </cell>
          <cell r="O3661">
            <v>15750</v>
          </cell>
          <cell r="P3661">
            <v>0</v>
          </cell>
          <cell r="Q3661">
            <v>0</v>
          </cell>
          <cell r="R3661">
            <v>0</v>
          </cell>
          <cell r="S3661">
            <v>0</v>
          </cell>
          <cell r="T3661">
            <v>0</v>
          </cell>
          <cell r="U3661">
            <v>0</v>
          </cell>
          <cell r="V3661">
            <v>0</v>
          </cell>
          <cell r="W3661">
            <v>100</v>
          </cell>
          <cell r="X3661">
            <v>15750</v>
          </cell>
          <cell r="Y3661">
            <v>100</v>
          </cell>
          <cell r="Z3661">
            <v>15750</v>
          </cell>
          <cell r="AA3661">
            <v>100</v>
          </cell>
        </row>
        <row r="3662">
          <cell r="B3662">
            <v>210034746</v>
          </cell>
          <cell r="C3662" t="str">
            <v>Ввод кабельный PG29</v>
          </cell>
          <cell r="D3662" t="str">
            <v>ШТ</v>
          </cell>
          <cell r="E3662">
            <v>287.5</v>
          </cell>
          <cell r="F3662">
            <v>200</v>
          </cell>
          <cell r="G3662">
            <v>0</v>
          </cell>
          <cell r="H3662">
            <v>0</v>
          </cell>
          <cell r="I3662">
            <v>0</v>
          </cell>
          <cell r="J3662">
            <v>0</v>
          </cell>
          <cell r="K3662">
            <v>-200</v>
          </cell>
          <cell r="L3662">
            <v>0</v>
          </cell>
          <cell r="M3662">
            <v>57500</v>
          </cell>
          <cell r="N3662">
            <v>57500</v>
          </cell>
          <cell r="O3662">
            <v>57500</v>
          </cell>
          <cell r="P3662">
            <v>0</v>
          </cell>
          <cell r="Q3662">
            <v>0</v>
          </cell>
          <cell r="R3662">
            <v>0</v>
          </cell>
          <cell r="S3662">
            <v>0</v>
          </cell>
          <cell r="T3662">
            <v>0</v>
          </cell>
          <cell r="U3662">
            <v>0</v>
          </cell>
          <cell r="V3662">
            <v>0</v>
          </cell>
          <cell r="W3662">
            <v>200</v>
          </cell>
          <cell r="X3662">
            <v>57500</v>
          </cell>
          <cell r="Y3662">
            <v>200</v>
          </cell>
          <cell r="Z3662">
            <v>57500</v>
          </cell>
          <cell r="AA3662">
            <v>200</v>
          </cell>
        </row>
        <row r="3663">
          <cell r="B3663">
            <v>210034748</v>
          </cell>
          <cell r="C3663" t="str">
            <v>Шина нулевая 6х9-22</v>
          </cell>
          <cell r="D3663" t="str">
            <v>ШТ</v>
          </cell>
          <cell r="E3663">
            <v>1450</v>
          </cell>
          <cell r="F3663">
            <v>100</v>
          </cell>
          <cell r="G3663">
            <v>0</v>
          </cell>
          <cell r="H3663">
            <v>0</v>
          </cell>
          <cell r="I3663">
            <v>0</v>
          </cell>
          <cell r="J3663">
            <v>0</v>
          </cell>
          <cell r="K3663">
            <v>-100</v>
          </cell>
          <cell r="L3663">
            <v>0</v>
          </cell>
          <cell r="M3663">
            <v>145000</v>
          </cell>
          <cell r="N3663">
            <v>145000</v>
          </cell>
          <cell r="O3663">
            <v>145000</v>
          </cell>
          <cell r="P3663">
            <v>0</v>
          </cell>
          <cell r="Q3663">
            <v>0</v>
          </cell>
          <cell r="R3663">
            <v>0</v>
          </cell>
          <cell r="S3663">
            <v>0</v>
          </cell>
          <cell r="T3663">
            <v>0</v>
          </cell>
          <cell r="U3663">
            <v>0</v>
          </cell>
          <cell r="V3663">
            <v>0</v>
          </cell>
          <cell r="W3663">
            <v>100</v>
          </cell>
          <cell r="X3663">
            <v>145000</v>
          </cell>
          <cell r="Y3663">
            <v>100</v>
          </cell>
          <cell r="Z3663">
            <v>145000</v>
          </cell>
          <cell r="AA3663">
            <v>100</v>
          </cell>
        </row>
        <row r="3664">
          <cell r="B3664">
            <v>210034749</v>
          </cell>
          <cell r="C3664" t="str">
            <v>Шина соединительная 1P 63А шаг 18мм</v>
          </cell>
          <cell r="D3664" t="str">
            <v>ШТ</v>
          </cell>
          <cell r="E3664">
            <v>14100</v>
          </cell>
          <cell r="F3664">
            <v>10</v>
          </cell>
          <cell r="G3664">
            <v>0</v>
          </cell>
          <cell r="H3664">
            <v>0</v>
          </cell>
          <cell r="I3664">
            <v>0</v>
          </cell>
          <cell r="J3664">
            <v>0</v>
          </cell>
          <cell r="K3664">
            <v>-10</v>
          </cell>
          <cell r="L3664">
            <v>0</v>
          </cell>
          <cell r="M3664">
            <v>141000</v>
          </cell>
          <cell r="N3664">
            <v>141000</v>
          </cell>
          <cell r="O3664">
            <v>141000</v>
          </cell>
          <cell r="P3664">
            <v>0</v>
          </cell>
          <cell r="Q3664">
            <v>0</v>
          </cell>
          <cell r="R3664">
            <v>0</v>
          </cell>
          <cell r="S3664">
            <v>0</v>
          </cell>
          <cell r="T3664">
            <v>0</v>
          </cell>
          <cell r="U3664">
            <v>0</v>
          </cell>
          <cell r="V3664">
            <v>0</v>
          </cell>
          <cell r="W3664">
            <v>10</v>
          </cell>
          <cell r="X3664">
            <v>141000</v>
          </cell>
          <cell r="Y3664">
            <v>10</v>
          </cell>
          <cell r="Z3664">
            <v>141000</v>
          </cell>
          <cell r="AA3664">
            <v>10</v>
          </cell>
        </row>
        <row r="3665">
          <cell r="B3665">
            <v>210034750</v>
          </cell>
          <cell r="C3665" t="str">
            <v>Шина соединительная 3P 100А шаг 18мм</v>
          </cell>
          <cell r="D3665" t="str">
            <v>ШТ</v>
          </cell>
          <cell r="E3665">
            <v>15800</v>
          </cell>
          <cell r="F3665">
            <v>10</v>
          </cell>
          <cell r="G3665">
            <v>0</v>
          </cell>
          <cell r="H3665">
            <v>0</v>
          </cell>
          <cell r="I3665">
            <v>0</v>
          </cell>
          <cell r="J3665">
            <v>0</v>
          </cell>
          <cell r="K3665">
            <v>-10</v>
          </cell>
          <cell r="L3665">
            <v>0</v>
          </cell>
          <cell r="M3665">
            <v>158000</v>
          </cell>
          <cell r="N3665">
            <v>158000</v>
          </cell>
          <cell r="O3665">
            <v>158000</v>
          </cell>
          <cell r="P3665">
            <v>0</v>
          </cell>
          <cell r="Q3665">
            <v>0</v>
          </cell>
          <cell r="R3665">
            <v>0</v>
          </cell>
          <cell r="S3665">
            <v>0</v>
          </cell>
          <cell r="T3665">
            <v>0</v>
          </cell>
          <cell r="U3665">
            <v>0</v>
          </cell>
          <cell r="V3665">
            <v>0</v>
          </cell>
          <cell r="W3665">
            <v>10</v>
          </cell>
          <cell r="X3665">
            <v>158000</v>
          </cell>
          <cell r="Y3665">
            <v>10</v>
          </cell>
          <cell r="Z3665">
            <v>158000</v>
          </cell>
          <cell r="AA3665">
            <v>10</v>
          </cell>
        </row>
        <row r="3666">
          <cell r="B3666">
            <v>210034751</v>
          </cell>
          <cell r="C3666" t="str">
            <v>Щит ЩМП-1 У2</v>
          </cell>
          <cell r="D3666" t="str">
            <v>ШТ</v>
          </cell>
          <cell r="E3666">
            <v>21750</v>
          </cell>
          <cell r="F3666">
            <v>30</v>
          </cell>
          <cell r="G3666">
            <v>0</v>
          </cell>
          <cell r="H3666">
            <v>0</v>
          </cell>
          <cell r="I3666">
            <v>0</v>
          </cell>
          <cell r="J3666">
            <v>0</v>
          </cell>
          <cell r="K3666">
            <v>-30</v>
          </cell>
          <cell r="L3666">
            <v>0</v>
          </cell>
          <cell r="M3666">
            <v>652500</v>
          </cell>
          <cell r="N3666">
            <v>652500</v>
          </cell>
          <cell r="O3666">
            <v>652500</v>
          </cell>
          <cell r="P3666">
            <v>0</v>
          </cell>
          <cell r="Q3666">
            <v>0</v>
          </cell>
          <cell r="R3666">
            <v>0</v>
          </cell>
          <cell r="S3666">
            <v>0</v>
          </cell>
          <cell r="T3666">
            <v>0</v>
          </cell>
          <cell r="U3666">
            <v>0</v>
          </cell>
          <cell r="V3666">
            <v>0</v>
          </cell>
          <cell r="W3666">
            <v>30</v>
          </cell>
          <cell r="X3666">
            <v>652500</v>
          </cell>
          <cell r="Y3666">
            <v>30</v>
          </cell>
          <cell r="Z3666">
            <v>652500</v>
          </cell>
          <cell r="AA3666">
            <v>30</v>
          </cell>
        </row>
        <row r="3667">
          <cell r="B3667">
            <v>210034752</v>
          </cell>
          <cell r="C3667" t="str">
            <v>Щит ЩМП-2 У2</v>
          </cell>
          <cell r="D3667" t="str">
            <v>ШТ</v>
          </cell>
          <cell r="E3667">
            <v>23425</v>
          </cell>
          <cell r="F3667">
            <v>16</v>
          </cell>
          <cell r="G3667">
            <v>0</v>
          </cell>
          <cell r="H3667">
            <v>0</v>
          </cell>
          <cell r="I3667">
            <v>0</v>
          </cell>
          <cell r="J3667">
            <v>0</v>
          </cell>
          <cell r="K3667">
            <v>-16</v>
          </cell>
          <cell r="L3667">
            <v>0</v>
          </cell>
          <cell r="M3667">
            <v>374800</v>
          </cell>
          <cell r="N3667">
            <v>374800</v>
          </cell>
          <cell r="O3667">
            <v>374800</v>
          </cell>
          <cell r="P3667">
            <v>0</v>
          </cell>
          <cell r="Q3667">
            <v>0</v>
          </cell>
          <cell r="R3667">
            <v>0</v>
          </cell>
          <cell r="S3667">
            <v>0</v>
          </cell>
          <cell r="T3667">
            <v>0</v>
          </cell>
          <cell r="U3667">
            <v>0</v>
          </cell>
          <cell r="V3667">
            <v>0</v>
          </cell>
          <cell r="W3667">
            <v>16</v>
          </cell>
          <cell r="X3667">
            <v>374800</v>
          </cell>
          <cell r="Y3667">
            <v>16</v>
          </cell>
          <cell r="Z3667">
            <v>374800</v>
          </cell>
          <cell r="AA3667">
            <v>16</v>
          </cell>
        </row>
        <row r="3668">
          <cell r="B3668">
            <v>210035226</v>
          </cell>
          <cell r="C3668" t="str">
            <v>Кабель ВБбШв 4х25</v>
          </cell>
          <cell r="D3668" t="str">
            <v>КМ</v>
          </cell>
          <cell r="E3668">
            <v>0</v>
          </cell>
          <cell r="F3668">
            <v>0</v>
          </cell>
          <cell r="G3668">
            <v>0.63800000000000001</v>
          </cell>
          <cell r="H3668">
            <v>0</v>
          </cell>
          <cell r="I3668">
            <v>0</v>
          </cell>
          <cell r="J3668">
            <v>0</v>
          </cell>
          <cell r="K3668">
            <v>0.63800000000000001</v>
          </cell>
          <cell r="L3668">
            <v>0</v>
          </cell>
          <cell r="M3668">
            <v>0</v>
          </cell>
          <cell r="N3668">
            <v>0</v>
          </cell>
          <cell r="O3668">
            <v>0</v>
          </cell>
          <cell r="P3668">
            <v>0</v>
          </cell>
          <cell r="Q3668">
            <v>0</v>
          </cell>
          <cell r="R3668">
            <v>0</v>
          </cell>
          <cell r="S3668">
            <v>2673750.9</v>
          </cell>
          <cell r="T3668">
            <v>0</v>
          </cell>
          <cell r="U3668">
            <v>0</v>
          </cell>
          <cell r="V3668">
            <v>0</v>
          </cell>
          <cell r="W3668">
            <v>0</v>
          </cell>
          <cell r="X3668">
            <v>0</v>
          </cell>
          <cell r="Y3668">
            <v>0</v>
          </cell>
          <cell r="Z3668">
            <v>0</v>
          </cell>
          <cell r="AA3668">
            <v>0</v>
          </cell>
        </row>
        <row r="3669">
          <cell r="B3669">
            <v>210035227</v>
          </cell>
          <cell r="C3669" t="str">
            <v>Кабель АВБбШв 4х25</v>
          </cell>
          <cell r="D3669" t="str">
            <v>КМ</v>
          </cell>
          <cell r="E3669">
            <v>1014725</v>
          </cell>
          <cell r="F3669">
            <v>1.599</v>
          </cell>
          <cell r="G3669">
            <v>0.151</v>
          </cell>
          <cell r="H3669">
            <v>0</v>
          </cell>
          <cell r="I3669">
            <v>0</v>
          </cell>
          <cell r="J3669">
            <v>0</v>
          </cell>
          <cell r="K3669">
            <v>-1.448</v>
          </cell>
          <cell r="L3669">
            <v>1.448</v>
          </cell>
          <cell r="M3669">
            <v>1622545.28</v>
          </cell>
          <cell r="N3669">
            <v>1603085.89</v>
          </cell>
          <cell r="O3669">
            <v>1603085.89</v>
          </cell>
          <cell r="P3669">
            <v>0</v>
          </cell>
          <cell r="Q3669">
            <v>0</v>
          </cell>
          <cell r="R3669">
            <v>0.151</v>
          </cell>
          <cell r="S3669">
            <v>133764.09</v>
          </cell>
          <cell r="T3669">
            <v>133764.09</v>
          </cell>
          <cell r="U3669">
            <v>0</v>
          </cell>
          <cell r="V3669">
            <v>0</v>
          </cell>
          <cell r="W3669">
            <v>1.448</v>
          </cell>
          <cell r="X3669">
            <v>1469321.8</v>
          </cell>
          <cell r="Y3669">
            <v>1.599</v>
          </cell>
          <cell r="Z3669">
            <v>1469321.8</v>
          </cell>
          <cell r="AA3669">
            <v>1.448</v>
          </cell>
        </row>
        <row r="3670">
          <cell r="B3670">
            <v>210035228</v>
          </cell>
          <cell r="C3670" t="str">
            <v>Кабель АВБбШв 4х50</v>
          </cell>
          <cell r="D3670" t="str">
            <v>КМ</v>
          </cell>
          <cell r="E3670">
            <v>0</v>
          </cell>
          <cell r="F3670">
            <v>0</v>
          </cell>
          <cell r="G3670">
            <v>0.05</v>
          </cell>
          <cell r="H3670">
            <v>0</v>
          </cell>
          <cell r="I3670">
            <v>0</v>
          </cell>
          <cell r="J3670">
            <v>0</v>
          </cell>
          <cell r="K3670">
            <v>0.05</v>
          </cell>
          <cell r="L3670">
            <v>0</v>
          </cell>
          <cell r="M3670">
            <v>0</v>
          </cell>
          <cell r="N3670">
            <v>0</v>
          </cell>
          <cell r="O3670">
            <v>0</v>
          </cell>
          <cell r="P3670">
            <v>0</v>
          </cell>
          <cell r="Q3670">
            <v>0</v>
          </cell>
          <cell r="R3670">
            <v>0</v>
          </cell>
          <cell r="S3670">
            <v>77425.929999999993</v>
          </cell>
          <cell r="T3670">
            <v>0</v>
          </cell>
          <cell r="U3670">
            <v>0</v>
          </cell>
          <cell r="V3670">
            <v>0</v>
          </cell>
          <cell r="W3670">
            <v>0</v>
          </cell>
          <cell r="X3670">
            <v>0</v>
          </cell>
          <cell r="Y3670">
            <v>0</v>
          </cell>
          <cell r="Z3670">
            <v>0</v>
          </cell>
          <cell r="AA3670">
            <v>0</v>
          </cell>
        </row>
        <row r="3671">
          <cell r="B3671">
            <v>210035279</v>
          </cell>
          <cell r="C3671" t="str">
            <v>Стяжка нейлоновая КСС 2,5х300мм</v>
          </cell>
          <cell r="D3671" t="str">
            <v>ШТ</v>
          </cell>
          <cell r="E3671">
            <v>0</v>
          </cell>
          <cell r="F3671">
            <v>0</v>
          </cell>
          <cell r="G3671">
            <v>5000</v>
          </cell>
          <cell r="H3671">
            <v>0</v>
          </cell>
          <cell r="I3671">
            <v>0</v>
          </cell>
          <cell r="J3671">
            <v>0</v>
          </cell>
          <cell r="K3671">
            <v>5000</v>
          </cell>
          <cell r="L3671">
            <v>0</v>
          </cell>
          <cell r="M3671">
            <v>0</v>
          </cell>
          <cell r="N3671">
            <v>0</v>
          </cell>
          <cell r="O3671">
            <v>0</v>
          </cell>
          <cell r="P3671">
            <v>0</v>
          </cell>
          <cell r="Q3671">
            <v>0</v>
          </cell>
          <cell r="R3671">
            <v>0</v>
          </cell>
          <cell r="S3671">
            <v>60000</v>
          </cell>
          <cell r="T3671">
            <v>0</v>
          </cell>
          <cell r="U3671">
            <v>0</v>
          </cell>
          <cell r="V3671">
            <v>0</v>
          </cell>
          <cell r="W3671">
            <v>0</v>
          </cell>
          <cell r="X3671">
            <v>0</v>
          </cell>
          <cell r="Y3671">
            <v>0</v>
          </cell>
          <cell r="Z3671">
            <v>0</v>
          </cell>
          <cell r="AA3671">
            <v>0</v>
          </cell>
        </row>
        <row r="3672">
          <cell r="B3672">
            <v>210035320</v>
          </cell>
          <cell r="C3672" t="str">
            <v>Блок УБЗ-302-У3</v>
          </cell>
          <cell r="D3672" t="str">
            <v>ШТ</v>
          </cell>
          <cell r="E3672">
            <v>29339.1</v>
          </cell>
          <cell r="F3672">
            <v>527</v>
          </cell>
          <cell r="G3672">
            <v>0</v>
          </cell>
          <cell r="H3672">
            <v>0</v>
          </cell>
          <cell r="I3672">
            <v>0</v>
          </cell>
          <cell r="J3672">
            <v>20</v>
          </cell>
          <cell r="K3672">
            <v>-527</v>
          </cell>
          <cell r="L3672">
            <v>40</v>
          </cell>
          <cell r="M3672">
            <v>15461705.699999999</v>
          </cell>
          <cell r="N3672">
            <v>15461705.699999999</v>
          </cell>
          <cell r="O3672">
            <v>15461705.699999999</v>
          </cell>
          <cell r="P3672">
            <v>0</v>
          </cell>
          <cell r="Q3672">
            <v>0</v>
          </cell>
          <cell r="R3672">
            <v>0</v>
          </cell>
          <cell r="S3672">
            <v>0</v>
          </cell>
          <cell r="T3672">
            <v>0</v>
          </cell>
          <cell r="U3672">
            <v>0</v>
          </cell>
          <cell r="V3672">
            <v>0</v>
          </cell>
          <cell r="W3672">
            <v>527</v>
          </cell>
          <cell r="X3672">
            <v>15461705.699999999</v>
          </cell>
          <cell r="Y3672">
            <v>527</v>
          </cell>
          <cell r="Z3672">
            <v>15461705.699999999</v>
          </cell>
          <cell r="AA3672">
            <v>547</v>
          </cell>
        </row>
        <row r="3673">
          <cell r="B3673">
            <v>210035400</v>
          </cell>
          <cell r="C3673" t="str">
            <v>Модуль диодно-тиристорный SKKH250/16Е</v>
          </cell>
          <cell r="D3673" t="str">
            <v>ШТ</v>
          </cell>
          <cell r="E3673">
            <v>156487.04000000001</v>
          </cell>
          <cell r="F3673">
            <v>4</v>
          </cell>
          <cell r="G3673">
            <v>0</v>
          </cell>
          <cell r="H3673">
            <v>0</v>
          </cell>
          <cell r="I3673">
            <v>0</v>
          </cell>
          <cell r="J3673">
            <v>0</v>
          </cell>
          <cell r="K3673">
            <v>-4</v>
          </cell>
          <cell r="L3673">
            <v>0</v>
          </cell>
          <cell r="M3673">
            <v>625948.16000000003</v>
          </cell>
          <cell r="N3673">
            <v>625948.16000000003</v>
          </cell>
          <cell r="O3673">
            <v>625948.16000000003</v>
          </cell>
          <cell r="P3673">
            <v>0</v>
          </cell>
          <cell r="Q3673">
            <v>0</v>
          </cell>
          <cell r="R3673">
            <v>0</v>
          </cell>
          <cell r="S3673">
            <v>0</v>
          </cell>
          <cell r="T3673">
            <v>0</v>
          </cell>
          <cell r="U3673">
            <v>0</v>
          </cell>
          <cell r="V3673">
            <v>0</v>
          </cell>
          <cell r="W3673">
            <v>4</v>
          </cell>
          <cell r="X3673">
            <v>625948.16000000003</v>
          </cell>
          <cell r="Y3673">
            <v>4</v>
          </cell>
          <cell r="Z3673">
            <v>625948.16000000003</v>
          </cell>
          <cell r="AA3673">
            <v>4</v>
          </cell>
        </row>
        <row r="3674">
          <cell r="B3674">
            <v>210035401</v>
          </cell>
          <cell r="C3674" t="str">
            <v>Модуль диодно-тиристорный SKKH273/16Е</v>
          </cell>
          <cell r="D3674" t="str">
            <v>ШТ</v>
          </cell>
          <cell r="E3674">
            <v>89999.360000000001</v>
          </cell>
          <cell r="F3674">
            <v>8</v>
          </cell>
          <cell r="G3674">
            <v>0</v>
          </cell>
          <cell r="H3674">
            <v>0</v>
          </cell>
          <cell r="I3674">
            <v>0</v>
          </cell>
          <cell r="J3674">
            <v>0</v>
          </cell>
          <cell r="K3674">
            <v>-8</v>
          </cell>
          <cell r="L3674">
            <v>0</v>
          </cell>
          <cell r="M3674">
            <v>719994.88</v>
          </cell>
          <cell r="N3674">
            <v>719994.88</v>
          </cell>
          <cell r="O3674">
            <v>719994.88</v>
          </cell>
          <cell r="P3674">
            <v>0</v>
          </cell>
          <cell r="Q3674">
            <v>0</v>
          </cell>
          <cell r="R3674">
            <v>0</v>
          </cell>
          <cell r="S3674">
            <v>0</v>
          </cell>
          <cell r="T3674">
            <v>0</v>
          </cell>
          <cell r="U3674">
            <v>0</v>
          </cell>
          <cell r="V3674">
            <v>0</v>
          </cell>
          <cell r="W3674">
            <v>8</v>
          </cell>
          <cell r="X3674">
            <v>719994.88</v>
          </cell>
          <cell r="Y3674">
            <v>8</v>
          </cell>
          <cell r="Z3674">
            <v>719994.88</v>
          </cell>
          <cell r="AA3674">
            <v>8</v>
          </cell>
        </row>
        <row r="3675">
          <cell r="B3675">
            <v>210035402</v>
          </cell>
          <cell r="C3675" t="str">
            <v>Модуль диодно-тиристорный SKKH570/16Е</v>
          </cell>
          <cell r="D3675" t="str">
            <v>ШТ</v>
          </cell>
          <cell r="E3675">
            <v>199006.07999999999</v>
          </cell>
          <cell r="F3675">
            <v>3</v>
          </cell>
          <cell r="G3675">
            <v>0</v>
          </cell>
          <cell r="H3675">
            <v>0</v>
          </cell>
          <cell r="I3675">
            <v>0</v>
          </cell>
          <cell r="J3675">
            <v>0</v>
          </cell>
          <cell r="K3675">
            <v>-3</v>
          </cell>
          <cell r="L3675">
            <v>0</v>
          </cell>
          <cell r="M3675">
            <v>597018.24</v>
          </cell>
          <cell r="N3675">
            <v>597018.24</v>
          </cell>
          <cell r="O3675">
            <v>597018.24</v>
          </cell>
          <cell r="P3675">
            <v>0</v>
          </cell>
          <cell r="Q3675">
            <v>0</v>
          </cell>
          <cell r="R3675">
            <v>0</v>
          </cell>
          <cell r="S3675">
            <v>0</v>
          </cell>
          <cell r="T3675">
            <v>0</v>
          </cell>
          <cell r="U3675">
            <v>0</v>
          </cell>
          <cell r="V3675">
            <v>0</v>
          </cell>
          <cell r="W3675">
            <v>3</v>
          </cell>
          <cell r="X3675">
            <v>597018.24</v>
          </cell>
          <cell r="Y3675">
            <v>3</v>
          </cell>
          <cell r="Z3675">
            <v>597018.24</v>
          </cell>
          <cell r="AA3675">
            <v>3</v>
          </cell>
        </row>
        <row r="3676">
          <cell r="B3676">
            <v>210035403</v>
          </cell>
          <cell r="C3676" t="str">
            <v>Модуль диодно-тиристорный SKKH162/18Е</v>
          </cell>
          <cell r="D3676" t="str">
            <v>ШТ</v>
          </cell>
          <cell r="E3676">
            <v>58229.760000000002</v>
          </cell>
          <cell r="F3676">
            <v>1</v>
          </cell>
          <cell r="G3676">
            <v>0</v>
          </cell>
          <cell r="H3676">
            <v>0</v>
          </cell>
          <cell r="I3676">
            <v>0</v>
          </cell>
          <cell r="J3676">
            <v>0</v>
          </cell>
          <cell r="K3676">
            <v>-1</v>
          </cell>
          <cell r="L3676">
            <v>0</v>
          </cell>
          <cell r="M3676">
            <v>58229.760000000002</v>
          </cell>
          <cell r="N3676">
            <v>58229.760000000002</v>
          </cell>
          <cell r="O3676">
            <v>58229.760000000002</v>
          </cell>
          <cell r="P3676">
            <v>0</v>
          </cell>
          <cell r="Q3676">
            <v>0</v>
          </cell>
          <cell r="R3676">
            <v>0</v>
          </cell>
          <cell r="S3676">
            <v>0</v>
          </cell>
          <cell r="T3676">
            <v>0</v>
          </cell>
          <cell r="U3676">
            <v>0</v>
          </cell>
          <cell r="V3676">
            <v>0</v>
          </cell>
          <cell r="W3676">
            <v>1</v>
          </cell>
          <cell r="X3676">
            <v>58229.760000000002</v>
          </cell>
          <cell r="Y3676">
            <v>1</v>
          </cell>
          <cell r="Z3676">
            <v>58229.760000000002</v>
          </cell>
          <cell r="AA3676">
            <v>1</v>
          </cell>
        </row>
        <row r="3677">
          <cell r="B3677">
            <v>210035404</v>
          </cell>
          <cell r="C3677" t="str">
            <v>Датчик тока CYHCS-LTR300A</v>
          </cell>
          <cell r="D3677" t="str">
            <v>ШТ</v>
          </cell>
          <cell r="E3677">
            <v>28832</v>
          </cell>
          <cell r="F3677">
            <v>60</v>
          </cell>
          <cell r="G3677">
            <v>0</v>
          </cell>
          <cell r="H3677">
            <v>0</v>
          </cell>
          <cell r="I3677">
            <v>0</v>
          </cell>
          <cell r="J3677">
            <v>0</v>
          </cell>
          <cell r="K3677">
            <v>-60</v>
          </cell>
          <cell r="L3677">
            <v>0</v>
          </cell>
          <cell r="M3677">
            <v>1729920</v>
          </cell>
          <cell r="N3677">
            <v>1729920</v>
          </cell>
          <cell r="O3677">
            <v>1729920</v>
          </cell>
          <cell r="P3677">
            <v>0</v>
          </cell>
          <cell r="Q3677">
            <v>0</v>
          </cell>
          <cell r="R3677">
            <v>0</v>
          </cell>
          <cell r="S3677">
            <v>0</v>
          </cell>
          <cell r="T3677">
            <v>0</v>
          </cell>
          <cell r="U3677">
            <v>0</v>
          </cell>
          <cell r="V3677">
            <v>0</v>
          </cell>
          <cell r="W3677">
            <v>60</v>
          </cell>
          <cell r="X3677">
            <v>1729920</v>
          </cell>
          <cell r="Y3677">
            <v>60</v>
          </cell>
          <cell r="Z3677">
            <v>1729920</v>
          </cell>
          <cell r="AA3677">
            <v>60</v>
          </cell>
        </row>
        <row r="3678">
          <cell r="B3678">
            <v>210035405</v>
          </cell>
          <cell r="C3678" t="str">
            <v>Контроллер микропроцессорный УМКА-03</v>
          </cell>
          <cell r="D3678" t="str">
            <v>ШТ</v>
          </cell>
          <cell r="E3678">
            <v>978485.76000000001</v>
          </cell>
          <cell r="F3678">
            <v>12</v>
          </cell>
          <cell r="G3678">
            <v>0</v>
          </cell>
          <cell r="H3678">
            <v>0</v>
          </cell>
          <cell r="I3678">
            <v>0</v>
          </cell>
          <cell r="J3678">
            <v>0</v>
          </cell>
          <cell r="K3678">
            <v>-12</v>
          </cell>
          <cell r="L3678">
            <v>0</v>
          </cell>
          <cell r="M3678">
            <v>11741829.119999999</v>
          </cell>
          <cell r="N3678">
            <v>11741829.119999999</v>
          </cell>
          <cell r="O3678">
            <v>11741829.119999999</v>
          </cell>
          <cell r="P3678">
            <v>0</v>
          </cell>
          <cell r="Q3678">
            <v>0</v>
          </cell>
          <cell r="R3678">
            <v>0</v>
          </cell>
          <cell r="S3678">
            <v>0</v>
          </cell>
          <cell r="T3678">
            <v>0</v>
          </cell>
          <cell r="U3678">
            <v>0</v>
          </cell>
          <cell r="V3678">
            <v>0</v>
          </cell>
          <cell r="W3678">
            <v>12</v>
          </cell>
          <cell r="X3678">
            <v>11741829.119999999</v>
          </cell>
          <cell r="Y3678">
            <v>12</v>
          </cell>
          <cell r="Z3678">
            <v>11741829.119999999</v>
          </cell>
          <cell r="AA3678">
            <v>12</v>
          </cell>
        </row>
        <row r="3679">
          <cell r="B3679">
            <v>210035406</v>
          </cell>
          <cell r="C3679" t="str">
            <v>Кабель АПвП 1х95/16-35</v>
          </cell>
          <cell r="D3679" t="str">
            <v>КМ</v>
          </cell>
          <cell r="E3679">
            <v>2074000</v>
          </cell>
          <cell r="F3679">
            <v>0.41</v>
          </cell>
          <cell r="G3679">
            <v>0</v>
          </cell>
          <cell r="H3679">
            <v>0</v>
          </cell>
          <cell r="I3679">
            <v>0</v>
          </cell>
          <cell r="J3679">
            <v>0</v>
          </cell>
          <cell r="K3679">
            <v>-0.41</v>
          </cell>
          <cell r="L3679">
            <v>0</v>
          </cell>
          <cell r="M3679">
            <v>850340</v>
          </cell>
          <cell r="N3679">
            <v>850340</v>
          </cell>
          <cell r="O3679">
            <v>850340</v>
          </cell>
          <cell r="P3679">
            <v>0</v>
          </cell>
          <cell r="Q3679">
            <v>0</v>
          </cell>
          <cell r="R3679">
            <v>0</v>
          </cell>
          <cell r="S3679">
            <v>0</v>
          </cell>
          <cell r="T3679">
            <v>0</v>
          </cell>
          <cell r="U3679">
            <v>0</v>
          </cell>
          <cell r="V3679">
            <v>0</v>
          </cell>
          <cell r="W3679">
            <v>0.41</v>
          </cell>
          <cell r="X3679">
            <v>850340</v>
          </cell>
          <cell r="Y3679">
            <v>0.41</v>
          </cell>
          <cell r="Z3679">
            <v>850340</v>
          </cell>
          <cell r="AA3679">
            <v>0.41</v>
          </cell>
        </row>
        <row r="3680">
          <cell r="B3680">
            <v>210035407</v>
          </cell>
          <cell r="C3680" t="str">
            <v>Предохранитель высоковольтный 36 кВ</v>
          </cell>
          <cell r="D3680" t="str">
            <v>ШТ</v>
          </cell>
          <cell r="E3680">
            <v>9800</v>
          </cell>
          <cell r="F3680">
            <v>3</v>
          </cell>
          <cell r="G3680">
            <v>0</v>
          </cell>
          <cell r="H3680">
            <v>0</v>
          </cell>
          <cell r="I3680">
            <v>0</v>
          </cell>
          <cell r="J3680">
            <v>0</v>
          </cell>
          <cell r="K3680">
            <v>-3</v>
          </cell>
          <cell r="L3680">
            <v>0</v>
          </cell>
          <cell r="M3680">
            <v>29400</v>
          </cell>
          <cell r="N3680">
            <v>29400</v>
          </cell>
          <cell r="O3680">
            <v>29400</v>
          </cell>
          <cell r="P3680">
            <v>0</v>
          </cell>
          <cell r="Q3680">
            <v>0</v>
          </cell>
          <cell r="R3680">
            <v>0</v>
          </cell>
          <cell r="S3680">
            <v>0</v>
          </cell>
          <cell r="T3680">
            <v>0</v>
          </cell>
          <cell r="U3680">
            <v>0</v>
          </cell>
          <cell r="V3680">
            <v>0</v>
          </cell>
          <cell r="W3680">
            <v>3</v>
          </cell>
          <cell r="X3680">
            <v>29400</v>
          </cell>
          <cell r="Y3680">
            <v>3</v>
          </cell>
          <cell r="Z3680">
            <v>29400</v>
          </cell>
          <cell r="AA3680">
            <v>3</v>
          </cell>
        </row>
        <row r="3681">
          <cell r="B3681">
            <v>210035408</v>
          </cell>
          <cell r="C3681" t="str">
            <v>Муфта 1ПКНТ-35/70-120(Б)</v>
          </cell>
          <cell r="D3681" t="str">
            <v>ШТ</v>
          </cell>
          <cell r="E3681">
            <v>46884.4</v>
          </cell>
          <cell r="F3681">
            <v>13</v>
          </cell>
          <cell r="G3681">
            <v>0</v>
          </cell>
          <cell r="H3681">
            <v>0</v>
          </cell>
          <cell r="I3681">
            <v>0</v>
          </cell>
          <cell r="J3681">
            <v>0</v>
          </cell>
          <cell r="K3681">
            <v>-13</v>
          </cell>
          <cell r="L3681">
            <v>13</v>
          </cell>
          <cell r="M3681">
            <v>609497.19999999995</v>
          </cell>
          <cell r="N3681">
            <v>609497.19999999995</v>
          </cell>
          <cell r="O3681">
            <v>609497.19999999995</v>
          </cell>
          <cell r="P3681">
            <v>0</v>
          </cell>
          <cell r="Q3681">
            <v>0</v>
          </cell>
          <cell r="R3681">
            <v>0</v>
          </cell>
          <cell r="S3681">
            <v>0</v>
          </cell>
          <cell r="T3681">
            <v>0</v>
          </cell>
          <cell r="U3681">
            <v>0</v>
          </cell>
          <cell r="V3681">
            <v>0</v>
          </cell>
          <cell r="W3681">
            <v>13</v>
          </cell>
          <cell r="X3681">
            <v>609497.19999999995</v>
          </cell>
          <cell r="Y3681">
            <v>13</v>
          </cell>
          <cell r="Z3681">
            <v>609497.19999999995</v>
          </cell>
          <cell r="AA3681">
            <v>13</v>
          </cell>
        </row>
        <row r="3682">
          <cell r="B3682">
            <v>210035416</v>
          </cell>
          <cell r="C3682" t="str">
            <v>Блок адаптера драйвера AD1-S3 (372-02)</v>
          </cell>
          <cell r="D3682" t="str">
            <v>ШТ</v>
          </cell>
          <cell r="E3682">
            <v>32150.400000000001</v>
          </cell>
          <cell r="F3682">
            <v>12</v>
          </cell>
          <cell r="G3682">
            <v>0</v>
          </cell>
          <cell r="H3682">
            <v>0</v>
          </cell>
          <cell r="I3682">
            <v>0</v>
          </cell>
          <cell r="J3682">
            <v>0</v>
          </cell>
          <cell r="K3682">
            <v>-12</v>
          </cell>
          <cell r="L3682">
            <v>0</v>
          </cell>
          <cell r="M3682">
            <v>385804.79999999999</v>
          </cell>
          <cell r="N3682">
            <v>385804.79999999999</v>
          </cell>
          <cell r="O3682">
            <v>385804.79999999999</v>
          </cell>
          <cell r="P3682">
            <v>0</v>
          </cell>
          <cell r="Q3682">
            <v>0</v>
          </cell>
          <cell r="R3682">
            <v>0</v>
          </cell>
          <cell r="S3682">
            <v>0</v>
          </cell>
          <cell r="T3682">
            <v>0</v>
          </cell>
          <cell r="U3682">
            <v>0</v>
          </cell>
          <cell r="V3682">
            <v>0</v>
          </cell>
          <cell r="W3682">
            <v>12</v>
          </cell>
          <cell r="X3682">
            <v>385804.79999999999</v>
          </cell>
          <cell r="Y3682">
            <v>12</v>
          </cell>
          <cell r="Z3682">
            <v>385804.79999999999</v>
          </cell>
          <cell r="AA3682">
            <v>12</v>
          </cell>
        </row>
        <row r="3683">
          <cell r="B3683">
            <v>210035417</v>
          </cell>
          <cell r="C3683" t="str">
            <v>Блок питания BPH2 (378-02)</v>
          </cell>
          <cell r="D3683" t="str">
            <v>ШТ</v>
          </cell>
          <cell r="E3683">
            <v>134085.12</v>
          </cell>
          <cell r="F3683">
            <v>15</v>
          </cell>
          <cell r="G3683">
            <v>0</v>
          </cell>
          <cell r="H3683">
            <v>0</v>
          </cell>
          <cell r="I3683">
            <v>0</v>
          </cell>
          <cell r="J3683">
            <v>0</v>
          </cell>
          <cell r="K3683">
            <v>-15</v>
          </cell>
          <cell r="L3683">
            <v>0</v>
          </cell>
          <cell r="M3683">
            <v>2011276.8</v>
          </cell>
          <cell r="N3683">
            <v>2011276.8</v>
          </cell>
          <cell r="O3683">
            <v>2011276.8</v>
          </cell>
          <cell r="P3683">
            <v>0</v>
          </cell>
          <cell r="Q3683">
            <v>0</v>
          </cell>
          <cell r="R3683">
            <v>0</v>
          </cell>
          <cell r="S3683">
            <v>0</v>
          </cell>
          <cell r="T3683">
            <v>0</v>
          </cell>
          <cell r="U3683">
            <v>0</v>
          </cell>
          <cell r="V3683">
            <v>0</v>
          </cell>
          <cell r="W3683">
            <v>15</v>
          </cell>
          <cell r="X3683">
            <v>2011276.8</v>
          </cell>
          <cell r="Y3683">
            <v>15</v>
          </cell>
          <cell r="Z3683">
            <v>2011276.8</v>
          </cell>
          <cell r="AA3683">
            <v>15</v>
          </cell>
        </row>
        <row r="3684">
          <cell r="B3684">
            <v>210035432</v>
          </cell>
          <cell r="C3684" t="str">
            <v>Рубильник OT400E03CP</v>
          </cell>
          <cell r="D3684" t="str">
            <v>ШТ</v>
          </cell>
          <cell r="E3684">
            <v>232167</v>
          </cell>
          <cell r="F3684">
            <v>7</v>
          </cell>
          <cell r="G3684">
            <v>0</v>
          </cell>
          <cell r="H3684">
            <v>0</v>
          </cell>
          <cell r="I3684">
            <v>0</v>
          </cell>
          <cell r="J3684">
            <v>0</v>
          </cell>
          <cell r="K3684">
            <v>-7</v>
          </cell>
          <cell r="L3684">
            <v>0</v>
          </cell>
          <cell r="M3684">
            <v>1625169</v>
          </cell>
          <cell r="N3684">
            <v>1625169</v>
          </cell>
          <cell r="O3684">
            <v>1625169</v>
          </cell>
          <cell r="P3684">
            <v>0</v>
          </cell>
          <cell r="Q3684">
            <v>0</v>
          </cell>
          <cell r="R3684">
            <v>0</v>
          </cell>
          <cell r="S3684">
            <v>0</v>
          </cell>
          <cell r="T3684">
            <v>0</v>
          </cell>
          <cell r="U3684">
            <v>0</v>
          </cell>
          <cell r="V3684">
            <v>0</v>
          </cell>
          <cell r="W3684">
            <v>7</v>
          </cell>
          <cell r="X3684">
            <v>1625169</v>
          </cell>
          <cell r="Y3684">
            <v>7</v>
          </cell>
          <cell r="Z3684">
            <v>1625169</v>
          </cell>
          <cell r="AA3684">
            <v>7</v>
          </cell>
        </row>
        <row r="3685">
          <cell r="B3685">
            <v>210035474</v>
          </cell>
          <cell r="C3685" t="str">
            <v>Металлоконструкция УО-04 6-10 кВ</v>
          </cell>
          <cell r="D3685" t="str">
            <v>КМП</v>
          </cell>
          <cell r="E3685">
            <v>15630</v>
          </cell>
          <cell r="F3685">
            <v>28</v>
          </cell>
          <cell r="G3685">
            <v>0</v>
          </cell>
          <cell r="H3685">
            <v>0</v>
          </cell>
          <cell r="I3685">
            <v>0</v>
          </cell>
          <cell r="J3685">
            <v>0</v>
          </cell>
          <cell r="K3685">
            <v>-28</v>
          </cell>
          <cell r="L3685">
            <v>28</v>
          </cell>
          <cell r="M3685">
            <v>437640</v>
          </cell>
          <cell r="N3685">
            <v>437640</v>
          </cell>
          <cell r="O3685">
            <v>437640</v>
          </cell>
          <cell r="P3685">
            <v>0</v>
          </cell>
          <cell r="Q3685">
            <v>0</v>
          </cell>
          <cell r="R3685">
            <v>0</v>
          </cell>
          <cell r="S3685">
            <v>0</v>
          </cell>
          <cell r="T3685">
            <v>0</v>
          </cell>
          <cell r="U3685">
            <v>0</v>
          </cell>
          <cell r="V3685">
            <v>0</v>
          </cell>
          <cell r="W3685">
            <v>28</v>
          </cell>
          <cell r="X3685">
            <v>437640</v>
          </cell>
          <cell r="Y3685">
            <v>28</v>
          </cell>
          <cell r="Z3685">
            <v>437640</v>
          </cell>
          <cell r="AA3685">
            <v>28</v>
          </cell>
        </row>
        <row r="3686">
          <cell r="B3686">
            <v>210035475</v>
          </cell>
          <cell r="C3686" t="str">
            <v>Металлоконструкция ОП10-3(Н) 6-10кВ</v>
          </cell>
          <cell r="D3686" t="str">
            <v>КМП</v>
          </cell>
          <cell r="E3686">
            <v>18750</v>
          </cell>
          <cell r="F3686">
            <v>63</v>
          </cell>
          <cell r="G3686">
            <v>0</v>
          </cell>
          <cell r="H3686">
            <v>0</v>
          </cell>
          <cell r="I3686">
            <v>0</v>
          </cell>
          <cell r="J3686">
            <v>0</v>
          </cell>
          <cell r="K3686">
            <v>-63</v>
          </cell>
          <cell r="L3686">
            <v>63</v>
          </cell>
          <cell r="M3686">
            <v>1181250</v>
          </cell>
          <cell r="N3686">
            <v>1181250</v>
          </cell>
          <cell r="O3686">
            <v>1181250</v>
          </cell>
          <cell r="P3686">
            <v>0</v>
          </cell>
          <cell r="Q3686">
            <v>0</v>
          </cell>
          <cell r="R3686">
            <v>0</v>
          </cell>
          <cell r="S3686">
            <v>0</v>
          </cell>
          <cell r="T3686">
            <v>0</v>
          </cell>
          <cell r="U3686">
            <v>0</v>
          </cell>
          <cell r="V3686">
            <v>0</v>
          </cell>
          <cell r="W3686">
            <v>63</v>
          </cell>
          <cell r="X3686">
            <v>1181250</v>
          </cell>
          <cell r="Y3686">
            <v>63</v>
          </cell>
          <cell r="Z3686">
            <v>1181250</v>
          </cell>
          <cell r="AA3686">
            <v>63</v>
          </cell>
        </row>
        <row r="3687">
          <cell r="B3687">
            <v>210035476</v>
          </cell>
          <cell r="C3687" t="str">
            <v>Металлоконструкция  А10-З(Н) 6-10кВ</v>
          </cell>
          <cell r="D3687" t="str">
            <v>КМП</v>
          </cell>
          <cell r="E3687">
            <v>17460</v>
          </cell>
          <cell r="F3687">
            <v>52</v>
          </cell>
          <cell r="G3687">
            <v>0</v>
          </cell>
          <cell r="H3687">
            <v>0</v>
          </cell>
          <cell r="I3687">
            <v>0</v>
          </cell>
          <cell r="J3687">
            <v>0</v>
          </cell>
          <cell r="K3687">
            <v>-52</v>
          </cell>
          <cell r="L3687">
            <v>52</v>
          </cell>
          <cell r="M3687">
            <v>907920</v>
          </cell>
          <cell r="N3687">
            <v>907920</v>
          </cell>
          <cell r="O3687">
            <v>907920</v>
          </cell>
          <cell r="P3687">
            <v>0</v>
          </cell>
          <cell r="Q3687">
            <v>0</v>
          </cell>
          <cell r="R3687">
            <v>0</v>
          </cell>
          <cell r="S3687">
            <v>0</v>
          </cell>
          <cell r="T3687">
            <v>0</v>
          </cell>
          <cell r="U3687">
            <v>0</v>
          </cell>
          <cell r="V3687">
            <v>0</v>
          </cell>
          <cell r="W3687">
            <v>52</v>
          </cell>
          <cell r="X3687">
            <v>907920</v>
          </cell>
          <cell r="Y3687">
            <v>52</v>
          </cell>
          <cell r="Z3687">
            <v>907920</v>
          </cell>
          <cell r="AA3687">
            <v>52</v>
          </cell>
        </row>
        <row r="3688">
          <cell r="B3688">
            <v>210035477</v>
          </cell>
          <cell r="C3688" t="str">
            <v>Арматура линейная ПУА1(Н)</v>
          </cell>
          <cell r="D3688" t="str">
            <v>КМП</v>
          </cell>
          <cell r="E3688">
            <v>7279</v>
          </cell>
          <cell r="F3688">
            <v>7</v>
          </cell>
          <cell r="G3688">
            <v>0</v>
          </cell>
          <cell r="H3688">
            <v>0</v>
          </cell>
          <cell r="I3688">
            <v>0</v>
          </cell>
          <cell r="J3688">
            <v>0</v>
          </cell>
          <cell r="K3688">
            <v>-7</v>
          </cell>
          <cell r="L3688">
            <v>7</v>
          </cell>
          <cell r="M3688">
            <v>50953</v>
          </cell>
          <cell r="N3688">
            <v>50953</v>
          </cell>
          <cell r="O3688">
            <v>50953</v>
          </cell>
          <cell r="P3688">
            <v>0</v>
          </cell>
          <cell r="Q3688">
            <v>0</v>
          </cell>
          <cell r="R3688">
            <v>0</v>
          </cell>
          <cell r="S3688">
            <v>0</v>
          </cell>
          <cell r="T3688">
            <v>0</v>
          </cell>
          <cell r="U3688">
            <v>0</v>
          </cell>
          <cell r="V3688">
            <v>0</v>
          </cell>
          <cell r="W3688">
            <v>7</v>
          </cell>
          <cell r="X3688">
            <v>50953</v>
          </cell>
          <cell r="Y3688">
            <v>7</v>
          </cell>
          <cell r="Z3688">
            <v>50953</v>
          </cell>
          <cell r="AA3688">
            <v>7</v>
          </cell>
        </row>
        <row r="3689">
          <cell r="B3689">
            <v>210035478</v>
          </cell>
          <cell r="C3689" t="str">
            <v>Арматура линейная ПК3(Н)</v>
          </cell>
          <cell r="D3689" t="str">
            <v>КМП</v>
          </cell>
          <cell r="E3689">
            <v>7279</v>
          </cell>
          <cell r="F3689">
            <v>28</v>
          </cell>
          <cell r="G3689">
            <v>0</v>
          </cell>
          <cell r="H3689">
            <v>0</v>
          </cell>
          <cell r="I3689">
            <v>0</v>
          </cell>
          <cell r="J3689">
            <v>0</v>
          </cell>
          <cell r="K3689">
            <v>-28</v>
          </cell>
          <cell r="L3689">
            <v>28</v>
          </cell>
          <cell r="M3689">
            <v>203812</v>
          </cell>
          <cell r="N3689">
            <v>203812</v>
          </cell>
          <cell r="O3689">
            <v>203812</v>
          </cell>
          <cell r="P3689">
            <v>0</v>
          </cell>
          <cell r="Q3689">
            <v>0</v>
          </cell>
          <cell r="R3689">
            <v>0</v>
          </cell>
          <cell r="S3689">
            <v>0</v>
          </cell>
          <cell r="T3689">
            <v>0</v>
          </cell>
          <cell r="U3689">
            <v>0</v>
          </cell>
          <cell r="V3689">
            <v>0</v>
          </cell>
          <cell r="W3689">
            <v>28</v>
          </cell>
          <cell r="X3689">
            <v>203812</v>
          </cell>
          <cell r="Y3689">
            <v>28</v>
          </cell>
          <cell r="Z3689">
            <v>203812</v>
          </cell>
          <cell r="AA3689">
            <v>28</v>
          </cell>
        </row>
        <row r="3690">
          <cell r="B3690">
            <v>210035479</v>
          </cell>
          <cell r="C3690" t="str">
            <v>Арматура линейная ПП1(Н)</v>
          </cell>
          <cell r="D3690" t="str">
            <v>КМП</v>
          </cell>
          <cell r="E3690">
            <v>6660</v>
          </cell>
          <cell r="F3690">
            <v>23</v>
          </cell>
          <cell r="G3690">
            <v>0</v>
          </cell>
          <cell r="H3690">
            <v>0</v>
          </cell>
          <cell r="I3690">
            <v>0</v>
          </cell>
          <cell r="J3690">
            <v>0</v>
          </cell>
          <cell r="K3690">
            <v>-23</v>
          </cell>
          <cell r="L3690">
            <v>23</v>
          </cell>
          <cell r="M3690">
            <v>153180</v>
          </cell>
          <cell r="N3690">
            <v>153180</v>
          </cell>
          <cell r="O3690">
            <v>153180</v>
          </cell>
          <cell r="P3690">
            <v>0</v>
          </cell>
          <cell r="Q3690">
            <v>0</v>
          </cell>
          <cell r="R3690">
            <v>0</v>
          </cell>
          <cell r="S3690">
            <v>0</v>
          </cell>
          <cell r="T3690">
            <v>0</v>
          </cell>
          <cell r="U3690">
            <v>0</v>
          </cell>
          <cell r="V3690">
            <v>0</v>
          </cell>
          <cell r="W3690">
            <v>23</v>
          </cell>
          <cell r="X3690">
            <v>153180</v>
          </cell>
          <cell r="Y3690">
            <v>23</v>
          </cell>
          <cell r="Z3690">
            <v>153180</v>
          </cell>
          <cell r="AA3690">
            <v>23</v>
          </cell>
        </row>
        <row r="3691">
          <cell r="B3691">
            <v>210035480</v>
          </cell>
          <cell r="C3691" t="str">
            <v>Крепление для светильника</v>
          </cell>
          <cell r="D3691" t="str">
            <v>КМП</v>
          </cell>
          <cell r="E3691">
            <v>3900</v>
          </cell>
          <cell r="F3691">
            <v>47</v>
          </cell>
          <cell r="G3691">
            <v>0</v>
          </cell>
          <cell r="H3691">
            <v>0</v>
          </cell>
          <cell r="I3691">
            <v>0</v>
          </cell>
          <cell r="J3691">
            <v>0</v>
          </cell>
          <cell r="K3691">
            <v>-47</v>
          </cell>
          <cell r="L3691">
            <v>47</v>
          </cell>
          <cell r="M3691">
            <v>183300</v>
          </cell>
          <cell r="N3691">
            <v>183300</v>
          </cell>
          <cell r="O3691">
            <v>183300</v>
          </cell>
          <cell r="P3691">
            <v>0</v>
          </cell>
          <cell r="Q3691">
            <v>0</v>
          </cell>
          <cell r="R3691">
            <v>0</v>
          </cell>
          <cell r="S3691">
            <v>0</v>
          </cell>
          <cell r="T3691">
            <v>0</v>
          </cell>
          <cell r="U3691">
            <v>0</v>
          </cell>
          <cell r="V3691">
            <v>0</v>
          </cell>
          <cell r="W3691">
            <v>47</v>
          </cell>
          <cell r="X3691">
            <v>183300</v>
          </cell>
          <cell r="Y3691">
            <v>47</v>
          </cell>
          <cell r="Z3691">
            <v>183300</v>
          </cell>
          <cell r="AA3691">
            <v>47</v>
          </cell>
        </row>
        <row r="3692">
          <cell r="B3692">
            <v>210035481</v>
          </cell>
          <cell r="C3692" t="str">
            <v>Кабель АВБбШв 4х35</v>
          </cell>
          <cell r="D3692" t="str">
            <v>КМ</v>
          </cell>
          <cell r="E3692">
            <v>1113031.25</v>
          </cell>
          <cell r="F3692">
            <v>0.219</v>
          </cell>
          <cell r="G3692">
            <v>0</v>
          </cell>
          <cell r="H3692">
            <v>0</v>
          </cell>
          <cell r="I3692">
            <v>0</v>
          </cell>
          <cell r="J3692">
            <v>0</v>
          </cell>
          <cell r="K3692">
            <v>-0.219</v>
          </cell>
          <cell r="L3692">
            <v>0.219</v>
          </cell>
          <cell r="M3692">
            <v>243753.84</v>
          </cell>
          <cell r="N3692">
            <v>243753.84</v>
          </cell>
          <cell r="O3692">
            <v>243753.84</v>
          </cell>
          <cell r="P3692">
            <v>0</v>
          </cell>
          <cell r="Q3692">
            <v>0</v>
          </cell>
          <cell r="R3692">
            <v>0</v>
          </cell>
          <cell r="S3692">
            <v>0</v>
          </cell>
          <cell r="T3692">
            <v>0</v>
          </cell>
          <cell r="U3692">
            <v>0</v>
          </cell>
          <cell r="V3692">
            <v>0</v>
          </cell>
          <cell r="W3692">
            <v>0.219</v>
          </cell>
          <cell r="X3692">
            <v>243753.84</v>
          </cell>
          <cell r="Y3692">
            <v>0.219</v>
          </cell>
          <cell r="Z3692">
            <v>243753.84</v>
          </cell>
          <cell r="AA3692">
            <v>0.219</v>
          </cell>
        </row>
        <row r="3693">
          <cell r="B3693">
            <v>210035482</v>
          </cell>
          <cell r="C3693" t="str">
            <v>Кабель АВБбШв 3х2,5</v>
          </cell>
          <cell r="D3693" t="str">
            <v>КМ</v>
          </cell>
          <cell r="E3693">
            <v>260181.25</v>
          </cell>
          <cell r="F3693">
            <v>1.3069999999999999</v>
          </cell>
          <cell r="G3693">
            <v>0</v>
          </cell>
          <cell r="H3693">
            <v>0</v>
          </cell>
          <cell r="I3693">
            <v>0</v>
          </cell>
          <cell r="J3693">
            <v>0</v>
          </cell>
          <cell r="K3693">
            <v>-1.3069999999999999</v>
          </cell>
          <cell r="L3693">
            <v>1.3069999999999999</v>
          </cell>
          <cell r="M3693">
            <v>340056.89</v>
          </cell>
          <cell r="N3693">
            <v>340056.89</v>
          </cell>
          <cell r="O3693">
            <v>340056.89</v>
          </cell>
          <cell r="P3693">
            <v>0</v>
          </cell>
          <cell r="Q3693">
            <v>0</v>
          </cell>
          <cell r="R3693">
            <v>0</v>
          </cell>
          <cell r="S3693">
            <v>0</v>
          </cell>
          <cell r="T3693">
            <v>0</v>
          </cell>
          <cell r="U3693">
            <v>0</v>
          </cell>
          <cell r="V3693">
            <v>0</v>
          </cell>
          <cell r="W3693">
            <v>1.3069999999999999</v>
          </cell>
          <cell r="X3693">
            <v>340056.89</v>
          </cell>
          <cell r="Y3693">
            <v>1.3069999999999999</v>
          </cell>
          <cell r="Z3693">
            <v>340056.89</v>
          </cell>
          <cell r="AA3693">
            <v>1.3069999999999999</v>
          </cell>
        </row>
        <row r="3694">
          <cell r="B3694">
            <v>210035483</v>
          </cell>
          <cell r="C3694" t="str">
            <v>Зажим CD 35</v>
          </cell>
          <cell r="D3694" t="str">
            <v>ШТ</v>
          </cell>
          <cell r="E3694">
            <v>671</v>
          </cell>
          <cell r="F3694">
            <v>320</v>
          </cell>
          <cell r="G3694">
            <v>0</v>
          </cell>
          <cell r="H3694">
            <v>0</v>
          </cell>
          <cell r="I3694">
            <v>0</v>
          </cell>
          <cell r="J3694">
            <v>0</v>
          </cell>
          <cell r="K3694">
            <v>-320</v>
          </cell>
          <cell r="L3694">
            <v>320</v>
          </cell>
          <cell r="M3694">
            <v>214720</v>
          </cell>
          <cell r="N3694">
            <v>214720</v>
          </cell>
          <cell r="O3694">
            <v>214720</v>
          </cell>
          <cell r="P3694">
            <v>0</v>
          </cell>
          <cell r="Q3694">
            <v>0</v>
          </cell>
          <cell r="R3694">
            <v>0</v>
          </cell>
          <cell r="S3694">
            <v>0</v>
          </cell>
          <cell r="T3694">
            <v>0</v>
          </cell>
          <cell r="U3694">
            <v>0</v>
          </cell>
          <cell r="V3694">
            <v>0</v>
          </cell>
          <cell r="W3694">
            <v>320</v>
          </cell>
          <cell r="X3694">
            <v>214720</v>
          </cell>
          <cell r="Y3694">
            <v>320</v>
          </cell>
          <cell r="Z3694">
            <v>214720</v>
          </cell>
          <cell r="AA3694">
            <v>320</v>
          </cell>
        </row>
        <row r="3695">
          <cell r="B3695">
            <v>210035484</v>
          </cell>
          <cell r="C3695" t="str">
            <v>Зажим RPN 150</v>
          </cell>
          <cell r="D3695" t="str">
            <v>ШТ</v>
          </cell>
          <cell r="E3695">
            <v>7070</v>
          </cell>
          <cell r="F3695">
            <v>172</v>
          </cell>
          <cell r="G3695">
            <v>0</v>
          </cell>
          <cell r="H3695">
            <v>0</v>
          </cell>
          <cell r="I3695">
            <v>0</v>
          </cell>
          <cell r="J3695">
            <v>0</v>
          </cell>
          <cell r="K3695">
            <v>-172</v>
          </cell>
          <cell r="L3695">
            <v>172</v>
          </cell>
          <cell r="M3695">
            <v>1216040</v>
          </cell>
          <cell r="N3695">
            <v>1216040</v>
          </cell>
          <cell r="O3695">
            <v>1216040</v>
          </cell>
          <cell r="P3695">
            <v>0</v>
          </cell>
          <cell r="Q3695">
            <v>0</v>
          </cell>
          <cell r="R3695">
            <v>0</v>
          </cell>
          <cell r="S3695">
            <v>0</v>
          </cell>
          <cell r="T3695">
            <v>0</v>
          </cell>
          <cell r="U3695">
            <v>0</v>
          </cell>
          <cell r="V3695">
            <v>0</v>
          </cell>
          <cell r="W3695">
            <v>172</v>
          </cell>
          <cell r="X3695">
            <v>1216040</v>
          </cell>
          <cell r="Y3695">
            <v>172</v>
          </cell>
          <cell r="Z3695">
            <v>1216040</v>
          </cell>
          <cell r="AA3695">
            <v>172</v>
          </cell>
        </row>
        <row r="3696">
          <cell r="B3696">
            <v>210035485</v>
          </cell>
          <cell r="C3696" t="str">
            <v>Зажим RP 150</v>
          </cell>
          <cell r="D3696" t="str">
            <v>ШТ</v>
          </cell>
          <cell r="E3696">
            <v>7070</v>
          </cell>
          <cell r="F3696">
            <v>9</v>
          </cell>
          <cell r="G3696">
            <v>0</v>
          </cell>
          <cell r="H3696">
            <v>0</v>
          </cell>
          <cell r="I3696">
            <v>0</v>
          </cell>
          <cell r="J3696">
            <v>0</v>
          </cell>
          <cell r="K3696">
            <v>-9</v>
          </cell>
          <cell r="L3696">
            <v>9</v>
          </cell>
          <cell r="M3696">
            <v>63630</v>
          </cell>
          <cell r="N3696">
            <v>63630</v>
          </cell>
          <cell r="O3696">
            <v>63630</v>
          </cell>
          <cell r="P3696">
            <v>0</v>
          </cell>
          <cell r="Q3696">
            <v>0</v>
          </cell>
          <cell r="R3696">
            <v>0</v>
          </cell>
          <cell r="S3696">
            <v>0</v>
          </cell>
          <cell r="T3696">
            <v>0</v>
          </cell>
          <cell r="U3696">
            <v>0</v>
          </cell>
          <cell r="V3696">
            <v>0</v>
          </cell>
          <cell r="W3696">
            <v>9</v>
          </cell>
          <cell r="X3696">
            <v>63630</v>
          </cell>
          <cell r="Y3696">
            <v>9</v>
          </cell>
          <cell r="Z3696">
            <v>63630</v>
          </cell>
          <cell r="AA3696">
            <v>9</v>
          </cell>
        </row>
        <row r="3697">
          <cell r="B3697">
            <v>210035486</v>
          </cell>
          <cell r="C3697" t="str">
            <v>Зажим DN-70 rpi</v>
          </cell>
          <cell r="D3697" t="str">
            <v>ШТ</v>
          </cell>
          <cell r="E3697">
            <v>11616</v>
          </cell>
          <cell r="F3697">
            <v>312</v>
          </cell>
          <cell r="G3697">
            <v>0</v>
          </cell>
          <cell r="H3697">
            <v>0</v>
          </cell>
          <cell r="I3697">
            <v>0</v>
          </cell>
          <cell r="J3697">
            <v>0</v>
          </cell>
          <cell r="K3697">
            <v>-312</v>
          </cell>
          <cell r="L3697">
            <v>312</v>
          </cell>
          <cell r="M3697">
            <v>3624192</v>
          </cell>
          <cell r="N3697">
            <v>3624192</v>
          </cell>
          <cell r="O3697">
            <v>3624192</v>
          </cell>
          <cell r="P3697">
            <v>0</v>
          </cell>
          <cell r="Q3697">
            <v>0</v>
          </cell>
          <cell r="R3697">
            <v>0</v>
          </cell>
          <cell r="S3697">
            <v>0</v>
          </cell>
          <cell r="T3697">
            <v>0</v>
          </cell>
          <cell r="U3697">
            <v>0</v>
          </cell>
          <cell r="V3697">
            <v>0</v>
          </cell>
          <cell r="W3697">
            <v>312</v>
          </cell>
          <cell r="X3697">
            <v>3624192</v>
          </cell>
          <cell r="Y3697">
            <v>312</v>
          </cell>
          <cell r="Z3697">
            <v>3624192</v>
          </cell>
          <cell r="AA3697">
            <v>312</v>
          </cell>
        </row>
        <row r="3698">
          <cell r="B3698">
            <v>210035487</v>
          </cell>
          <cell r="C3698" t="str">
            <v>Изолятор SML 70/20</v>
          </cell>
          <cell r="D3698" t="str">
            <v>ШТ</v>
          </cell>
          <cell r="E3698">
            <v>7643</v>
          </cell>
          <cell r="F3698">
            <v>329</v>
          </cell>
          <cell r="G3698">
            <v>0</v>
          </cell>
          <cell r="H3698">
            <v>0</v>
          </cell>
          <cell r="I3698">
            <v>0</v>
          </cell>
          <cell r="J3698">
            <v>0</v>
          </cell>
          <cell r="K3698">
            <v>-329</v>
          </cell>
          <cell r="L3698">
            <v>329</v>
          </cell>
          <cell r="M3698">
            <v>2514547</v>
          </cell>
          <cell r="N3698">
            <v>2514547</v>
          </cell>
          <cell r="O3698">
            <v>2514547</v>
          </cell>
          <cell r="P3698">
            <v>0</v>
          </cell>
          <cell r="Q3698">
            <v>0</v>
          </cell>
          <cell r="R3698">
            <v>0</v>
          </cell>
          <cell r="S3698">
            <v>0</v>
          </cell>
          <cell r="T3698">
            <v>0</v>
          </cell>
          <cell r="U3698">
            <v>0</v>
          </cell>
          <cell r="V3698">
            <v>0</v>
          </cell>
          <cell r="W3698">
            <v>329</v>
          </cell>
          <cell r="X3698">
            <v>2514547</v>
          </cell>
          <cell r="Y3698">
            <v>329</v>
          </cell>
          <cell r="Z3698">
            <v>2514547</v>
          </cell>
          <cell r="AA3698">
            <v>329</v>
          </cell>
        </row>
        <row r="3699">
          <cell r="B3699">
            <v>210035488</v>
          </cell>
          <cell r="C3699" t="str">
            <v>Зажим P 616R</v>
          </cell>
          <cell r="D3699" t="str">
            <v>ШТ</v>
          </cell>
          <cell r="E3699">
            <v>1225</v>
          </cell>
          <cell r="F3699">
            <v>91</v>
          </cell>
          <cell r="G3699">
            <v>0</v>
          </cell>
          <cell r="H3699">
            <v>0</v>
          </cell>
          <cell r="I3699">
            <v>0</v>
          </cell>
          <cell r="J3699">
            <v>0</v>
          </cell>
          <cell r="K3699">
            <v>-91</v>
          </cell>
          <cell r="L3699">
            <v>91</v>
          </cell>
          <cell r="M3699">
            <v>111475</v>
          </cell>
          <cell r="N3699">
            <v>111475</v>
          </cell>
          <cell r="O3699">
            <v>111475</v>
          </cell>
          <cell r="P3699">
            <v>0</v>
          </cell>
          <cell r="Q3699">
            <v>0</v>
          </cell>
          <cell r="R3699">
            <v>0</v>
          </cell>
          <cell r="S3699">
            <v>0</v>
          </cell>
          <cell r="T3699">
            <v>0</v>
          </cell>
          <cell r="U3699">
            <v>0</v>
          </cell>
          <cell r="V3699">
            <v>0</v>
          </cell>
          <cell r="W3699">
            <v>91</v>
          </cell>
          <cell r="X3699">
            <v>111475</v>
          </cell>
          <cell r="Y3699">
            <v>91</v>
          </cell>
          <cell r="Z3699">
            <v>111475</v>
          </cell>
          <cell r="AA3699">
            <v>91</v>
          </cell>
        </row>
        <row r="3700">
          <cell r="B3700">
            <v>210035489</v>
          </cell>
          <cell r="C3700" t="str">
            <v>Зажим Р 71</v>
          </cell>
          <cell r="D3700" t="str">
            <v>ШТ</v>
          </cell>
          <cell r="E3700">
            <v>1854</v>
          </cell>
          <cell r="F3700">
            <v>53</v>
          </cell>
          <cell r="G3700">
            <v>0</v>
          </cell>
          <cell r="H3700">
            <v>0</v>
          </cell>
          <cell r="I3700">
            <v>0</v>
          </cell>
          <cell r="J3700">
            <v>0</v>
          </cell>
          <cell r="K3700">
            <v>-53</v>
          </cell>
          <cell r="L3700">
            <v>53</v>
          </cell>
          <cell r="M3700">
            <v>98262</v>
          </cell>
          <cell r="N3700">
            <v>98262</v>
          </cell>
          <cell r="O3700">
            <v>98262</v>
          </cell>
          <cell r="P3700">
            <v>0</v>
          </cell>
          <cell r="Q3700">
            <v>0</v>
          </cell>
          <cell r="R3700">
            <v>0</v>
          </cell>
          <cell r="S3700">
            <v>0</v>
          </cell>
          <cell r="T3700">
            <v>0</v>
          </cell>
          <cell r="U3700">
            <v>0</v>
          </cell>
          <cell r="V3700">
            <v>0</v>
          </cell>
          <cell r="W3700">
            <v>53</v>
          </cell>
          <cell r="X3700">
            <v>98262</v>
          </cell>
          <cell r="Y3700">
            <v>53</v>
          </cell>
          <cell r="Z3700">
            <v>98262</v>
          </cell>
          <cell r="AA3700">
            <v>53</v>
          </cell>
        </row>
        <row r="3701">
          <cell r="B3701">
            <v>210035490</v>
          </cell>
          <cell r="C3701" t="str">
            <v>Провод МГ 1х16</v>
          </cell>
          <cell r="D3701" t="str">
            <v>М</v>
          </cell>
          <cell r="E3701">
            <v>750</v>
          </cell>
          <cell r="F3701">
            <v>53</v>
          </cell>
          <cell r="G3701">
            <v>0</v>
          </cell>
          <cell r="H3701">
            <v>0</v>
          </cell>
          <cell r="I3701">
            <v>0</v>
          </cell>
          <cell r="J3701">
            <v>0</v>
          </cell>
          <cell r="K3701">
            <v>-53</v>
          </cell>
          <cell r="L3701">
            <v>53</v>
          </cell>
          <cell r="M3701">
            <v>39750</v>
          </cell>
          <cell r="N3701">
            <v>39750</v>
          </cell>
          <cell r="O3701">
            <v>39750</v>
          </cell>
          <cell r="P3701">
            <v>0</v>
          </cell>
          <cell r="Q3701">
            <v>0</v>
          </cell>
          <cell r="R3701">
            <v>0</v>
          </cell>
          <cell r="S3701">
            <v>0</v>
          </cell>
          <cell r="T3701">
            <v>0</v>
          </cell>
          <cell r="U3701">
            <v>0</v>
          </cell>
          <cell r="V3701">
            <v>0</v>
          </cell>
          <cell r="W3701">
            <v>53</v>
          </cell>
          <cell r="X3701">
            <v>39750</v>
          </cell>
          <cell r="Y3701">
            <v>53</v>
          </cell>
          <cell r="Z3701">
            <v>39750</v>
          </cell>
          <cell r="AA3701">
            <v>53</v>
          </cell>
        </row>
        <row r="3702">
          <cell r="B3702">
            <v>210035491</v>
          </cell>
          <cell r="C3702" t="str">
            <v>Зажим Р 70</v>
          </cell>
          <cell r="D3702" t="str">
            <v>ШТ</v>
          </cell>
          <cell r="E3702">
            <v>2144</v>
          </cell>
          <cell r="F3702">
            <v>170</v>
          </cell>
          <cell r="G3702">
            <v>0</v>
          </cell>
          <cell r="H3702">
            <v>0</v>
          </cell>
          <cell r="I3702">
            <v>0</v>
          </cell>
          <cell r="J3702">
            <v>0</v>
          </cell>
          <cell r="K3702">
            <v>-170</v>
          </cell>
          <cell r="L3702">
            <v>170</v>
          </cell>
          <cell r="M3702">
            <v>364480</v>
          </cell>
          <cell r="N3702">
            <v>364480</v>
          </cell>
          <cell r="O3702">
            <v>364480</v>
          </cell>
          <cell r="P3702">
            <v>0</v>
          </cell>
          <cell r="Q3702">
            <v>0</v>
          </cell>
          <cell r="R3702">
            <v>0</v>
          </cell>
          <cell r="S3702">
            <v>0</v>
          </cell>
          <cell r="T3702">
            <v>0</v>
          </cell>
          <cell r="U3702">
            <v>0</v>
          </cell>
          <cell r="V3702">
            <v>0</v>
          </cell>
          <cell r="W3702">
            <v>170</v>
          </cell>
          <cell r="X3702">
            <v>364480</v>
          </cell>
          <cell r="Y3702">
            <v>170</v>
          </cell>
          <cell r="Z3702">
            <v>364480</v>
          </cell>
          <cell r="AA3702">
            <v>170</v>
          </cell>
        </row>
        <row r="3703">
          <cell r="B3703">
            <v>210035492</v>
          </cell>
          <cell r="C3703" t="str">
            <v>Зажим РА 1500</v>
          </cell>
          <cell r="D3703" t="str">
            <v>ШТ</v>
          </cell>
          <cell r="E3703">
            <v>4129</v>
          </cell>
          <cell r="F3703">
            <v>22</v>
          </cell>
          <cell r="G3703">
            <v>0</v>
          </cell>
          <cell r="H3703">
            <v>0</v>
          </cell>
          <cell r="I3703">
            <v>0</v>
          </cell>
          <cell r="J3703">
            <v>0</v>
          </cell>
          <cell r="K3703">
            <v>-22</v>
          </cell>
          <cell r="L3703">
            <v>22</v>
          </cell>
          <cell r="M3703">
            <v>90838</v>
          </cell>
          <cell r="N3703">
            <v>90838</v>
          </cell>
          <cell r="O3703">
            <v>90838</v>
          </cell>
          <cell r="P3703">
            <v>0</v>
          </cell>
          <cell r="Q3703">
            <v>0</v>
          </cell>
          <cell r="R3703">
            <v>0</v>
          </cell>
          <cell r="S3703">
            <v>0</v>
          </cell>
          <cell r="T3703">
            <v>0</v>
          </cell>
          <cell r="U3703">
            <v>0</v>
          </cell>
          <cell r="V3703">
            <v>0</v>
          </cell>
          <cell r="W3703">
            <v>22</v>
          </cell>
          <cell r="X3703">
            <v>90838</v>
          </cell>
          <cell r="Y3703">
            <v>22</v>
          </cell>
          <cell r="Z3703">
            <v>90838</v>
          </cell>
          <cell r="AA3703">
            <v>22</v>
          </cell>
        </row>
        <row r="3704">
          <cell r="B3704">
            <v>210035493</v>
          </cell>
          <cell r="C3704" t="str">
            <v>Зажим P 151+BI</v>
          </cell>
          <cell r="D3704" t="str">
            <v>ШТ</v>
          </cell>
          <cell r="E3704">
            <v>5045</v>
          </cell>
          <cell r="F3704">
            <v>95</v>
          </cell>
          <cell r="G3704">
            <v>0</v>
          </cell>
          <cell r="H3704">
            <v>0</v>
          </cell>
          <cell r="I3704">
            <v>0</v>
          </cell>
          <cell r="J3704">
            <v>0</v>
          </cell>
          <cell r="K3704">
            <v>-95</v>
          </cell>
          <cell r="L3704">
            <v>95</v>
          </cell>
          <cell r="M3704">
            <v>479275</v>
          </cell>
          <cell r="N3704">
            <v>479275</v>
          </cell>
          <cell r="O3704">
            <v>479275</v>
          </cell>
          <cell r="P3704">
            <v>0</v>
          </cell>
          <cell r="Q3704">
            <v>0</v>
          </cell>
          <cell r="R3704">
            <v>0</v>
          </cell>
          <cell r="S3704">
            <v>0</v>
          </cell>
          <cell r="T3704">
            <v>0</v>
          </cell>
          <cell r="U3704">
            <v>0</v>
          </cell>
          <cell r="V3704">
            <v>0</v>
          </cell>
          <cell r="W3704">
            <v>95</v>
          </cell>
          <cell r="X3704">
            <v>479275</v>
          </cell>
          <cell r="Y3704">
            <v>95</v>
          </cell>
          <cell r="Z3704">
            <v>479275</v>
          </cell>
          <cell r="AA3704">
            <v>95</v>
          </cell>
        </row>
        <row r="3705">
          <cell r="B3705">
            <v>210035494</v>
          </cell>
          <cell r="C3705" t="str">
            <v>Зажим Р 72</v>
          </cell>
          <cell r="D3705" t="str">
            <v>ШТ</v>
          </cell>
          <cell r="E3705">
            <v>2376</v>
          </cell>
          <cell r="F3705">
            <v>33</v>
          </cell>
          <cell r="G3705">
            <v>0</v>
          </cell>
          <cell r="H3705">
            <v>0</v>
          </cell>
          <cell r="I3705">
            <v>0</v>
          </cell>
          <cell r="J3705">
            <v>0</v>
          </cell>
          <cell r="K3705">
            <v>-33</v>
          </cell>
          <cell r="L3705">
            <v>33</v>
          </cell>
          <cell r="M3705">
            <v>78408</v>
          </cell>
          <cell r="N3705">
            <v>78408</v>
          </cell>
          <cell r="O3705">
            <v>78408</v>
          </cell>
          <cell r="P3705">
            <v>0</v>
          </cell>
          <cell r="Q3705">
            <v>0</v>
          </cell>
          <cell r="R3705">
            <v>0</v>
          </cell>
          <cell r="S3705">
            <v>0</v>
          </cell>
          <cell r="T3705">
            <v>0</v>
          </cell>
          <cell r="U3705">
            <v>0</v>
          </cell>
          <cell r="V3705">
            <v>0</v>
          </cell>
          <cell r="W3705">
            <v>33</v>
          </cell>
          <cell r="X3705">
            <v>78408</v>
          </cell>
          <cell r="Y3705">
            <v>33</v>
          </cell>
          <cell r="Z3705">
            <v>78408</v>
          </cell>
          <cell r="AA3705">
            <v>33</v>
          </cell>
        </row>
        <row r="3706">
          <cell r="B3706">
            <v>210035495</v>
          </cell>
          <cell r="C3706" t="str">
            <v>Хомут Е 778</v>
          </cell>
          <cell r="D3706" t="str">
            <v>ШТ</v>
          </cell>
          <cell r="E3706">
            <v>49</v>
          </cell>
          <cell r="F3706">
            <v>125</v>
          </cell>
          <cell r="G3706">
            <v>0</v>
          </cell>
          <cell r="H3706">
            <v>0</v>
          </cell>
          <cell r="I3706">
            <v>0</v>
          </cell>
          <cell r="J3706">
            <v>0</v>
          </cell>
          <cell r="K3706">
            <v>-125</v>
          </cell>
          <cell r="L3706">
            <v>125</v>
          </cell>
          <cell r="M3706">
            <v>6125</v>
          </cell>
          <cell r="N3706">
            <v>6125</v>
          </cell>
          <cell r="O3706">
            <v>6125</v>
          </cell>
          <cell r="P3706">
            <v>0</v>
          </cell>
          <cell r="Q3706">
            <v>0</v>
          </cell>
          <cell r="R3706">
            <v>0</v>
          </cell>
          <cell r="S3706">
            <v>0</v>
          </cell>
          <cell r="T3706">
            <v>0</v>
          </cell>
          <cell r="U3706">
            <v>0</v>
          </cell>
          <cell r="V3706">
            <v>0</v>
          </cell>
          <cell r="W3706">
            <v>125</v>
          </cell>
          <cell r="X3706">
            <v>6125</v>
          </cell>
          <cell r="Y3706">
            <v>125</v>
          </cell>
          <cell r="Z3706">
            <v>6125</v>
          </cell>
          <cell r="AA3706">
            <v>125</v>
          </cell>
        </row>
        <row r="3707">
          <cell r="B3707">
            <v>210035496</v>
          </cell>
          <cell r="C3707" t="str">
            <v>Зажим Р 4</v>
          </cell>
          <cell r="D3707" t="str">
            <v>ШТ</v>
          </cell>
          <cell r="E3707">
            <v>1007</v>
          </cell>
          <cell r="F3707">
            <v>14</v>
          </cell>
          <cell r="G3707">
            <v>0</v>
          </cell>
          <cell r="H3707">
            <v>0</v>
          </cell>
          <cell r="I3707">
            <v>0</v>
          </cell>
          <cell r="J3707">
            <v>0</v>
          </cell>
          <cell r="K3707">
            <v>-14</v>
          </cell>
          <cell r="L3707">
            <v>14</v>
          </cell>
          <cell r="M3707">
            <v>14098</v>
          </cell>
          <cell r="N3707">
            <v>14098</v>
          </cell>
          <cell r="O3707">
            <v>14098</v>
          </cell>
          <cell r="P3707">
            <v>0</v>
          </cell>
          <cell r="Q3707">
            <v>0</v>
          </cell>
          <cell r="R3707">
            <v>0</v>
          </cell>
          <cell r="S3707">
            <v>0</v>
          </cell>
          <cell r="T3707">
            <v>0</v>
          </cell>
          <cell r="U3707">
            <v>0</v>
          </cell>
          <cell r="V3707">
            <v>0</v>
          </cell>
          <cell r="W3707">
            <v>14</v>
          </cell>
          <cell r="X3707">
            <v>14098</v>
          </cell>
          <cell r="Y3707">
            <v>14</v>
          </cell>
          <cell r="Z3707">
            <v>14098</v>
          </cell>
          <cell r="AA3707">
            <v>14</v>
          </cell>
        </row>
        <row r="3708">
          <cell r="B3708">
            <v>210035521</v>
          </cell>
          <cell r="C3708" t="str">
            <v>Нагреватель 100Вт 140х70х50</v>
          </cell>
          <cell r="D3708" t="str">
            <v>ШТ</v>
          </cell>
          <cell r="E3708">
            <v>18950</v>
          </cell>
          <cell r="F3708">
            <v>50</v>
          </cell>
          <cell r="G3708">
            <v>0</v>
          </cell>
          <cell r="H3708">
            <v>0</v>
          </cell>
          <cell r="I3708">
            <v>0</v>
          </cell>
          <cell r="J3708">
            <v>0</v>
          </cell>
          <cell r="K3708">
            <v>-50</v>
          </cell>
          <cell r="L3708">
            <v>50</v>
          </cell>
          <cell r="M3708">
            <v>947500</v>
          </cell>
          <cell r="N3708">
            <v>947500</v>
          </cell>
          <cell r="O3708">
            <v>947500</v>
          </cell>
          <cell r="P3708">
            <v>0</v>
          </cell>
          <cell r="Q3708">
            <v>0</v>
          </cell>
          <cell r="R3708">
            <v>0</v>
          </cell>
          <cell r="S3708">
            <v>0</v>
          </cell>
          <cell r="T3708">
            <v>0</v>
          </cell>
          <cell r="U3708">
            <v>0</v>
          </cell>
          <cell r="V3708">
            <v>0</v>
          </cell>
          <cell r="W3708">
            <v>50</v>
          </cell>
          <cell r="X3708">
            <v>947500</v>
          </cell>
          <cell r="Y3708">
            <v>50</v>
          </cell>
          <cell r="Z3708">
            <v>947500</v>
          </cell>
          <cell r="AA3708">
            <v>50</v>
          </cell>
        </row>
        <row r="3709">
          <cell r="B3709">
            <v>210035522</v>
          </cell>
          <cell r="C3709" t="str">
            <v>Пускатель ПМЛ-1201 16-380</v>
          </cell>
          <cell r="D3709" t="str">
            <v>ШТ</v>
          </cell>
          <cell r="E3709">
            <v>5000</v>
          </cell>
          <cell r="F3709">
            <v>30</v>
          </cell>
          <cell r="G3709">
            <v>0</v>
          </cell>
          <cell r="H3709">
            <v>0</v>
          </cell>
          <cell r="I3709">
            <v>0</v>
          </cell>
          <cell r="J3709">
            <v>0</v>
          </cell>
          <cell r="K3709">
            <v>-30</v>
          </cell>
          <cell r="L3709">
            <v>30</v>
          </cell>
          <cell r="M3709">
            <v>150000</v>
          </cell>
          <cell r="N3709">
            <v>150000</v>
          </cell>
          <cell r="O3709">
            <v>150000</v>
          </cell>
          <cell r="P3709">
            <v>0</v>
          </cell>
          <cell r="Q3709">
            <v>0</v>
          </cell>
          <cell r="R3709">
            <v>0</v>
          </cell>
          <cell r="S3709">
            <v>0</v>
          </cell>
          <cell r="T3709">
            <v>0</v>
          </cell>
          <cell r="U3709">
            <v>0</v>
          </cell>
          <cell r="V3709">
            <v>0</v>
          </cell>
          <cell r="W3709">
            <v>30</v>
          </cell>
          <cell r="X3709">
            <v>150000</v>
          </cell>
          <cell r="Y3709">
            <v>30</v>
          </cell>
          <cell r="Z3709">
            <v>150000</v>
          </cell>
          <cell r="AA3709">
            <v>30</v>
          </cell>
        </row>
        <row r="3710">
          <cell r="B3710">
            <v>210035523</v>
          </cell>
          <cell r="C3710" t="str">
            <v>Пускатель ПМЛ-2201 25-380</v>
          </cell>
          <cell r="D3710" t="str">
            <v>ШТ</v>
          </cell>
          <cell r="E3710">
            <v>5000</v>
          </cell>
          <cell r="F3710">
            <v>30</v>
          </cell>
          <cell r="G3710">
            <v>0</v>
          </cell>
          <cell r="H3710">
            <v>0</v>
          </cell>
          <cell r="I3710">
            <v>0</v>
          </cell>
          <cell r="J3710">
            <v>0</v>
          </cell>
          <cell r="K3710">
            <v>-30</v>
          </cell>
          <cell r="L3710">
            <v>30</v>
          </cell>
          <cell r="M3710">
            <v>150000</v>
          </cell>
          <cell r="N3710">
            <v>150000</v>
          </cell>
          <cell r="O3710">
            <v>150000</v>
          </cell>
          <cell r="P3710">
            <v>0</v>
          </cell>
          <cell r="Q3710">
            <v>0</v>
          </cell>
          <cell r="R3710">
            <v>0</v>
          </cell>
          <cell r="S3710">
            <v>0</v>
          </cell>
          <cell r="T3710">
            <v>0</v>
          </cell>
          <cell r="U3710">
            <v>0</v>
          </cell>
          <cell r="V3710">
            <v>0</v>
          </cell>
          <cell r="W3710">
            <v>30</v>
          </cell>
          <cell r="X3710">
            <v>150000</v>
          </cell>
          <cell r="Y3710">
            <v>30</v>
          </cell>
          <cell r="Z3710">
            <v>150000</v>
          </cell>
          <cell r="AA3710">
            <v>30</v>
          </cell>
        </row>
        <row r="3711">
          <cell r="B3711">
            <v>210035524</v>
          </cell>
          <cell r="C3711" t="str">
            <v>Пускатель ПМЛ-3201 40-380</v>
          </cell>
          <cell r="D3711" t="str">
            <v>ШТ</v>
          </cell>
          <cell r="E3711">
            <v>6200</v>
          </cell>
          <cell r="F3711">
            <v>30</v>
          </cell>
          <cell r="G3711">
            <v>0</v>
          </cell>
          <cell r="H3711">
            <v>0</v>
          </cell>
          <cell r="I3711">
            <v>0</v>
          </cell>
          <cell r="J3711">
            <v>0</v>
          </cell>
          <cell r="K3711">
            <v>-30</v>
          </cell>
          <cell r="L3711">
            <v>30</v>
          </cell>
          <cell r="M3711">
            <v>186000</v>
          </cell>
          <cell r="N3711">
            <v>186000</v>
          </cell>
          <cell r="O3711">
            <v>186000</v>
          </cell>
          <cell r="P3711">
            <v>0</v>
          </cell>
          <cell r="Q3711">
            <v>0</v>
          </cell>
          <cell r="R3711">
            <v>0</v>
          </cell>
          <cell r="S3711">
            <v>0</v>
          </cell>
          <cell r="T3711">
            <v>0</v>
          </cell>
          <cell r="U3711">
            <v>0</v>
          </cell>
          <cell r="V3711">
            <v>0</v>
          </cell>
          <cell r="W3711">
            <v>30</v>
          </cell>
          <cell r="X3711">
            <v>186000</v>
          </cell>
          <cell r="Y3711">
            <v>30</v>
          </cell>
          <cell r="Z3711">
            <v>186000</v>
          </cell>
          <cell r="AA3711">
            <v>30</v>
          </cell>
        </row>
        <row r="3712">
          <cell r="B3712">
            <v>210035525</v>
          </cell>
          <cell r="C3712" t="str">
            <v>Пускатель ПМЛ-4201 63-380</v>
          </cell>
          <cell r="D3712" t="str">
            <v>ШТ</v>
          </cell>
          <cell r="E3712">
            <v>10700</v>
          </cell>
          <cell r="F3712">
            <v>30</v>
          </cell>
          <cell r="G3712">
            <v>0</v>
          </cell>
          <cell r="H3712">
            <v>0</v>
          </cell>
          <cell r="I3712">
            <v>0</v>
          </cell>
          <cell r="J3712">
            <v>0</v>
          </cell>
          <cell r="K3712">
            <v>-30</v>
          </cell>
          <cell r="L3712">
            <v>30</v>
          </cell>
          <cell r="M3712">
            <v>321000</v>
          </cell>
          <cell r="N3712">
            <v>321000</v>
          </cell>
          <cell r="O3712">
            <v>321000</v>
          </cell>
          <cell r="P3712">
            <v>0</v>
          </cell>
          <cell r="Q3712">
            <v>0</v>
          </cell>
          <cell r="R3712">
            <v>0</v>
          </cell>
          <cell r="S3712">
            <v>0</v>
          </cell>
          <cell r="T3712">
            <v>0</v>
          </cell>
          <cell r="U3712">
            <v>0</v>
          </cell>
          <cell r="V3712">
            <v>0</v>
          </cell>
          <cell r="W3712">
            <v>30</v>
          </cell>
          <cell r="X3712">
            <v>321000</v>
          </cell>
          <cell r="Y3712">
            <v>30</v>
          </cell>
          <cell r="Z3712">
            <v>321000</v>
          </cell>
          <cell r="AA3712">
            <v>30</v>
          </cell>
        </row>
        <row r="3713">
          <cell r="B3713">
            <v>210035526</v>
          </cell>
          <cell r="C3713" t="str">
            <v>Кабель греющий саморегулируемый 9Вт</v>
          </cell>
          <cell r="D3713" t="str">
            <v>КМП</v>
          </cell>
          <cell r="E3713">
            <v>557641</v>
          </cell>
          <cell r="F3713">
            <v>3</v>
          </cell>
          <cell r="G3713">
            <v>0</v>
          </cell>
          <cell r="H3713">
            <v>0</v>
          </cell>
          <cell r="I3713">
            <v>0</v>
          </cell>
          <cell r="J3713">
            <v>0</v>
          </cell>
          <cell r="K3713">
            <v>-3</v>
          </cell>
          <cell r="L3713">
            <v>3</v>
          </cell>
          <cell r="M3713">
            <v>1672923</v>
          </cell>
          <cell r="N3713">
            <v>1672923</v>
          </cell>
          <cell r="O3713">
            <v>1672923</v>
          </cell>
          <cell r="P3713">
            <v>0</v>
          </cell>
          <cell r="Q3713">
            <v>0</v>
          </cell>
          <cell r="R3713">
            <v>0</v>
          </cell>
          <cell r="S3713">
            <v>0</v>
          </cell>
          <cell r="T3713">
            <v>0</v>
          </cell>
          <cell r="U3713">
            <v>0</v>
          </cell>
          <cell r="V3713">
            <v>0</v>
          </cell>
          <cell r="W3713">
            <v>3</v>
          </cell>
          <cell r="X3713">
            <v>1672923</v>
          </cell>
          <cell r="Y3713">
            <v>3</v>
          </cell>
          <cell r="Z3713">
            <v>1672923</v>
          </cell>
          <cell r="AA3713">
            <v>3</v>
          </cell>
        </row>
        <row r="3714">
          <cell r="B3714">
            <v>210035527</v>
          </cell>
          <cell r="C3714" t="str">
            <v>Термостат сдвоенный НЗ/НО</v>
          </cell>
          <cell r="D3714" t="str">
            <v>ШТ</v>
          </cell>
          <cell r="E3714">
            <v>15465</v>
          </cell>
          <cell r="F3714">
            <v>50</v>
          </cell>
          <cell r="G3714">
            <v>0</v>
          </cell>
          <cell r="H3714">
            <v>0</v>
          </cell>
          <cell r="I3714">
            <v>0</v>
          </cell>
          <cell r="J3714">
            <v>0</v>
          </cell>
          <cell r="K3714">
            <v>-50</v>
          </cell>
          <cell r="L3714">
            <v>50</v>
          </cell>
          <cell r="M3714">
            <v>773250</v>
          </cell>
          <cell r="N3714">
            <v>773250</v>
          </cell>
          <cell r="O3714">
            <v>773250</v>
          </cell>
          <cell r="P3714">
            <v>0</v>
          </cell>
          <cell r="Q3714">
            <v>0</v>
          </cell>
          <cell r="R3714">
            <v>0</v>
          </cell>
          <cell r="S3714">
            <v>0</v>
          </cell>
          <cell r="T3714">
            <v>0</v>
          </cell>
          <cell r="U3714">
            <v>0</v>
          </cell>
          <cell r="V3714">
            <v>0</v>
          </cell>
          <cell r="W3714">
            <v>50</v>
          </cell>
          <cell r="X3714">
            <v>773250</v>
          </cell>
          <cell r="Y3714">
            <v>50</v>
          </cell>
          <cell r="Z3714">
            <v>773250</v>
          </cell>
          <cell r="AA3714">
            <v>50</v>
          </cell>
        </row>
        <row r="3715">
          <cell r="B3715">
            <v>210035528</v>
          </cell>
          <cell r="C3715" t="str">
            <v>Кронштейн У-51</v>
          </cell>
          <cell r="D3715" t="str">
            <v>ШТ</v>
          </cell>
          <cell r="E3715">
            <v>4600</v>
          </cell>
          <cell r="F3715">
            <v>49</v>
          </cell>
          <cell r="G3715">
            <v>0</v>
          </cell>
          <cell r="H3715">
            <v>0</v>
          </cell>
          <cell r="I3715">
            <v>0</v>
          </cell>
          <cell r="J3715">
            <v>0</v>
          </cell>
          <cell r="K3715">
            <v>-49</v>
          </cell>
          <cell r="L3715">
            <v>49</v>
          </cell>
          <cell r="M3715">
            <v>225400</v>
          </cell>
          <cell r="N3715">
            <v>225400</v>
          </cell>
          <cell r="O3715">
            <v>225400</v>
          </cell>
          <cell r="P3715">
            <v>0</v>
          </cell>
          <cell r="Q3715">
            <v>0</v>
          </cell>
          <cell r="R3715">
            <v>0</v>
          </cell>
          <cell r="S3715">
            <v>0</v>
          </cell>
          <cell r="T3715">
            <v>0</v>
          </cell>
          <cell r="U3715">
            <v>0</v>
          </cell>
          <cell r="V3715">
            <v>0</v>
          </cell>
          <cell r="W3715">
            <v>49</v>
          </cell>
          <cell r="X3715">
            <v>225400</v>
          </cell>
          <cell r="Y3715">
            <v>49</v>
          </cell>
          <cell r="Z3715">
            <v>225400</v>
          </cell>
          <cell r="AA3715">
            <v>49</v>
          </cell>
        </row>
        <row r="3716">
          <cell r="B3716">
            <v>210035532</v>
          </cell>
          <cell r="C3716" t="str">
            <v>Металлоконструкция УП10-3(Н) 6-10кВ</v>
          </cell>
          <cell r="D3716" t="str">
            <v>КМП</v>
          </cell>
          <cell r="E3716">
            <v>18750</v>
          </cell>
          <cell r="F3716">
            <v>2</v>
          </cell>
          <cell r="G3716">
            <v>0</v>
          </cell>
          <cell r="H3716">
            <v>0</v>
          </cell>
          <cell r="I3716">
            <v>0</v>
          </cell>
          <cell r="J3716">
            <v>0</v>
          </cell>
          <cell r="K3716">
            <v>-2</v>
          </cell>
          <cell r="L3716">
            <v>2</v>
          </cell>
          <cell r="M3716">
            <v>37500</v>
          </cell>
          <cell r="N3716">
            <v>37500</v>
          </cell>
          <cell r="O3716">
            <v>37500</v>
          </cell>
          <cell r="P3716">
            <v>0</v>
          </cell>
          <cell r="Q3716">
            <v>0</v>
          </cell>
          <cell r="R3716">
            <v>0</v>
          </cell>
          <cell r="S3716">
            <v>0</v>
          </cell>
          <cell r="T3716">
            <v>0</v>
          </cell>
          <cell r="U3716">
            <v>0</v>
          </cell>
          <cell r="V3716">
            <v>0</v>
          </cell>
          <cell r="W3716">
            <v>2</v>
          </cell>
          <cell r="X3716">
            <v>37500</v>
          </cell>
          <cell r="Y3716">
            <v>2</v>
          </cell>
          <cell r="Z3716">
            <v>37500</v>
          </cell>
          <cell r="AA3716">
            <v>2</v>
          </cell>
        </row>
        <row r="3717">
          <cell r="B3717">
            <v>210035533</v>
          </cell>
          <cell r="C3717" t="str">
            <v>Металлоконструкция ПП10-2 6-10кВ</v>
          </cell>
          <cell r="D3717" t="str">
            <v>КМП</v>
          </cell>
          <cell r="E3717">
            <v>17460</v>
          </cell>
          <cell r="F3717">
            <v>2</v>
          </cell>
          <cell r="G3717">
            <v>0</v>
          </cell>
          <cell r="H3717">
            <v>0</v>
          </cell>
          <cell r="I3717">
            <v>0</v>
          </cell>
          <cell r="J3717">
            <v>0</v>
          </cell>
          <cell r="K3717">
            <v>-2</v>
          </cell>
          <cell r="L3717">
            <v>2</v>
          </cell>
          <cell r="M3717">
            <v>34920</v>
          </cell>
          <cell r="N3717">
            <v>34920</v>
          </cell>
          <cell r="O3717">
            <v>34920</v>
          </cell>
          <cell r="P3717">
            <v>0</v>
          </cell>
          <cell r="Q3717">
            <v>0</v>
          </cell>
          <cell r="R3717">
            <v>0</v>
          </cell>
          <cell r="S3717">
            <v>0</v>
          </cell>
          <cell r="T3717">
            <v>0</v>
          </cell>
          <cell r="U3717">
            <v>0</v>
          </cell>
          <cell r="V3717">
            <v>0</v>
          </cell>
          <cell r="W3717">
            <v>2</v>
          </cell>
          <cell r="X3717">
            <v>34920</v>
          </cell>
          <cell r="Y3717">
            <v>2</v>
          </cell>
          <cell r="Z3717">
            <v>34920</v>
          </cell>
          <cell r="AA3717">
            <v>2</v>
          </cell>
        </row>
        <row r="3718">
          <cell r="B3718">
            <v>210035534</v>
          </cell>
          <cell r="C3718" t="str">
            <v>Изолятор ШФ-20Г1</v>
          </cell>
          <cell r="D3718" t="str">
            <v>ШТ</v>
          </cell>
          <cell r="E3718">
            <v>3298.46</v>
          </cell>
          <cell r="F3718">
            <v>343</v>
          </cell>
          <cell r="G3718">
            <v>0</v>
          </cell>
          <cell r="H3718">
            <v>0</v>
          </cell>
          <cell r="I3718">
            <v>0</v>
          </cell>
          <cell r="J3718">
            <v>0</v>
          </cell>
          <cell r="K3718">
            <v>-343</v>
          </cell>
          <cell r="L3718">
            <v>343</v>
          </cell>
          <cell r="M3718">
            <v>1131371.78</v>
          </cell>
          <cell r="N3718">
            <v>1131371.78</v>
          </cell>
          <cell r="O3718">
            <v>1131371.78</v>
          </cell>
          <cell r="P3718">
            <v>0</v>
          </cell>
          <cell r="Q3718">
            <v>0</v>
          </cell>
          <cell r="R3718">
            <v>0</v>
          </cell>
          <cell r="S3718">
            <v>0</v>
          </cell>
          <cell r="T3718">
            <v>0</v>
          </cell>
          <cell r="U3718">
            <v>0</v>
          </cell>
          <cell r="V3718">
            <v>0</v>
          </cell>
          <cell r="W3718">
            <v>343</v>
          </cell>
          <cell r="X3718">
            <v>1131371.78</v>
          </cell>
          <cell r="Y3718">
            <v>343</v>
          </cell>
          <cell r="Z3718">
            <v>1131371.78</v>
          </cell>
          <cell r="AA3718">
            <v>343</v>
          </cell>
        </row>
        <row r="3719">
          <cell r="B3719">
            <v>210035545</v>
          </cell>
          <cell r="C3719" t="str">
            <v>Кабель ВБбШв 4х50</v>
          </cell>
          <cell r="D3719" t="str">
            <v>КМ</v>
          </cell>
          <cell r="E3719">
            <v>8312734.8399999999</v>
          </cell>
          <cell r="F3719">
            <v>0.1</v>
          </cell>
          <cell r="G3719">
            <v>0</v>
          </cell>
          <cell r="H3719">
            <v>0</v>
          </cell>
          <cell r="I3719">
            <v>0</v>
          </cell>
          <cell r="J3719">
            <v>0</v>
          </cell>
          <cell r="K3719">
            <v>-0.1</v>
          </cell>
          <cell r="L3719">
            <v>0.1</v>
          </cell>
          <cell r="M3719">
            <v>831273.48</v>
          </cell>
          <cell r="N3719">
            <v>831273.48</v>
          </cell>
          <cell r="O3719">
            <v>831273.48</v>
          </cell>
          <cell r="P3719">
            <v>0</v>
          </cell>
          <cell r="Q3719">
            <v>0</v>
          </cell>
          <cell r="R3719">
            <v>0</v>
          </cell>
          <cell r="S3719">
            <v>0</v>
          </cell>
          <cell r="T3719">
            <v>0</v>
          </cell>
          <cell r="U3719">
            <v>0</v>
          </cell>
          <cell r="V3719">
            <v>0</v>
          </cell>
          <cell r="W3719">
            <v>0.1</v>
          </cell>
          <cell r="X3719">
            <v>831273.48</v>
          </cell>
          <cell r="Y3719">
            <v>0.1</v>
          </cell>
          <cell r="Z3719">
            <v>831273.48</v>
          </cell>
          <cell r="AA3719">
            <v>0.1</v>
          </cell>
        </row>
        <row r="3720">
          <cell r="B3720">
            <v>210035546</v>
          </cell>
          <cell r="C3720" t="str">
            <v>Кабель ВБбШв 4х95</v>
          </cell>
          <cell r="D3720" t="str">
            <v>КМ</v>
          </cell>
          <cell r="E3720">
            <v>15619552.619999999</v>
          </cell>
          <cell r="F3720">
            <v>0.1</v>
          </cell>
          <cell r="G3720">
            <v>0</v>
          </cell>
          <cell r="H3720">
            <v>0</v>
          </cell>
          <cell r="I3720">
            <v>0</v>
          </cell>
          <cell r="J3720">
            <v>0</v>
          </cell>
          <cell r="K3720">
            <v>-0.1</v>
          </cell>
          <cell r="L3720">
            <v>0.1</v>
          </cell>
          <cell r="M3720">
            <v>1561955.26</v>
          </cell>
          <cell r="N3720">
            <v>1561955.26</v>
          </cell>
          <cell r="O3720">
            <v>1561955.26</v>
          </cell>
          <cell r="P3720">
            <v>0</v>
          </cell>
          <cell r="Q3720">
            <v>0</v>
          </cell>
          <cell r="R3720">
            <v>0</v>
          </cell>
          <cell r="S3720">
            <v>0</v>
          </cell>
          <cell r="T3720">
            <v>0</v>
          </cell>
          <cell r="U3720">
            <v>0</v>
          </cell>
          <cell r="V3720">
            <v>0</v>
          </cell>
          <cell r="W3720">
            <v>0.1</v>
          </cell>
          <cell r="X3720">
            <v>1561955.26</v>
          </cell>
          <cell r="Y3720">
            <v>0.1</v>
          </cell>
          <cell r="Z3720">
            <v>1561955.26</v>
          </cell>
          <cell r="AA3720">
            <v>0.1</v>
          </cell>
        </row>
        <row r="3721">
          <cell r="B3721">
            <v>210035547</v>
          </cell>
          <cell r="C3721" t="str">
            <v>Кабель ВБбШв 4х120</v>
          </cell>
          <cell r="D3721" t="str">
            <v>КМ</v>
          </cell>
          <cell r="E3721">
            <v>19752629.859999999</v>
          </cell>
          <cell r="F3721">
            <v>0.14000000000000001</v>
          </cell>
          <cell r="G3721">
            <v>0</v>
          </cell>
          <cell r="H3721">
            <v>0</v>
          </cell>
          <cell r="I3721">
            <v>0</v>
          </cell>
          <cell r="J3721">
            <v>0</v>
          </cell>
          <cell r="K3721">
            <v>-0.14000000000000001</v>
          </cell>
          <cell r="L3721">
            <v>0.14000000000000001</v>
          </cell>
          <cell r="M3721">
            <v>2765368.18</v>
          </cell>
          <cell r="N3721">
            <v>2765368.18</v>
          </cell>
          <cell r="O3721">
            <v>2765368.18</v>
          </cell>
          <cell r="P3721">
            <v>0</v>
          </cell>
          <cell r="Q3721">
            <v>0</v>
          </cell>
          <cell r="R3721">
            <v>0</v>
          </cell>
          <cell r="S3721">
            <v>0</v>
          </cell>
          <cell r="T3721">
            <v>0</v>
          </cell>
          <cell r="U3721">
            <v>0</v>
          </cell>
          <cell r="V3721">
            <v>0</v>
          </cell>
          <cell r="W3721">
            <v>0.14000000000000001</v>
          </cell>
          <cell r="X3721">
            <v>2765368.18</v>
          </cell>
          <cell r="Y3721">
            <v>0.14000000000000001</v>
          </cell>
          <cell r="Z3721">
            <v>2765368.18</v>
          </cell>
          <cell r="AA3721">
            <v>0.14000000000000001</v>
          </cell>
        </row>
        <row r="3722">
          <cell r="B3722">
            <v>210035548</v>
          </cell>
          <cell r="C3722" t="str">
            <v>Кабель ВБбШв 4х150</v>
          </cell>
          <cell r="D3722" t="str">
            <v>КМ</v>
          </cell>
          <cell r="E3722">
            <v>24210526.91</v>
          </cell>
          <cell r="F3722">
            <v>0.1</v>
          </cell>
          <cell r="G3722">
            <v>0</v>
          </cell>
          <cell r="H3722">
            <v>0</v>
          </cell>
          <cell r="I3722">
            <v>0</v>
          </cell>
          <cell r="J3722">
            <v>0</v>
          </cell>
          <cell r="K3722">
            <v>-0.1</v>
          </cell>
          <cell r="L3722">
            <v>0.1</v>
          </cell>
          <cell r="M3722">
            <v>2421052.69</v>
          </cell>
          <cell r="N3722">
            <v>2421052.69</v>
          </cell>
          <cell r="O3722">
            <v>2421052.69</v>
          </cell>
          <cell r="P3722">
            <v>0</v>
          </cell>
          <cell r="Q3722">
            <v>0</v>
          </cell>
          <cell r="R3722">
            <v>0</v>
          </cell>
          <cell r="S3722">
            <v>0</v>
          </cell>
          <cell r="T3722">
            <v>0</v>
          </cell>
          <cell r="U3722">
            <v>0</v>
          </cell>
          <cell r="V3722">
            <v>0</v>
          </cell>
          <cell r="W3722">
            <v>0.1</v>
          </cell>
          <cell r="X3722">
            <v>2421052.69</v>
          </cell>
          <cell r="Y3722">
            <v>0.1</v>
          </cell>
          <cell r="Z3722">
            <v>2421052.69</v>
          </cell>
          <cell r="AA3722">
            <v>0.1</v>
          </cell>
        </row>
        <row r="3723">
          <cell r="B3723">
            <v>220000032</v>
          </cell>
          <cell r="C3723" t="str">
            <v>Подшипник 312</v>
          </cell>
          <cell r="D3723" t="str">
            <v>ШТ</v>
          </cell>
          <cell r="E3723">
            <v>5000</v>
          </cell>
          <cell r="F3723">
            <v>95</v>
          </cell>
          <cell r="G3723">
            <v>53</v>
          </cell>
          <cell r="H3723">
            <v>8</v>
          </cell>
          <cell r="I3723">
            <v>0</v>
          </cell>
          <cell r="J3723">
            <v>35</v>
          </cell>
          <cell r="K3723">
            <v>-34</v>
          </cell>
          <cell r="L3723">
            <v>69</v>
          </cell>
          <cell r="M3723">
            <v>475000</v>
          </cell>
          <cell r="N3723">
            <v>340800</v>
          </cell>
          <cell r="O3723">
            <v>340800</v>
          </cell>
          <cell r="P3723">
            <v>0</v>
          </cell>
          <cell r="Q3723">
            <v>22400</v>
          </cell>
          <cell r="R3723">
            <v>8</v>
          </cell>
          <cell r="S3723">
            <v>148400</v>
          </cell>
          <cell r="T3723">
            <v>22400</v>
          </cell>
          <cell r="U3723">
            <v>45</v>
          </cell>
          <cell r="V3723">
            <v>126000</v>
          </cell>
          <cell r="W3723">
            <v>69</v>
          </cell>
          <cell r="X3723">
            <v>345000</v>
          </cell>
          <cell r="Y3723">
            <v>87</v>
          </cell>
          <cell r="Z3723">
            <v>315600</v>
          </cell>
          <cell r="AA3723">
            <v>69</v>
          </cell>
        </row>
        <row r="3724">
          <cell r="B3724">
            <v>220000033</v>
          </cell>
          <cell r="C3724" t="str">
            <v>Подшипник 313</v>
          </cell>
          <cell r="D3724" t="str">
            <v>ШТ</v>
          </cell>
          <cell r="E3724">
            <v>13612</v>
          </cell>
          <cell r="F3724">
            <v>80</v>
          </cell>
          <cell r="G3724">
            <v>0</v>
          </cell>
          <cell r="H3724">
            <v>0</v>
          </cell>
          <cell r="I3724">
            <v>0</v>
          </cell>
          <cell r="J3724">
            <v>6</v>
          </cell>
          <cell r="K3724">
            <v>-80</v>
          </cell>
          <cell r="L3724">
            <v>6</v>
          </cell>
          <cell r="M3724">
            <v>1088960</v>
          </cell>
          <cell r="N3724">
            <v>1088960</v>
          </cell>
          <cell r="O3724">
            <v>1088960</v>
          </cell>
          <cell r="P3724">
            <v>0</v>
          </cell>
          <cell r="Q3724">
            <v>0</v>
          </cell>
          <cell r="R3724">
            <v>0</v>
          </cell>
          <cell r="S3724">
            <v>0</v>
          </cell>
          <cell r="T3724">
            <v>0</v>
          </cell>
          <cell r="U3724">
            <v>0</v>
          </cell>
          <cell r="V3724">
            <v>0</v>
          </cell>
          <cell r="W3724">
            <v>86</v>
          </cell>
          <cell r="X3724">
            <v>1170632</v>
          </cell>
          <cell r="Y3724">
            <v>80</v>
          </cell>
          <cell r="Z3724">
            <v>1088960</v>
          </cell>
          <cell r="AA3724">
            <v>86</v>
          </cell>
        </row>
        <row r="3725">
          <cell r="B3725">
            <v>220000040</v>
          </cell>
          <cell r="C3725" t="str">
            <v>Подшипник 319</v>
          </cell>
          <cell r="D3725" t="str">
            <v>ШТ</v>
          </cell>
          <cell r="E3725">
            <v>47736.67</v>
          </cell>
          <cell r="F3725">
            <v>19</v>
          </cell>
          <cell r="G3725">
            <v>0</v>
          </cell>
          <cell r="H3725">
            <v>0</v>
          </cell>
          <cell r="I3725">
            <v>0</v>
          </cell>
          <cell r="J3725">
            <v>0</v>
          </cell>
          <cell r="K3725">
            <v>-19</v>
          </cell>
          <cell r="L3725">
            <v>0</v>
          </cell>
          <cell r="M3725">
            <v>906996.73</v>
          </cell>
          <cell r="N3725">
            <v>906996.73</v>
          </cell>
          <cell r="O3725">
            <v>906996.73</v>
          </cell>
          <cell r="P3725">
            <v>0</v>
          </cell>
          <cell r="Q3725">
            <v>0</v>
          </cell>
          <cell r="R3725">
            <v>0</v>
          </cell>
          <cell r="S3725">
            <v>0</v>
          </cell>
          <cell r="T3725">
            <v>0</v>
          </cell>
          <cell r="U3725">
            <v>0</v>
          </cell>
          <cell r="V3725">
            <v>0</v>
          </cell>
          <cell r="W3725">
            <v>19</v>
          </cell>
          <cell r="X3725">
            <v>906996.73</v>
          </cell>
          <cell r="Y3725">
            <v>19</v>
          </cell>
          <cell r="Z3725">
            <v>906996.73</v>
          </cell>
          <cell r="AA3725">
            <v>19</v>
          </cell>
        </row>
        <row r="3726">
          <cell r="B3726">
            <v>220000045</v>
          </cell>
          <cell r="C3726" t="str">
            <v>Подшипник 322</v>
          </cell>
          <cell r="D3726" t="str">
            <v>ШТ</v>
          </cell>
          <cell r="E3726">
            <v>15750</v>
          </cell>
          <cell r="F3726">
            <v>41</v>
          </cell>
          <cell r="G3726">
            <v>41</v>
          </cell>
          <cell r="H3726">
            <v>0</v>
          </cell>
          <cell r="I3726">
            <v>0</v>
          </cell>
          <cell r="J3726">
            <v>9</v>
          </cell>
          <cell r="K3726">
            <v>0</v>
          </cell>
          <cell r="L3726">
            <v>9</v>
          </cell>
          <cell r="M3726">
            <v>645750</v>
          </cell>
          <cell r="N3726">
            <v>530212</v>
          </cell>
          <cell r="O3726">
            <v>530212</v>
          </cell>
          <cell r="P3726">
            <v>0</v>
          </cell>
          <cell r="Q3726">
            <v>0</v>
          </cell>
          <cell r="R3726">
            <v>9</v>
          </cell>
          <cell r="S3726">
            <v>530212</v>
          </cell>
          <cell r="T3726">
            <v>116388</v>
          </cell>
          <cell r="U3726">
            <v>32</v>
          </cell>
          <cell r="V3726">
            <v>413824</v>
          </cell>
          <cell r="W3726">
            <v>9</v>
          </cell>
          <cell r="X3726">
            <v>141750</v>
          </cell>
          <cell r="Y3726">
            <v>41</v>
          </cell>
          <cell r="Z3726">
            <v>517280</v>
          </cell>
          <cell r="AA3726">
            <v>9</v>
          </cell>
        </row>
        <row r="3727">
          <cell r="B3727">
            <v>220001547</v>
          </cell>
          <cell r="C3727" t="str">
            <v>Подшипник 2310</v>
          </cell>
          <cell r="D3727" t="str">
            <v>ШТ</v>
          </cell>
          <cell r="E3727">
            <v>17990</v>
          </cell>
          <cell r="F3727">
            <v>122</v>
          </cell>
          <cell r="G3727">
            <v>0</v>
          </cell>
          <cell r="H3727">
            <v>0</v>
          </cell>
          <cell r="I3727">
            <v>0</v>
          </cell>
          <cell r="J3727">
            <v>1</v>
          </cell>
          <cell r="K3727">
            <v>-122</v>
          </cell>
          <cell r="L3727">
            <v>1</v>
          </cell>
          <cell r="M3727">
            <v>2194780</v>
          </cell>
          <cell r="N3727">
            <v>2194780</v>
          </cell>
          <cell r="O3727">
            <v>2194780</v>
          </cell>
          <cell r="P3727">
            <v>0</v>
          </cell>
          <cell r="Q3727">
            <v>0</v>
          </cell>
          <cell r="R3727">
            <v>0</v>
          </cell>
          <cell r="S3727">
            <v>0</v>
          </cell>
          <cell r="T3727">
            <v>0</v>
          </cell>
          <cell r="U3727">
            <v>0</v>
          </cell>
          <cell r="V3727">
            <v>0</v>
          </cell>
          <cell r="W3727">
            <v>123</v>
          </cell>
          <cell r="X3727">
            <v>2212770</v>
          </cell>
          <cell r="Y3727">
            <v>122</v>
          </cell>
          <cell r="Z3727">
            <v>2194780</v>
          </cell>
          <cell r="AA3727">
            <v>123</v>
          </cell>
        </row>
        <row r="3728">
          <cell r="B3728">
            <v>220001550</v>
          </cell>
          <cell r="C3728" t="str">
            <v>Подшипник 2313</v>
          </cell>
          <cell r="D3728" t="str">
            <v>ШТ</v>
          </cell>
          <cell r="E3728">
            <v>31274.33</v>
          </cell>
          <cell r="F3728">
            <v>80</v>
          </cell>
          <cell r="G3728">
            <v>0</v>
          </cell>
          <cell r="H3728">
            <v>0</v>
          </cell>
          <cell r="I3728">
            <v>0</v>
          </cell>
          <cell r="J3728">
            <v>3</v>
          </cell>
          <cell r="K3728">
            <v>-80</v>
          </cell>
          <cell r="L3728">
            <v>3</v>
          </cell>
          <cell r="M3728">
            <v>2501946.4</v>
          </cell>
          <cell r="N3728">
            <v>2501946.4</v>
          </cell>
          <cell r="O3728">
            <v>2501946.4</v>
          </cell>
          <cell r="P3728">
            <v>0</v>
          </cell>
          <cell r="Q3728">
            <v>0</v>
          </cell>
          <cell r="R3728">
            <v>0</v>
          </cell>
          <cell r="S3728">
            <v>0</v>
          </cell>
          <cell r="T3728">
            <v>0</v>
          </cell>
          <cell r="U3728">
            <v>0</v>
          </cell>
          <cell r="V3728">
            <v>0</v>
          </cell>
          <cell r="W3728">
            <v>83</v>
          </cell>
          <cell r="X3728">
            <v>2595769.39</v>
          </cell>
          <cell r="Y3728">
            <v>80</v>
          </cell>
          <cell r="Z3728">
            <v>2501946.4</v>
          </cell>
          <cell r="AA3728">
            <v>83</v>
          </cell>
        </row>
        <row r="3729">
          <cell r="B3729">
            <v>220001575</v>
          </cell>
          <cell r="C3729" t="str">
            <v>Подшипник 310</v>
          </cell>
          <cell r="D3729" t="str">
            <v>ШТ</v>
          </cell>
          <cell r="E3729">
            <v>1785</v>
          </cell>
          <cell r="F3729">
            <v>111</v>
          </cell>
          <cell r="G3729">
            <v>239</v>
          </cell>
          <cell r="H3729">
            <v>4</v>
          </cell>
          <cell r="I3729">
            <v>0</v>
          </cell>
          <cell r="J3729">
            <v>28</v>
          </cell>
          <cell r="K3729">
            <v>132</v>
          </cell>
          <cell r="L3729">
            <v>0</v>
          </cell>
          <cell r="M3729">
            <v>198135</v>
          </cell>
          <cell r="N3729">
            <v>194917.08</v>
          </cell>
          <cell r="O3729">
            <v>194917.08</v>
          </cell>
          <cell r="P3729">
            <v>0</v>
          </cell>
          <cell r="Q3729">
            <v>7268</v>
          </cell>
          <cell r="R3729">
            <v>25</v>
          </cell>
          <cell r="S3729">
            <v>416596</v>
          </cell>
          <cell r="T3729">
            <v>45425</v>
          </cell>
          <cell r="U3729">
            <v>110</v>
          </cell>
          <cell r="V3729">
            <v>190788.4</v>
          </cell>
          <cell r="W3729">
            <v>0</v>
          </cell>
          <cell r="X3729">
            <v>0</v>
          </cell>
          <cell r="Y3729">
            <v>107</v>
          </cell>
          <cell r="Z3729">
            <v>184015.08</v>
          </cell>
          <cell r="AA3729">
            <v>0</v>
          </cell>
        </row>
        <row r="3730">
          <cell r="B3730">
            <v>220001577</v>
          </cell>
          <cell r="C3730" t="str">
            <v>Подшипник 311А</v>
          </cell>
          <cell r="D3730" t="str">
            <v>ШТ</v>
          </cell>
          <cell r="E3730">
            <v>4500</v>
          </cell>
          <cell r="F3730">
            <v>74</v>
          </cell>
          <cell r="G3730">
            <v>6</v>
          </cell>
          <cell r="H3730">
            <v>0</v>
          </cell>
          <cell r="I3730">
            <v>0</v>
          </cell>
          <cell r="J3730">
            <v>6</v>
          </cell>
          <cell r="K3730">
            <v>-68</v>
          </cell>
          <cell r="L3730">
            <v>0</v>
          </cell>
          <cell r="M3730">
            <v>333000</v>
          </cell>
          <cell r="N3730">
            <v>316650</v>
          </cell>
          <cell r="O3730">
            <v>316650</v>
          </cell>
          <cell r="P3730">
            <v>0</v>
          </cell>
          <cell r="Q3730">
            <v>0</v>
          </cell>
          <cell r="R3730">
            <v>0</v>
          </cell>
          <cell r="S3730">
            <v>10650</v>
          </cell>
          <cell r="T3730">
            <v>0</v>
          </cell>
          <cell r="U3730">
            <v>6</v>
          </cell>
          <cell r="V3730">
            <v>10650</v>
          </cell>
          <cell r="W3730">
            <v>74</v>
          </cell>
          <cell r="X3730">
            <v>333000</v>
          </cell>
          <cell r="Y3730">
            <v>74</v>
          </cell>
          <cell r="Z3730">
            <v>316650</v>
          </cell>
          <cell r="AA3730">
            <v>74</v>
          </cell>
        </row>
        <row r="3731">
          <cell r="B3731">
            <v>220005957</v>
          </cell>
          <cell r="C3731" t="str">
            <v>Подшипник 2322</v>
          </cell>
          <cell r="D3731" t="str">
            <v>ШТ</v>
          </cell>
          <cell r="E3731">
            <v>50030.67</v>
          </cell>
          <cell r="F3731">
            <v>20</v>
          </cell>
          <cell r="G3731">
            <v>7</v>
          </cell>
          <cell r="H3731">
            <v>0</v>
          </cell>
          <cell r="I3731">
            <v>0</v>
          </cell>
          <cell r="J3731">
            <v>3</v>
          </cell>
          <cell r="K3731">
            <v>-13</v>
          </cell>
          <cell r="L3731">
            <v>15</v>
          </cell>
          <cell r="M3731">
            <v>1000613.4</v>
          </cell>
          <cell r="N3731">
            <v>830298.71</v>
          </cell>
          <cell r="O3731">
            <v>830298.71</v>
          </cell>
          <cell r="P3731">
            <v>0</v>
          </cell>
          <cell r="Q3731">
            <v>0</v>
          </cell>
          <cell r="R3731">
            <v>2</v>
          </cell>
          <cell r="S3731">
            <v>179900</v>
          </cell>
          <cell r="T3731">
            <v>51400</v>
          </cell>
          <cell r="U3731">
            <v>5</v>
          </cell>
          <cell r="V3731">
            <v>128500</v>
          </cell>
          <cell r="W3731">
            <v>16</v>
          </cell>
          <cell r="X3731">
            <v>800490.72</v>
          </cell>
          <cell r="Y3731">
            <v>20</v>
          </cell>
          <cell r="Z3731">
            <v>778898.71</v>
          </cell>
          <cell r="AA3731">
            <v>16</v>
          </cell>
        </row>
        <row r="3732">
          <cell r="B3732">
            <v>220008246</v>
          </cell>
          <cell r="C3732" t="str">
            <v>Дроссель ЛБ-1х18Вт</v>
          </cell>
          <cell r="D3732" t="str">
            <v>ШТ</v>
          </cell>
          <cell r="E3732">
            <v>1744.01</v>
          </cell>
          <cell r="F3732">
            <v>100</v>
          </cell>
          <cell r="G3732">
            <v>0</v>
          </cell>
          <cell r="H3732">
            <v>0</v>
          </cell>
          <cell r="I3732">
            <v>0</v>
          </cell>
          <cell r="J3732">
            <v>0</v>
          </cell>
          <cell r="K3732">
            <v>-100</v>
          </cell>
          <cell r="L3732">
            <v>0</v>
          </cell>
          <cell r="M3732">
            <v>174401</v>
          </cell>
          <cell r="N3732">
            <v>174401</v>
          </cell>
          <cell r="O3732">
            <v>174401</v>
          </cell>
          <cell r="P3732">
            <v>0</v>
          </cell>
          <cell r="Q3732">
            <v>0</v>
          </cell>
          <cell r="R3732">
            <v>0</v>
          </cell>
          <cell r="S3732">
            <v>0</v>
          </cell>
          <cell r="T3732">
            <v>0</v>
          </cell>
          <cell r="U3732">
            <v>0</v>
          </cell>
          <cell r="V3732">
            <v>0</v>
          </cell>
          <cell r="W3732">
            <v>100</v>
          </cell>
          <cell r="X3732">
            <v>174401</v>
          </cell>
          <cell r="Y3732">
            <v>100</v>
          </cell>
          <cell r="Z3732">
            <v>174401</v>
          </cell>
          <cell r="AA3732">
            <v>100</v>
          </cell>
        </row>
        <row r="3733">
          <cell r="B3733">
            <v>220010001</v>
          </cell>
          <cell r="C3733" t="str">
            <v>Подшипник 2312</v>
          </cell>
          <cell r="D3733" t="str">
            <v>ШТ</v>
          </cell>
          <cell r="E3733">
            <v>9000</v>
          </cell>
          <cell r="F3733">
            <v>248</v>
          </cell>
          <cell r="G3733">
            <v>6</v>
          </cell>
          <cell r="H3733">
            <v>0</v>
          </cell>
          <cell r="I3733">
            <v>0</v>
          </cell>
          <cell r="J3733">
            <v>6</v>
          </cell>
          <cell r="K3733">
            <v>-242</v>
          </cell>
          <cell r="L3733">
            <v>248</v>
          </cell>
          <cell r="M3733">
            <v>2232000</v>
          </cell>
          <cell r="N3733">
            <v>2194734</v>
          </cell>
          <cell r="O3733">
            <v>2194734</v>
          </cell>
          <cell r="P3733">
            <v>0</v>
          </cell>
          <cell r="Q3733">
            <v>0</v>
          </cell>
          <cell r="R3733">
            <v>6</v>
          </cell>
          <cell r="S3733">
            <v>16734</v>
          </cell>
          <cell r="T3733">
            <v>16734</v>
          </cell>
          <cell r="U3733">
            <v>0</v>
          </cell>
          <cell r="V3733">
            <v>0</v>
          </cell>
          <cell r="W3733">
            <v>248</v>
          </cell>
          <cell r="X3733">
            <v>2232000</v>
          </cell>
          <cell r="Y3733">
            <v>248</v>
          </cell>
          <cell r="Z3733">
            <v>2194734</v>
          </cell>
          <cell r="AA3733">
            <v>248</v>
          </cell>
        </row>
        <row r="3734">
          <cell r="B3734">
            <v>220010002</v>
          </cell>
          <cell r="C3734" t="str">
            <v>Подшипник 2314</v>
          </cell>
          <cell r="D3734" t="str">
            <v>ШТ</v>
          </cell>
          <cell r="E3734">
            <v>35608.33</v>
          </cell>
          <cell r="F3734">
            <v>75</v>
          </cell>
          <cell r="G3734">
            <v>0</v>
          </cell>
          <cell r="H3734">
            <v>0</v>
          </cell>
          <cell r="I3734">
            <v>0</v>
          </cell>
          <cell r="J3734">
            <v>0</v>
          </cell>
          <cell r="K3734">
            <v>-75</v>
          </cell>
          <cell r="L3734">
            <v>0</v>
          </cell>
          <cell r="M3734">
            <v>2670624.75</v>
          </cell>
          <cell r="N3734">
            <v>2670624.75</v>
          </cell>
          <cell r="O3734">
            <v>2670624.75</v>
          </cell>
          <cell r="P3734">
            <v>0</v>
          </cell>
          <cell r="Q3734">
            <v>0</v>
          </cell>
          <cell r="R3734">
            <v>0</v>
          </cell>
          <cell r="S3734">
            <v>0</v>
          </cell>
          <cell r="T3734">
            <v>0</v>
          </cell>
          <cell r="U3734">
            <v>0</v>
          </cell>
          <cell r="V3734">
            <v>0</v>
          </cell>
          <cell r="W3734">
            <v>75</v>
          </cell>
          <cell r="X3734">
            <v>2670624.75</v>
          </cell>
          <cell r="Y3734">
            <v>75</v>
          </cell>
          <cell r="Z3734">
            <v>2670624.75</v>
          </cell>
          <cell r="AA3734">
            <v>75</v>
          </cell>
        </row>
        <row r="3735">
          <cell r="B3735">
            <v>220010124</v>
          </cell>
          <cell r="C3735" t="str">
            <v>Подшипник 180502</v>
          </cell>
          <cell r="D3735" t="str">
            <v>ШТ</v>
          </cell>
          <cell r="E3735">
            <v>5001.33</v>
          </cell>
          <cell r="F3735">
            <v>23</v>
          </cell>
          <cell r="G3735">
            <v>0</v>
          </cell>
          <cell r="H3735">
            <v>0</v>
          </cell>
          <cell r="I3735">
            <v>0</v>
          </cell>
          <cell r="J3735">
            <v>0</v>
          </cell>
          <cell r="K3735">
            <v>-23</v>
          </cell>
          <cell r="L3735">
            <v>0</v>
          </cell>
          <cell r="M3735">
            <v>115030.59</v>
          </cell>
          <cell r="N3735">
            <v>115030.59</v>
          </cell>
          <cell r="O3735">
            <v>115030.59</v>
          </cell>
          <cell r="P3735">
            <v>0</v>
          </cell>
          <cell r="Q3735">
            <v>0</v>
          </cell>
          <cell r="R3735">
            <v>0</v>
          </cell>
          <cell r="S3735">
            <v>0</v>
          </cell>
          <cell r="T3735">
            <v>0</v>
          </cell>
          <cell r="U3735">
            <v>0</v>
          </cell>
          <cell r="V3735">
            <v>0</v>
          </cell>
          <cell r="W3735">
            <v>23</v>
          </cell>
          <cell r="X3735">
            <v>115030.59</v>
          </cell>
          <cell r="Y3735">
            <v>23</v>
          </cell>
          <cell r="Z3735">
            <v>115030.59</v>
          </cell>
          <cell r="AA3735">
            <v>23</v>
          </cell>
        </row>
        <row r="3736">
          <cell r="B3736">
            <v>220011168</v>
          </cell>
          <cell r="C3736" t="str">
            <v>Колпачок К-5(КП18)</v>
          </cell>
          <cell r="D3736" t="str">
            <v>ШТ</v>
          </cell>
          <cell r="E3736">
            <v>72.45</v>
          </cell>
          <cell r="F3736">
            <v>9567</v>
          </cell>
          <cell r="G3736">
            <v>2828</v>
          </cell>
          <cell r="H3736">
            <v>0</v>
          </cell>
          <cell r="I3736">
            <v>0</v>
          </cell>
          <cell r="J3736">
            <v>1900</v>
          </cell>
          <cell r="K3736">
            <v>-6739</v>
          </cell>
          <cell r="L3736">
            <v>8639</v>
          </cell>
          <cell r="M3736">
            <v>693129.15</v>
          </cell>
          <cell r="N3736">
            <v>583472.55000000005</v>
          </cell>
          <cell r="O3736">
            <v>583472.55000000005</v>
          </cell>
          <cell r="P3736">
            <v>0</v>
          </cell>
          <cell r="Q3736">
            <v>0</v>
          </cell>
          <cell r="R3736">
            <v>976</v>
          </cell>
          <cell r="S3736">
            <v>95232</v>
          </cell>
          <cell r="T3736">
            <v>35966.300000000003</v>
          </cell>
          <cell r="U3736">
            <v>1852</v>
          </cell>
          <cell r="V3736">
            <v>59264</v>
          </cell>
          <cell r="W3736">
            <v>6739</v>
          </cell>
          <cell r="X3736">
            <v>488240.55</v>
          </cell>
          <cell r="Y3736">
            <v>9567</v>
          </cell>
          <cell r="Z3736">
            <v>583472.55000000005</v>
          </cell>
          <cell r="AA3736">
            <v>8639</v>
          </cell>
        </row>
        <row r="3737">
          <cell r="B3737">
            <v>220018542</v>
          </cell>
          <cell r="C3737" t="str">
            <v>Подшипник 324</v>
          </cell>
          <cell r="D3737" t="str">
            <v>ШТ</v>
          </cell>
          <cell r="E3737">
            <v>776.25</v>
          </cell>
          <cell r="F3737">
            <v>6</v>
          </cell>
          <cell r="G3737">
            <v>22</v>
          </cell>
          <cell r="H3737">
            <v>0</v>
          </cell>
          <cell r="I3737">
            <v>0</v>
          </cell>
          <cell r="J3737">
            <v>16</v>
          </cell>
          <cell r="K3737">
            <v>16</v>
          </cell>
          <cell r="L3737">
            <v>-6</v>
          </cell>
          <cell r="M3737">
            <v>4657.5</v>
          </cell>
          <cell r="N3737">
            <v>162058.07999999999</v>
          </cell>
          <cell r="O3737">
            <v>162058.07999999999</v>
          </cell>
          <cell r="P3737">
            <v>0</v>
          </cell>
          <cell r="Q3737">
            <v>0</v>
          </cell>
          <cell r="R3737">
            <v>0</v>
          </cell>
          <cell r="S3737">
            <v>594212.96</v>
          </cell>
          <cell r="T3737">
            <v>0</v>
          </cell>
          <cell r="U3737">
            <v>22</v>
          </cell>
          <cell r="V3737">
            <v>594212.96</v>
          </cell>
          <cell r="W3737">
            <v>0</v>
          </cell>
          <cell r="X3737">
            <v>0</v>
          </cell>
          <cell r="Y3737">
            <v>6</v>
          </cell>
          <cell r="Z3737">
            <v>162058.07999999999</v>
          </cell>
          <cell r="AA3737">
            <v>0</v>
          </cell>
        </row>
        <row r="3738">
          <cell r="B3738">
            <v>220018544</v>
          </cell>
          <cell r="C3738" t="str">
            <v>Подшипник 2319</v>
          </cell>
          <cell r="D3738" t="str">
            <v>ШТ</v>
          </cell>
          <cell r="E3738">
            <v>62744.33</v>
          </cell>
          <cell r="F3738">
            <v>18</v>
          </cell>
          <cell r="G3738">
            <v>0</v>
          </cell>
          <cell r="H3738">
            <v>0</v>
          </cell>
          <cell r="I3738">
            <v>0</v>
          </cell>
          <cell r="J3738">
            <v>0</v>
          </cell>
          <cell r="K3738">
            <v>-18</v>
          </cell>
          <cell r="L3738">
            <v>0</v>
          </cell>
          <cell r="M3738">
            <v>1129397.94</v>
          </cell>
          <cell r="N3738">
            <v>1129397.94</v>
          </cell>
          <cell r="O3738">
            <v>1129397.94</v>
          </cell>
          <cell r="P3738">
            <v>0</v>
          </cell>
          <cell r="Q3738">
            <v>0</v>
          </cell>
          <cell r="R3738">
            <v>0</v>
          </cell>
          <cell r="S3738">
            <v>0</v>
          </cell>
          <cell r="T3738">
            <v>0</v>
          </cell>
          <cell r="U3738">
            <v>0</v>
          </cell>
          <cell r="V3738">
            <v>0</v>
          </cell>
          <cell r="W3738">
            <v>18</v>
          </cell>
          <cell r="X3738">
            <v>1129397.94</v>
          </cell>
          <cell r="Y3738">
            <v>18</v>
          </cell>
          <cell r="Z3738">
            <v>1129397.94</v>
          </cell>
          <cell r="AA3738">
            <v>18</v>
          </cell>
        </row>
        <row r="3739">
          <cell r="B3739">
            <v>220019558</v>
          </cell>
          <cell r="C3739" t="str">
            <v>Кнопка управления ПКТ-40 4-постовой У2</v>
          </cell>
          <cell r="D3739" t="str">
            <v>ШТ</v>
          </cell>
          <cell r="E3739">
            <v>2610.79</v>
          </cell>
          <cell r="F3739">
            <v>15</v>
          </cell>
          <cell r="G3739">
            <v>28</v>
          </cell>
          <cell r="H3739">
            <v>0</v>
          </cell>
          <cell r="I3739">
            <v>0</v>
          </cell>
          <cell r="J3739">
            <v>0</v>
          </cell>
          <cell r="K3739">
            <v>13</v>
          </cell>
          <cell r="L3739">
            <v>0</v>
          </cell>
          <cell r="M3739">
            <v>39161.85</v>
          </cell>
          <cell r="N3739">
            <v>44205</v>
          </cell>
          <cell r="O3739">
            <v>44205</v>
          </cell>
          <cell r="P3739">
            <v>0</v>
          </cell>
          <cell r="Q3739">
            <v>0</v>
          </cell>
          <cell r="R3739">
            <v>0</v>
          </cell>
          <cell r="S3739">
            <v>82516</v>
          </cell>
          <cell r="T3739">
            <v>0</v>
          </cell>
          <cell r="U3739">
            <v>15</v>
          </cell>
          <cell r="V3739">
            <v>44205</v>
          </cell>
          <cell r="W3739">
            <v>0</v>
          </cell>
          <cell r="X3739">
            <v>0</v>
          </cell>
          <cell r="Y3739">
            <v>15</v>
          </cell>
          <cell r="Z3739">
            <v>44205</v>
          </cell>
          <cell r="AA3739">
            <v>0</v>
          </cell>
        </row>
        <row r="3740">
          <cell r="B3740">
            <v>220025162</v>
          </cell>
          <cell r="C3740" t="str">
            <v>Подшипник 180308</v>
          </cell>
          <cell r="D3740" t="str">
            <v>ШТ</v>
          </cell>
          <cell r="E3740">
            <v>3027</v>
          </cell>
          <cell r="F3740">
            <v>30</v>
          </cell>
          <cell r="G3740">
            <v>48</v>
          </cell>
          <cell r="H3740">
            <v>0</v>
          </cell>
          <cell r="I3740">
            <v>0</v>
          </cell>
          <cell r="J3740">
            <v>18</v>
          </cell>
          <cell r="K3740">
            <v>18</v>
          </cell>
          <cell r="L3740">
            <v>0</v>
          </cell>
          <cell r="M3740">
            <v>90810</v>
          </cell>
          <cell r="N3740">
            <v>48144</v>
          </cell>
          <cell r="O3740">
            <v>48144</v>
          </cell>
          <cell r="P3740">
            <v>0</v>
          </cell>
          <cell r="Q3740">
            <v>0</v>
          </cell>
          <cell r="R3740">
            <v>8</v>
          </cell>
          <cell r="S3740">
            <v>77030.399999999994</v>
          </cell>
          <cell r="T3740">
            <v>12838.4</v>
          </cell>
          <cell r="U3740">
            <v>40</v>
          </cell>
          <cell r="V3740">
            <v>64192</v>
          </cell>
          <cell r="W3740">
            <v>0</v>
          </cell>
          <cell r="X3740">
            <v>0</v>
          </cell>
          <cell r="Y3740">
            <v>30</v>
          </cell>
          <cell r="Z3740">
            <v>48144</v>
          </cell>
          <cell r="AA3740">
            <v>0</v>
          </cell>
        </row>
        <row r="3741">
          <cell r="B3741">
            <v>220025163</v>
          </cell>
          <cell r="C3741" t="str">
            <v>Подшипник 180309</v>
          </cell>
          <cell r="D3741" t="str">
            <v>ШТ</v>
          </cell>
          <cell r="E3741">
            <v>3500</v>
          </cell>
          <cell r="F3741">
            <v>70</v>
          </cell>
          <cell r="G3741">
            <v>107</v>
          </cell>
          <cell r="H3741">
            <v>0</v>
          </cell>
          <cell r="I3741">
            <v>0</v>
          </cell>
          <cell r="J3741">
            <v>34</v>
          </cell>
          <cell r="K3741">
            <v>37</v>
          </cell>
          <cell r="L3741">
            <v>0</v>
          </cell>
          <cell r="M3741">
            <v>245000</v>
          </cell>
          <cell r="N3741">
            <v>102830</v>
          </cell>
          <cell r="O3741">
            <v>102830</v>
          </cell>
          <cell r="P3741">
            <v>0</v>
          </cell>
          <cell r="Q3741">
            <v>0</v>
          </cell>
          <cell r="R3741">
            <v>8</v>
          </cell>
          <cell r="S3741">
            <v>157183</v>
          </cell>
          <cell r="T3741">
            <v>11752</v>
          </cell>
          <cell r="U3741">
            <v>96</v>
          </cell>
          <cell r="V3741">
            <v>141024</v>
          </cell>
          <cell r="W3741">
            <v>0</v>
          </cell>
          <cell r="X3741">
            <v>0</v>
          </cell>
          <cell r="Y3741">
            <v>70</v>
          </cell>
          <cell r="Z3741">
            <v>102830</v>
          </cell>
          <cell r="AA3741">
            <v>0</v>
          </cell>
        </row>
        <row r="3742">
          <cell r="B3742">
            <v>220025169</v>
          </cell>
          <cell r="C3742" t="str">
            <v>Подшипник 180307</v>
          </cell>
          <cell r="D3742" t="str">
            <v>ШТ</v>
          </cell>
          <cell r="E3742">
            <v>6500</v>
          </cell>
          <cell r="F3742">
            <v>52</v>
          </cell>
          <cell r="G3742">
            <v>3</v>
          </cell>
          <cell r="H3742">
            <v>0</v>
          </cell>
          <cell r="I3742">
            <v>0</v>
          </cell>
          <cell r="J3742">
            <v>3</v>
          </cell>
          <cell r="K3742">
            <v>-49</v>
          </cell>
          <cell r="L3742">
            <v>52</v>
          </cell>
          <cell r="M3742">
            <v>338000</v>
          </cell>
          <cell r="N3742">
            <v>323088.2</v>
          </cell>
          <cell r="O3742">
            <v>323088.2</v>
          </cell>
          <cell r="P3742">
            <v>0</v>
          </cell>
          <cell r="Q3742">
            <v>0</v>
          </cell>
          <cell r="R3742">
            <v>3</v>
          </cell>
          <cell r="S3742">
            <v>4588.2</v>
          </cell>
          <cell r="T3742">
            <v>4588.2</v>
          </cell>
          <cell r="U3742">
            <v>0</v>
          </cell>
          <cell r="V3742">
            <v>0</v>
          </cell>
          <cell r="W3742">
            <v>52</v>
          </cell>
          <cell r="X3742">
            <v>338000</v>
          </cell>
          <cell r="Y3742">
            <v>52</v>
          </cell>
          <cell r="Z3742">
            <v>323088.2</v>
          </cell>
          <cell r="AA3742">
            <v>52</v>
          </cell>
        </row>
        <row r="3743">
          <cell r="B3743">
            <v>220025197</v>
          </cell>
          <cell r="C3743" t="str">
            <v>Подшипник 317</v>
          </cell>
          <cell r="D3743" t="str">
            <v>ШТ</v>
          </cell>
          <cell r="E3743">
            <v>8400</v>
          </cell>
          <cell r="F3743">
            <v>38</v>
          </cell>
          <cell r="G3743">
            <v>0</v>
          </cell>
          <cell r="H3743">
            <v>0</v>
          </cell>
          <cell r="I3743">
            <v>0</v>
          </cell>
          <cell r="J3743">
            <v>1</v>
          </cell>
          <cell r="K3743">
            <v>-38</v>
          </cell>
          <cell r="L3743">
            <v>0</v>
          </cell>
          <cell r="M3743">
            <v>319200</v>
          </cell>
          <cell r="N3743">
            <v>319200</v>
          </cell>
          <cell r="O3743">
            <v>319200</v>
          </cell>
          <cell r="P3743">
            <v>0</v>
          </cell>
          <cell r="Q3743">
            <v>0</v>
          </cell>
          <cell r="R3743">
            <v>0</v>
          </cell>
          <cell r="S3743">
            <v>0</v>
          </cell>
          <cell r="T3743">
            <v>0</v>
          </cell>
          <cell r="U3743">
            <v>0</v>
          </cell>
          <cell r="V3743">
            <v>0</v>
          </cell>
          <cell r="W3743">
            <v>39</v>
          </cell>
          <cell r="X3743">
            <v>327600</v>
          </cell>
          <cell r="Y3743">
            <v>38</v>
          </cell>
          <cell r="Z3743">
            <v>319200</v>
          </cell>
          <cell r="AA3743">
            <v>39</v>
          </cell>
        </row>
        <row r="3744">
          <cell r="B3744">
            <v>220025201</v>
          </cell>
          <cell r="C3744" t="str">
            <v>Подшипник 2317</v>
          </cell>
          <cell r="D3744" t="str">
            <v>ШТ</v>
          </cell>
          <cell r="E3744">
            <v>10804.5</v>
          </cell>
          <cell r="F3744">
            <v>38</v>
          </cell>
          <cell r="G3744">
            <v>10</v>
          </cell>
          <cell r="H3744">
            <v>0</v>
          </cell>
          <cell r="I3744">
            <v>0</v>
          </cell>
          <cell r="J3744">
            <v>1</v>
          </cell>
          <cell r="K3744">
            <v>-28</v>
          </cell>
          <cell r="L3744">
            <v>29</v>
          </cell>
          <cell r="M3744">
            <v>410571</v>
          </cell>
          <cell r="N3744">
            <v>406038</v>
          </cell>
          <cell r="O3744">
            <v>406038</v>
          </cell>
          <cell r="P3744">
            <v>0</v>
          </cell>
          <cell r="Q3744">
            <v>0</v>
          </cell>
          <cell r="R3744">
            <v>8</v>
          </cell>
          <cell r="S3744">
            <v>103512</v>
          </cell>
          <cell r="T3744">
            <v>82320</v>
          </cell>
          <cell r="U3744">
            <v>2</v>
          </cell>
          <cell r="V3744">
            <v>21192</v>
          </cell>
          <cell r="W3744">
            <v>29</v>
          </cell>
          <cell r="X3744">
            <v>313330.5</v>
          </cell>
          <cell r="Y3744">
            <v>38</v>
          </cell>
          <cell r="Z3744">
            <v>406038</v>
          </cell>
          <cell r="AA3744">
            <v>29</v>
          </cell>
        </row>
        <row r="3745">
          <cell r="B3745">
            <v>220025381</v>
          </cell>
          <cell r="C3745" t="str">
            <v>Подшипник 32324</v>
          </cell>
          <cell r="D3745" t="str">
            <v>ШТ</v>
          </cell>
          <cell r="E3745">
            <v>776.25</v>
          </cell>
          <cell r="F3745">
            <v>6</v>
          </cell>
          <cell r="G3745">
            <v>0</v>
          </cell>
          <cell r="H3745">
            <v>0</v>
          </cell>
          <cell r="I3745">
            <v>0</v>
          </cell>
          <cell r="J3745">
            <v>3</v>
          </cell>
          <cell r="K3745">
            <v>-6</v>
          </cell>
          <cell r="L3745">
            <v>0</v>
          </cell>
          <cell r="M3745">
            <v>4657.5</v>
          </cell>
          <cell r="N3745">
            <v>4657.5</v>
          </cell>
          <cell r="O3745">
            <v>4657.5</v>
          </cell>
          <cell r="P3745">
            <v>0</v>
          </cell>
          <cell r="Q3745">
            <v>0</v>
          </cell>
          <cell r="R3745">
            <v>0</v>
          </cell>
          <cell r="S3745">
            <v>0</v>
          </cell>
          <cell r="T3745">
            <v>0</v>
          </cell>
          <cell r="U3745">
            <v>0</v>
          </cell>
          <cell r="V3745">
            <v>0</v>
          </cell>
          <cell r="W3745">
            <v>9</v>
          </cell>
          <cell r="X3745">
            <v>6986.25</v>
          </cell>
          <cell r="Y3745">
            <v>6</v>
          </cell>
          <cell r="Z3745">
            <v>4657.5</v>
          </cell>
          <cell r="AA3745">
            <v>9</v>
          </cell>
        </row>
        <row r="3746">
          <cell r="B3746">
            <v>220031981</v>
          </cell>
          <cell r="C3746" t="str">
            <v>Бак расширительный 24л</v>
          </cell>
          <cell r="D3746" t="str">
            <v>ШТ</v>
          </cell>
          <cell r="E3746">
            <v>12420</v>
          </cell>
          <cell r="F3746">
            <v>10</v>
          </cell>
          <cell r="G3746">
            <v>0</v>
          </cell>
          <cell r="H3746">
            <v>0</v>
          </cell>
          <cell r="I3746">
            <v>0</v>
          </cell>
          <cell r="J3746">
            <v>0</v>
          </cell>
          <cell r="K3746">
            <v>-10</v>
          </cell>
          <cell r="L3746">
            <v>0</v>
          </cell>
          <cell r="M3746">
            <v>124200</v>
          </cell>
          <cell r="N3746">
            <v>124200</v>
          </cell>
          <cell r="O3746">
            <v>124200</v>
          </cell>
          <cell r="P3746">
            <v>0</v>
          </cell>
          <cell r="Q3746">
            <v>0</v>
          </cell>
          <cell r="R3746">
            <v>0</v>
          </cell>
          <cell r="S3746">
            <v>0</v>
          </cell>
          <cell r="T3746">
            <v>0</v>
          </cell>
          <cell r="U3746">
            <v>0</v>
          </cell>
          <cell r="V3746">
            <v>0</v>
          </cell>
          <cell r="W3746">
            <v>10</v>
          </cell>
          <cell r="X3746">
            <v>124200</v>
          </cell>
          <cell r="Y3746">
            <v>10</v>
          </cell>
          <cell r="Z3746">
            <v>124200</v>
          </cell>
          <cell r="AA3746">
            <v>10</v>
          </cell>
        </row>
        <row r="3747">
          <cell r="B3747">
            <v>220032873</v>
          </cell>
          <cell r="C3747" t="str">
            <v>Подшипник 180310</v>
          </cell>
          <cell r="D3747" t="str">
            <v>ШТ</v>
          </cell>
          <cell r="E3747">
            <v>2442.96</v>
          </cell>
          <cell r="F3747">
            <v>60</v>
          </cell>
          <cell r="G3747">
            <v>0</v>
          </cell>
          <cell r="H3747">
            <v>0</v>
          </cell>
          <cell r="I3747">
            <v>0</v>
          </cell>
          <cell r="J3747">
            <v>0</v>
          </cell>
          <cell r="K3747">
            <v>-60</v>
          </cell>
          <cell r="L3747">
            <v>60</v>
          </cell>
          <cell r="M3747">
            <v>146577.60000000001</v>
          </cell>
          <cell r="N3747">
            <v>146577.60000000001</v>
          </cell>
          <cell r="O3747">
            <v>146577.60000000001</v>
          </cell>
          <cell r="P3747">
            <v>0</v>
          </cell>
          <cell r="Q3747">
            <v>0</v>
          </cell>
          <cell r="R3747">
            <v>0</v>
          </cell>
          <cell r="S3747">
            <v>0</v>
          </cell>
          <cell r="T3747">
            <v>0</v>
          </cell>
          <cell r="U3747">
            <v>0</v>
          </cell>
          <cell r="V3747">
            <v>0</v>
          </cell>
          <cell r="W3747">
            <v>60</v>
          </cell>
          <cell r="X3747">
            <v>146577.60000000001</v>
          </cell>
          <cell r="Y3747">
            <v>60</v>
          </cell>
          <cell r="Z3747">
            <v>146577.60000000001</v>
          </cell>
          <cell r="AA3747">
            <v>60</v>
          </cell>
        </row>
        <row r="3748">
          <cell r="B3748">
            <v>220032874</v>
          </cell>
          <cell r="C3748" t="str">
            <v>Подшипник 180312</v>
          </cell>
          <cell r="D3748" t="str">
            <v>ШТ</v>
          </cell>
          <cell r="E3748">
            <v>2866.95</v>
          </cell>
          <cell r="F3748">
            <v>40</v>
          </cell>
          <cell r="G3748">
            <v>0</v>
          </cell>
          <cell r="H3748">
            <v>0</v>
          </cell>
          <cell r="I3748">
            <v>0</v>
          </cell>
          <cell r="J3748">
            <v>0</v>
          </cell>
          <cell r="K3748">
            <v>-40</v>
          </cell>
          <cell r="L3748">
            <v>40</v>
          </cell>
          <cell r="M3748">
            <v>114678</v>
          </cell>
          <cell r="N3748">
            <v>114678</v>
          </cell>
          <cell r="O3748">
            <v>114678</v>
          </cell>
          <cell r="P3748">
            <v>0</v>
          </cell>
          <cell r="Q3748">
            <v>0</v>
          </cell>
          <cell r="R3748">
            <v>0</v>
          </cell>
          <cell r="S3748">
            <v>0</v>
          </cell>
          <cell r="T3748">
            <v>0</v>
          </cell>
          <cell r="U3748">
            <v>0</v>
          </cell>
          <cell r="V3748">
            <v>0</v>
          </cell>
          <cell r="W3748">
            <v>40</v>
          </cell>
          <cell r="X3748">
            <v>114678</v>
          </cell>
          <cell r="Y3748">
            <v>40</v>
          </cell>
          <cell r="Z3748">
            <v>114678</v>
          </cell>
          <cell r="AA3748">
            <v>40</v>
          </cell>
        </row>
        <row r="3749">
          <cell r="B3749">
            <v>220032875</v>
          </cell>
          <cell r="C3749" t="str">
            <v>Подшипник 180212</v>
          </cell>
          <cell r="D3749" t="str">
            <v>ШТ</v>
          </cell>
          <cell r="E3749">
            <v>2268</v>
          </cell>
          <cell r="F3749">
            <v>52</v>
          </cell>
          <cell r="G3749">
            <v>0</v>
          </cell>
          <cell r="H3749">
            <v>0</v>
          </cell>
          <cell r="I3749">
            <v>0</v>
          </cell>
          <cell r="J3749">
            <v>0</v>
          </cell>
          <cell r="K3749">
            <v>-52</v>
          </cell>
          <cell r="L3749">
            <v>52</v>
          </cell>
          <cell r="M3749">
            <v>117936</v>
          </cell>
          <cell r="N3749">
            <v>117936</v>
          </cell>
          <cell r="O3749">
            <v>117936</v>
          </cell>
          <cell r="P3749">
            <v>0</v>
          </cell>
          <cell r="Q3749">
            <v>0</v>
          </cell>
          <cell r="R3749">
            <v>0</v>
          </cell>
          <cell r="S3749">
            <v>0</v>
          </cell>
          <cell r="T3749">
            <v>0</v>
          </cell>
          <cell r="U3749">
            <v>0</v>
          </cell>
          <cell r="V3749">
            <v>0</v>
          </cell>
          <cell r="W3749">
            <v>52</v>
          </cell>
          <cell r="X3749">
            <v>117936</v>
          </cell>
          <cell r="Y3749">
            <v>52</v>
          </cell>
          <cell r="Z3749">
            <v>117936</v>
          </cell>
          <cell r="AA3749">
            <v>52</v>
          </cell>
        </row>
        <row r="3750">
          <cell r="B3750">
            <v>220032876</v>
          </cell>
          <cell r="C3750" t="str">
            <v>Подшипник 180313</v>
          </cell>
          <cell r="D3750" t="str">
            <v>ШТ</v>
          </cell>
          <cell r="E3750">
            <v>6300</v>
          </cell>
          <cell r="F3750">
            <v>38</v>
          </cell>
          <cell r="G3750">
            <v>0</v>
          </cell>
          <cell r="H3750">
            <v>0</v>
          </cell>
          <cell r="I3750">
            <v>0</v>
          </cell>
          <cell r="J3750">
            <v>0</v>
          </cell>
          <cell r="K3750">
            <v>-38</v>
          </cell>
          <cell r="L3750">
            <v>38</v>
          </cell>
          <cell r="M3750">
            <v>239400</v>
          </cell>
          <cell r="N3750">
            <v>239400</v>
          </cell>
          <cell r="O3750">
            <v>239400</v>
          </cell>
          <cell r="P3750">
            <v>0</v>
          </cell>
          <cell r="Q3750">
            <v>0</v>
          </cell>
          <cell r="R3750">
            <v>0</v>
          </cell>
          <cell r="S3750">
            <v>0</v>
          </cell>
          <cell r="T3750">
            <v>0</v>
          </cell>
          <cell r="U3750">
            <v>0</v>
          </cell>
          <cell r="V3750">
            <v>0</v>
          </cell>
          <cell r="W3750">
            <v>38</v>
          </cell>
          <cell r="X3750">
            <v>239400</v>
          </cell>
          <cell r="Y3750">
            <v>38</v>
          </cell>
          <cell r="Z3750">
            <v>239400</v>
          </cell>
          <cell r="AA3750">
            <v>38</v>
          </cell>
        </row>
        <row r="3751">
          <cell r="B3751">
            <v>230000141</v>
          </cell>
          <cell r="C3751" t="str">
            <v>Петля шарнирная D18</v>
          </cell>
          <cell r="D3751" t="str">
            <v>ШТ</v>
          </cell>
          <cell r="E3751">
            <v>1000</v>
          </cell>
          <cell r="F3751">
            <v>299</v>
          </cell>
          <cell r="G3751">
            <v>0</v>
          </cell>
          <cell r="H3751">
            <v>0</v>
          </cell>
          <cell r="I3751">
            <v>0</v>
          </cell>
          <cell r="J3751">
            <v>0</v>
          </cell>
          <cell r="K3751">
            <v>-299</v>
          </cell>
          <cell r="L3751">
            <v>0</v>
          </cell>
          <cell r="M3751">
            <v>299000</v>
          </cell>
          <cell r="N3751">
            <v>299000</v>
          </cell>
          <cell r="O3751">
            <v>299000</v>
          </cell>
          <cell r="P3751">
            <v>0</v>
          </cell>
          <cell r="Q3751">
            <v>0</v>
          </cell>
          <cell r="R3751">
            <v>0</v>
          </cell>
          <cell r="S3751">
            <v>0</v>
          </cell>
          <cell r="T3751">
            <v>0</v>
          </cell>
          <cell r="U3751">
            <v>0</v>
          </cell>
          <cell r="V3751">
            <v>0</v>
          </cell>
          <cell r="W3751">
            <v>299</v>
          </cell>
          <cell r="X3751">
            <v>299000</v>
          </cell>
          <cell r="Y3751">
            <v>299</v>
          </cell>
          <cell r="Z3751">
            <v>299000</v>
          </cell>
          <cell r="AA3751">
            <v>299</v>
          </cell>
        </row>
        <row r="3752">
          <cell r="B3752">
            <v>230000197</v>
          </cell>
          <cell r="C3752" t="str">
            <v>Лак битумный БТ-577</v>
          </cell>
          <cell r="D3752" t="str">
            <v>КГ</v>
          </cell>
          <cell r="E3752">
            <v>470.52</v>
          </cell>
          <cell r="F3752">
            <v>6777.05</v>
          </cell>
          <cell r="G3752">
            <v>376.2</v>
          </cell>
          <cell r="H3752">
            <v>130.80000000000001</v>
          </cell>
          <cell r="I3752">
            <v>0</v>
          </cell>
          <cell r="J3752">
            <v>568</v>
          </cell>
          <cell r="K3752">
            <v>-6270.05</v>
          </cell>
          <cell r="L3752">
            <v>0</v>
          </cell>
          <cell r="M3752">
            <v>3188737.56</v>
          </cell>
          <cell r="N3752">
            <v>3117686.58</v>
          </cell>
          <cell r="O3752">
            <v>3117686.58</v>
          </cell>
          <cell r="P3752">
            <v>0</v>
          </cell>
          <cell r="Q3752">
            <v>43213.7</v>
          </cell>
          <cell r="R3752">
            <v>376.2</v>
          </cell>
          <cell r="S3752">
            <v>124288.96000000001</v>
          </cell>
          <cell r="T3752">
            <v>124288.96000000001</v>
          </cell>
          <cell r="U3752">
            <v>0</v>
          </cell>
          <cell r="V3752">
            <v>0</v>
          </cell>
          <cell r="W3752">
            <v>6838.05</v>
          </cell>
          <cell r="X3752">
            <v>3217439.28</v>
          </cell>
          <cell r="Y3752">
            <v>6646.25</v>
          </cell>
          <cell r="Z3752">
            <v>3074472.88</v>
          </cell>
          <cell r="AA3752">
            <v>6838.05</v>
          </cell>
        </row>
        <row r="3753">
          <cell r="B3753">
            <v>230000198</v>
          </cell>
          <cell r="C3753" t="str">
            <v>Лак электроизоляционный МЛ-92</v>
          </cell>
          <cell r="D3753" t="str">
            <v>КГ</v>
          </cell>
          <cell r="E3753">
            <v>426.67</v>
          </cell>
          <cell r="F3753">
            <v>100</v>
          </cell>
          <cell r="G3753">
            <v>0</v>
          </cell>
          <cell r="H3753">
            <v>0</v>
          </cell>
          <cell r="I3753">
            <v>0</v>
          </cell>
          <cell r="J3753">
            <v>29.4</v>
          </cell>
          <cell r="K3753">
            <v>-100</v>
          </cell>
          <cell r="L3753">
            <v>0.4</v>
          </cell>
          <cell r="M3753">
            <v>42667</v>
          </cell>
          <cell r="N3753">
            <v>42667</v>
          </cell>
          <cell r="O3753">
            <v>42667</v>
          </cell>
          <cell r="P3753">
            <v>0</v>
          </cell>
          <cell r="Q3753">
            <v>0</v>
          </cell>
          <cell r="R3753">
            <v>0</v>
          </cell>
          <cell r="S3753">
            <v>0</v>
          </cell>
          <cell r="T3753">
            <v>0</v>
          </cell>
          <cell r="U3753">
            <v>0</v>
          </cell>
          <cell r="V3753">
            <v>0</v>
          </cell>
          <cell r="W3753">
            <v>129.4</v>
          </cell>
          <cell r="X3753">
            <v>55211.1</v>
          </cell>
          <cell r="Y3753">
            <v>100</v>
          </cell>
          <cell r="Z3753">
            <v>42667</v>
          </cell>
          <cell r="AA3753">
            <v>129.4</v>
          </cell>
        </row>
        <row r="3754">
          <cell r="B3754">
            <v>230000522</v>
          </cell>
          <cell r="C3754" t="str">
            <v>Картон электроизоляционный ЭВТ-0,30</v>
          </cell>
          <cell r="D3754" t="str">
            <v>КГ</v>
          </cell>
          <cell r="E3754">
            <v>1581</v>
          </cell>
          <cell r="F3754">
            <v>100</v>
          </cell>
          <cell r="G3754">
            <v>0</v>
          </cell>
          <cell r="H3754">
            <v>0</v>
          </cell>
          <cell r="I3754">
            <v>0</v>
          </cell>
          <cell r="J3754">
            <v>60</v>
          </cell>
          <cell r="K3754">
            <v>-100</v>
          </cell>
          <cell r="L3754">
            <v>0</v>
          </cell>
          <cell r="M3754">
            <v>158100</v>
          </cell>
          <cell r="N3754">
            <v>158100</v>
          </cell>
          <cell r="O3754">
            <v>158100</v>
          </cell>
          <cell r="P3754">
            <v>0</v>
          </cell>
          <cell r="Q3754">
            <v>0</v>
          </cell>
          <cell r="R3754">
            <v>0</v>
          </cell>
          <cell r="S3754">
            <v>0</v>
          </cell>
          <cell r="T3754">
            <v>0</v>
          </cell>
          <cell r="U3754">
            <v>0</v>
          </cell>
          <cell r="V3754">
            <v>0</v>
          </cell>
          <cell r="W3754">
            <v>160</v>
          </cell>
          <cell r="X3754">
            <v>252960</v>
          </cell>
          <cell r="Y3754">
            <v>100</v>
          </cell>
          <cell r="Z3754">
            <v>158100</v>
          </cell>
          <cell r="AA3754">
            <v>160</v>
          </cell>
        </row>
        <row r="3755">
          <cell r="B3755">
            <v>230000632</v>
          </cell>
          <cell r="C3755" t="str">
            <v>Стеклоткань (бинт)</v>
          </cell>
          <cell r="D3755" t="str">
            <v>М2</v>
          </cell>
          <cell r="E3755">
            <v>0</v>
          </cell>
          <cell r="F3755">
            <v>0</v>
          </cell>
          <cell r="G3755">
            <v>20</v>
          </cell>
          <cell r="H3755">
            <v>0</v>
          </cell>
          <cell r="I3755">
            <v>0</v>
          </cell>
          <cell r="J3755">
            <v>0</v>
          </cell>
          <cell r="K3755">
            <v>20</v>
          </cell>
          <cell r="L3755">
            <v>0</v>
          </cell>
          <cell r="M3755">
            <v>0</v>
          </cell>
          <cell r="N3755">
            <v>0</v>
          </cell>
          <cell r="O3755">
            <v>0</v>
          </cell>
          <cell r="P3755">
            <v>0</v>
          </cell>
          <cell r="Q3755">
            <v>0</v>
          </cell>
          <cell r="R3755">
            <v>0</v>
          </cell>
          <cell r="S3755">
            <v>106000</v>
          </cell>
          <cell r="T3755">
            <v>0</v>
          </cell>
          <cell r="U3755">
            <v>0</v>
          </cell>
          <cell r="V3755">
            <v>0</v>
          </cell>
          <cell r="W3755">
            <v>0</v>
          </cell>
          <cell r="X3755">
            <v>0</v>
          </cell>
          <cell r="Y3755">
            <v>0</v>
          </cell>
          <cell r="Z3755">
            <v>0</v>
          </cell>
          <cell r="AA3755">
            <v>0</v>
          </cell>
        </row>
        <row r="3756">
          <cell r="B3756">
            <v>230001672</v>
          </cell>
          <cell r="C3756" t="str">
            <v>Стойка СК-22</v>
          </cell>
          <cell r="D3756" t="str">
            <v>ШТ</v>
          </cell>
          <cell r="E3756">
            <v>0</v>
          </cell>
          <cell r="F3756">
            <v>0</v>
          </cell>
          <cell r="G3756">
            <v>1</v>
          </cell>
          <cell r="H3756">
            <v>0</v>
          </cell>
          <cell r="I3756">
            <v>0</v>
          </cell>
          <cell r="J3756">
            <v>1</v>
          </cell>
          <cell r="K3756">
            <v>1</v>
          </cell>
          <cell r="L3756">
            <v>0</v>
          </cell>
          <cell r="M3756">
            <v>0</v>
          </cell>
          <cell r="N3756">
            <v>0</v>
          </cell>
          <cell r="O3756">
            <v>0</v>
          </cell>
          <cell r="P3756">
            <v>0</v>
          </cell>
          <cell r="Q3756">
            <v>0</v>
          </cell>
          <cell r="R3756">
            <v>0</v>
          </cell>
          <cell r="S3756">
            <v>245437.5</v>
          </cell>
          <cell r="T3756">
            <v>0</v>
          </cell>
          <cell r="U3756">
            <v>1</v>
          </cell>
          <cell r="V3756">
            <v>245437.5</v>
          </cell>
          <cell r="W3756">
            <v>0</v>
          </cell>
          <cell r="X3756">
            <v>0</v>
          </cell>
          <cell r="Y3756">
            <v>0</v>
          </cell>
          <cell r="Z3756">
            <v>0</v>
          </cell>
          <cell r="AA3756">
            <v>0</v>
          </cell>
        </row>
        <row r="3757">
          <cell r="B3757">
            <v>230001692</v>
          </cell>
          <cell r="C3757" t="str">
            <v>Лента ЛЭ-25-36-х/б</v>
          </cell>
          <cell r="D3757" t="str">
            <v>М</v>
          </cell>
          <cell r="E3757">
            <v>36.56</v>
          </cell>
          <cell r="F3757">
            <v>1000</v>
          </cell>
          <cell r="G3757">
            <v>0</v>
          </cell>
          <cell r="H3757">
            <v>0</v>
          </cell>
          <cell r="I3757">
            <v>0</v>
          </cell>
          <cell r="J3757">
            <v>30</v>
          </cell>
          <cell r="K3757">
            <v>-1000</v>
          </cell>
          <cell r="L3757">
            <v>0</v>
          </cell>
          <cell r="M3757">
            <v>36560</v>
          </cell>
          <cell r="N3757">
            <v>36560</v>
          </cell>
          <cell r="O3757">
            <v>36560</v>
          </cell>
          <cell r="P3757">
            <v>0</v>
          </cell>
          <cell r="Q3757">
            <v>0</v>
          </cell>
          <cell r="R3757">
            <v>0</v>
          </cell>
          <cell r="S3757">
            <v>0</v>
          </cell>
          <cell r="T3757">
            <v>0</v>
          </cell>
          <cell r="U3757">
            <v>0</v>
          </cell>
          <cell r="V3757">
            <v>0</v>
          </cell>
          <cell r="W3757">
            <v>1030</v>
          </cell>
          <cell r="X3757">
            <v>37656.800000000003</v>
          </cell>
          <cell r="Y3757">
            <v>1000</v>
          </cell>
          <cell r="Z3757">
            <v>36560</v>
          </cell>
          <cell r="AA3757">
            <v>1030</v>
          </cell>
        </row>
        <row r="3758">
          <cell r="B3758">
            <v>250000239</v>
          </cell>
          <cell r="C3758" t="str">
            <v>Лампа паяльная 1,5л</v>
          </cell>
          <cell r="D3758" t="str">
            <v>ШТ</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row>
        <row r="3759">
          <cell r="B3759">
            <v>250001099</v>
          </cell>
          <cell r="C3759" t="str">
            <v>Набор инструментов НЭУ-Р 32 предмета</v>
          </cell>
          <cell r="D3759" t="str">
            <v>ШТ</v>
          </cell>
          <cell r="E3759">
            <v>31185</v>
          </cell>
          <cell r="F3759">
            <v>30</v>
          </cell>
          <cell r="G3759">
            <v>0</v>
          </cell>
          <cell r="H3759">
            <v>0</v>
          </cell>
          <cell r="I3759">
            <v>0</v>
          </cell>
          <cell r="J3759">
            <v>0</v>
          </cell>
          <cell r="K3759">
            <v>-30</v>
          </cell>
          <cell r="L3759">
            <v>7</v>
          </cell>
          <cell r="M3759">
            <v>935550</v>
          </cell>
          <cell r="N3759">
            <v>935550</v>
          </cell>
          <cell r="O3759">
            <v>935550</v>
          </cell>
          <cell r="P3759">
            <v>0</v>
          </cell>
          <cell r="Q3759">
            <v>0</v>
          </cell>
          <cell r="R3759">
            <v>0</v>
          </cell>
          <cell r="S3759">
            <v>0</v>
          </cell>
          <cell r="T3759">
            <v>0</v>
          </cell>
          <cell r="U3759">
            <v>0</v>
          </cell>
          <cell r="V3759">
            <v>0</v>
          </cell>
          <cell r="W3759">
            <v>30</v>
          </cell>
          <cell r="X3759">
            <v>935550</v>
          </cell>
          <cell r="Y3759">
            <v>30</v>
          </cell>
          <cell r="Z3759">
            <v>935550</v>
          </cell>
          <cell r="AA3759">
            <v>30</v>
          </cell>
        </row>
        <row r="3760">
          <cell r="B3760">
            <v>250004424</v>
          </cell>
          <cell r="C3760" t="str">
            <v>Набор инструментов РЗА-У 23 предметов</v>
          </cell>
          <cell r="D3760" t="str">
            <v>ШТ</v>
          </cell>
          <cell r="E3760">
            <v>77869.59</v>
          </cell>
          <cell r="F3760">
            <v>11</v>
          </cell>
          <cell r="G3760">
            <v>0</v>
          </cell>
          <cell r="H3760">
            <v>0</v>
          </cell>
          <cell r="I3760">
            <v>0</v>
          </cell>
          <cell r="J3760">
            <v>0</v>
          </cell>
          <cell r="K3760">
            <v>-11</v>
          </cell>
          <cell r="L3760">
            <v>2</v>
          </cell>
          <cell r="M3760">
            <v>856565.49</v>
          </cell>
          <cell r="N3760">
            <v>856565.49</v>
          </cell>
          <cell r="O3760">
            <v>856565.49</v>
          </cell>
          <cell r="P3760">
            <v>0</v>
          </cell>
          <cell r="Q3760">
            <v>0</v>
          </cell>
          <cell r="R3760">
            <v>0</v>
          </cell>
          <cell r="S3760">
            <v>0</v>
          </cell>
          <cell r="T3760">
            <v>0</v>
          </cell>
          <cell r="U3760">
            <v>0</v>
          </cell>
          <cell r="V3760">
            <v>0</v>
          </cell>
          <cell r="W3760">
            <v>11</v>
          </cell>
          <cell r="X3760">
            <v>856565.49</v>
          </cell>
          <cell r="Y3760">
            <v>11</v>
          </cell>
          <cell r="Z3760">
            <v>856565.49</v>
          </cell>
          <cell r="AA3760">
            <v>11</v>
          </cell>
        </row>
        <row r="3761">
          <cell r="B3761">
            <v>250004425</v>
          </cell>
          <cell r="C3761" t="str">
            <v>Набор инструментов №3 35 предметов</v>
          </cell>
          <cell r="D3761" t="str">
            <v>ШТ</v>
          </cell>
          <cell r="E3761">
            <v>92065.05</v>
          </cell>
          <cell r="F3761">
            <v>3</v>
          </cell>
          <cell r="G3761">
            <v>0</v>
          </cell>
          <cell r="H3761">
            <v>0</v>
          </cell>
          <cell r="I3761">
            <v>0</v>
          </cell>
          <cell r="J3761">
            <v>0</v>
          </cell>
          <cell r="K3761">
            <v>-3</v>
          </cell>
          <cell r="L3761">
            <v>0</v>
          </cell>
          <cell r="M3761">
            <v>276195.15000000002</v>
          </cell>
          <cell r="N3761">
            <v>276195.15000000002</v>
          </cell>
          <cell r="O3761">
            <v>276195.15000000002</v>
          </cell>
          <cell r="P3761">
            <v>0</v>
          </cell>
          <cell r="Q3761">
            <v>0</v>
          </cell>
          <cell r="R3761">
            <v>0</v>
          </cell>
          <cell r="S3761">
            <v>0</v>
          </cell>
          <cell r="T3761">
            <v>0</v>
          </cell>
          <cell r="U3761">
            <v>0</v>
          </cell>
          <cell r="V3761">
            <v>0</v>
          </cell>
          <cell r="W3761">
            <v>3</v>
          </cell>
          <cell r="X3761">
            <v>276195.15000000002</v>
          </cell>
          <cell r="Y3761">
            <v>3</v>
          </cell>
          <cell r="Z3761">
            <v>276195.15000000002</v>
          </cell>
          <cell r="AA3761">
            <v>3</v>
          </cell>
        </row>
        <row r="3762">
          <cell r="B3762">
            <v>250007450</v>
          </cell>
          <cell r="C3762" t="str">
            <v>Шкурка шлифовальная бумажная 50</v>
          </cell>
          <cell r="D3762" t="str">
            <v>М2</v>
          </cell>
          <cell r="E3762">
            <v>175.95</v>
          </cell>
          <cell r="F3762">
            <v>6.4</v>
          </cell>
          <cell r="G3762">
            <v>0</v>
          </cell>
          <cell r="H3762">
            <v>0</v>
          </cell>
          <cell r="I3762">
            <v>0</v>
          </cell>
          <cell r="J3762">
            <v>0</v>
          </cell>
          <cell r="K3762">
            <v>-6.4</v>
          </cell>
          <cell r="L3762">
            <v>0</v>
          </cell>
          <cell r="M3762">
            <v>1126.08</v>
          </cell>
          <cell r="N3762">
            <v>1126.08</v>
          </cell>
          <cell r="O3762">
            <v>1126.08</v>
          </cell>
          <cell r="P3762">
            <v>0</v>
          </cell>
          <cell r="Q3762">
            <v>0</v>
          </cell>
          <cell r="R3762">
            <v>0</v>
          </cell>
          <cell r="S3762">
            <v>0</v>
          </cell>
          <cell r="T3762">
            <v>0</v>
          </cell>
          <cell r="U3762">
            <v>0</v>
          </cell>
          <cell r="V3762">
            <v>0</v>
          </cell>
          <cell r="W3762">
            <v>6.4</v>
          </cell>
          <cell r="X3762">
            <v>1126.08</v>
          </cell>
          <cell r="Y3762">
            <v>6.4</v>
          </cell>
          <cell r="Z3762">
            <v>1126.08</v>
          </cell>
          <cell r="AA3762">
            <v>6.4</v>
          </cell>
        </row>
        <row r="3763">
          <cell r="B3763">
            <v>250007632</v>
          </cell>
          <cell r="C3763" t="str">
            <v>Набор инструментов ТК-1</v>
          </cell>
          <cell r="D3763" t="str">
            <v>КМП</v>
          </cell>
          <cell r="E3763">
            <v>600000</v>
          </cell>
          <cell r="F3763">
            <v>7</v>
          </cell>
          <cell r="G3763">
            <v>0</v>
          </cell>
          <cell r="H3763">
            <v>0</v>
          </cell>
          <cell r="I3763">
            <v>0</v>
          </cell>
          <cell r="J3763">
            <v>0</v>
          </cell>
          <cell r="K3763">
            <v>-7</v>
          </cell>
          <cell r="L3763">
            <v>7</v>
          </cell>
          <cell r="M3763">
            <v>4200000</v>
          </cell>
          <cell r="N3763">
            <v>4200000</v>
          </cell>
          <cell r="O3763">
            <v>4200000</v>
          </cell>
          <cell r="P3763">
            <v>0</v>
          </cell>
          <cell r="Q3763">
            <v>0</v>
          </cell>
          <cell r="R3763">
            <v>0</v>
          </cell>
          <cell r="S3763">
            <v>0</v>
          </cell>
          <cell r="T3763">
            <v>0</v>
          </cell>
          <cell r="U3763">
            <v>0</v>
          </cell>
          <cell r="V3763">
            <v>0</v>
          </cell>
          <cell r="W3763">
            <v>7</v>
          </cell>
          <cell r="X3763">
            <v>4200000</v>
          </cell>
          <cell r="Y3763">
            <v>7</v>
          </cell>
          <cell r="Z3763">
            <v>4200000</v>
          </cell>
          <cell r="AA3763">
            <v>7</v>
          </cell>
        </row>
        <row r="3764">
          <cell r="B3764">
            <v>260000183</v>
          </cell>
          <cell r="C3764" t="str">
            <v>Масло трансформаторное Т-1500</v>
          </cell>
          <cell r="D3764" t="str">
            <v>Т</v>
          </cell>
          <cell r="E3764">
            <v>270355.31</v>
          </cell>
          <cell r="F3764">
            <v>4.1980000000000004</v>
          </cell>
          <cell r="G3764">
            <v>0</v>
          </cell>
          <cell r="H3764">
            <v>0</v>
          </cell>
          <cell r="I3764">
            <v>0</v>
          </cell>
          <cell r="J3764">
            <v>0</v>
          </cell>
          <cell r="K3764">
            <v>-4.1980000000000004</v>
          </cell>
          <cell r="L3764">
            <v>4.1980000000000004</v>
          </cell>
          <cell r="M3764">
            <v>1134951.5900000001</v>
          </cell>
          <cell r="N3764">
            <v>1134951.5900000001</v>
          </cell>
          <cell r="O3764">
            <v>1134951.5900000001</v>
          </cell>
          <cell r="P3764">
            <v>0</v>
          </cell>
          <cell r="Q3764">
            <v>0</v>
          </cell>
          <cell r="R3764">
            <v>0</v>
          </cell>
          <cell r="S3764">
            <v>0</v>
          </cell>
          <cell r="T3764">
            <v>0</v>
          </cell>
          <cell r="U3764">
            <v>0</v>
          </cell>
          <cell r="V3764">
            <v>0</v>
          </cell>
          <cell r="W3764">
            <v>4.1980000000000004</v>
          </cell>
          <cell r="X3764">
            <v>1134951.5900000001</v>
          </cell>
          <cell r="Y3764">
            <v>4.1980000000000004</v>
          </cell>
          <cell r="Z3764">
            <v>1134951.5900000001</v>
          </cell>
          <cell r="AA3764">
            <v>4.1980000000000004</v>
          </cell>
        </row>
        <row r="3765">
          <cell r="B3765">
            <v>260001216</v>
          </cell>
          <cell r="C3765" t="str">
            <v>Масло смазочное ЦИАТИМ-201</v>
          </cell>
          <cell r="D3765" t="str">
            <v>КГ</v>
          </cell>
          <cell r="E3765">
            <v>414</v>
          </cell>
          <cell r="F3765">
            <v>4.8</v>
          </cell>
          <cell r="G3765">
            <v>0</v>
          </cell>
          <cell r="H3765">
            <v>0</v>
          </cell>
          <cell r="I3765">
            <v>0</v>
          </cell>
          <cell r="J3765">
            <v>0</v>
          </cell>
          <cell r="K3765">
            <v>-4.8</v>
          </cell>
          <cell r="L3765">
            <v>4.8</v>
          </cell>
          <cell r="M3765">
            <v>1987.2</v>
          </cell>
          <cell r="N3765">
            <v>1987.2</v>
          </cell>
          <cell r="O3765">
            <v>1987.2</v>
          </cell>
          <cell r="P3765">
            <v>0</v>
          </cell>
          <cell r="Q3765">
            <v>0</v>
          </cell>
          <cell r="R3765">
            <v>0</v>
          </cell>
          <cell r="S3765">
            <v>0</v>
          </cell>
          <cell r="T3765">
            <v>0</v>
          </cell>
          <cell r="U3765">
            <v>0</v>
          </cell>
          <cell r="V3765">
            <v>0</v>
          </cell>
          <cell r="W3765">
            <v>4.8</v>
          </cell>
          <cell r="X3765">
            <v>1987.2</v>
          </cell>
          <cell r="Y3765">
            <v>4.8</v>
          </cell>
          <cell r="Z3765">
            <v>1987.2</v>
          </cell>
          <cell r="AA3765">
            <v>4.8</v>
          </cell>
        </row>
        <row r="3766">
          <cell r="B3766">
            <v>260001217</v>
          </cell>
          <cell r="C3766" t="str">
            <v>Масло смазочное ЛСЦ-15</v>
          </cell>
          <cell r="D3766" t="str">
            <v>КГ</v>
          </cell>
          <cell r="E3766">
            <v>414</v>
          </cell>
          <cell r="F3766">
            <v>1.6</v>
          </cell>
          <cell r="G3766">
            <v>0</v>
          </cell>
          <cell r="H3766">
            <v>0</v>
          </cell>
          <cell r="I3766">
            <v>0</v>
          </cell>
          <cell r="J3766">
            <v>0</v>
          </cell>
          <cell r="K3766">
            <v>-1.6</v>
          </cell>
          <cell r="L3766">
            <v>1.6</v>
          </cell>
          <cell r="M3766">
            <v>662.4</v>
          </cell>
          <cell r="N3766">
            <v>662.4</v>
          </cell>
          <cell r="O3766">
            <v>662.4</v>
          </cell>
          <cell r="P3766">
            <v>0</v>
          </cell>
          <cell r="Q3766">
            <v>0</v>
          </cell>
          <cell r="R3766">
            <v>0</v>
          </cell>
          <cell r="S3766">
            <v>0</v>
          </cell>
          <cell r="T3766">
            <v>0</v>
          </cell>
          <cell r="U3766">
            <v>0</v>
          </cell>
          <cell r="V3766">
            <v>0</v>
          </cell>
          <cell r="W3766">
            <v>1.6</v>
          </cell>
          <cell r="X3766">
            <v>662.4</v>
          </cell>
          <cell r="Y3766">
            <v>1.6</v>
          </cell>
          <cell r="Z3766">
            <v>662.4</v>
          </cell>
          <cell r="AA3766">
            <v>1.6</v>
          </cell>
        </row>
        <row r="3767">
          <cell r="B3767">
            <v>260001241</v>
          </cell>
          <cell r="C3767" t="str">
            <v>Смазка SKF LGWA 2</v>
          </cell>
          <cell r="D3767" t="str">
            <v>ШТ</v>
          </cell>
          <cell r="E3767">
            <v>8976</v>
          </cell>
          <cell r="F3767">
            <v>50</v>
          </cell>
          <cell r="G3767">
            <v>0</v>
          </cell>
          <cell r="H3767">
            <v>0</v>
          </cell>
          <cell r="I3767">
            <v>0</v>
          </cell>
          <cell r="J3767">
            <v>0</v>
          </cell>
          <cell r="K3767">
            <v>-50</v>
          </cell>
          <cell r="L3767">
            <v>0</v>
          </cell>
          <cell r="M3767">
            <v>448800</v>
          </cell>
          <cell r="N3767">
            <v>448800</v>
          </cell>
          <cell r="O3767">
            <v>448800</v>
          </cell>
          <cell r="P3767">
            <v>0</v>
          </cell>
          <cell r="Q3767">
            <v>0</v>
          </cell>
          <cell r="R3767">
            <v>0</v>
          </cell>
          <cell r="S3767">
            <v>0</v>
          </cell>
          <cell r="T3767">
            <v>0</v>
          </cell>
          <cell r="U3767">
            <v>0</v>
          </cell>
          <cell r="V3767">
            <v>0</v>
          </cell>
          <cell r="W3767">
            <v>50</v>
          </cell>
          <cell r="X3767">
            <v>448800</v>
          </cell>
          <cell r="Y3767">
            <v>50</v>
          </cell>
          <cell r="Z3767">
            <v>448800</v>
          </cell>
          <cell r="AA3767">
            <v>50</v>
          </cell>
        </row>
        <row r="3768">
          <cell r="B3768">
            <v>260001243</v>
          </cell>
          <cell r="C3768" t="str">
            <v>Смазка Chevrol SRI GREASS EP NLGI 2</v>
          </cell>
          <cell r="D3768" t="str">
            <v>КГ</v>
          </cell>
          <cell r="E3768">
            <v>12105.6</v>
          </cell>
          <cell r="F3768">
            <v>30</v>
          </cell>
          <cell r="G3768">
            <v>0</v>
          </cell>
          <cell r="H3768">
            <v>0</v>
          </cell>
          <cell r="I3768">
            <v>0</v>
          </cell>
          <cell r="J3768">
            <v>0</v>
          </cell>
          <cell r="K3768">
            <v>-30</v>
          </cell>
          <cell r="L3768">
            <v>0</v>
          </cell>
          <cell r="M3768">
            <v>363168</v>
          </cell>
          <cell r="N3768">
            <v>363168</v>
          </cell>
          <cell r="O3768">
            <v>363168</v>
          </cell>
          <cell r="P3768">
            <v>0</v>
          </cell>
          <cell r="Q3768">
            <v>0</v>
          </cell>
          <cell r="R3768">
            <v>0</v>
          </cell>
          <cell r="S3768">
            <v>0</v>
          </cell>
          <cell r="T3768">
            <v>0</v>
          </cell>
          <cell r="U3768">
            <v>0</v>
          </cell>
          <cell r="V3768">
            <v>0</v>
          </cell>
          <cell r="W3768">
            <v>30</v>
          </cell>
          <cell r="X3768">
            <v>363168</v>
          </cell>
          <cell r="Y3768">
            <v>30</v>
          </cell>
          <cell r="Z3768">
            <v>363168</v>
          </cell>
          <cell r="AA3768">
            <v>30</v>
          </cell>
        </row>
        <row r="3769">
          <cell r="B3769">
            <v>270006266</v>
          </cell>
          <cell r="C3769" t="str">
            <v>Лазы монтерские ЛМ3у</v>
          </cell>
          <cell r="D3769" t="str">
            <v>ПАР</v>
          </cell>
          <cell r="E3769">
            <v>21366.68</v>
          </cell>
          <cell r="F3769">
            <v>50</v>
          </cell>
          <cell r="G3769">
            <v>0</v>
          </cell>
          <cell r="H3769">
            <v>0</v>
          </cell>
          <cell r="I3769">
            <v>0</v>
          </cell>
          <cell r="J3769">
            <v>23</v>
          </cell>
          <cell r="K3769">
            <v>-50</v>
          </cell>
          <cell r="L3769">
            <v>0</v>
          </cell>
          <cell r="M3769">
            <v>1068334</v>
          </cell>
          <cell r="N3769">
            <v>1068334</v>
          </cell>
          <cell r="O3769">
            <v>1068334</v>
          </cell>
          <cell r="P3769">
            <v>0</v>
          </cell>
          <cell r="Q3769">
            <v>0</v>
          </cell>
          <cell r="R3769">
            <v>0</v>
          </cell>
          <cell r="S3769">
            <v>0</v>
          </cell>
          <cell r="T3769">
            <v>0</v>
          </cell>
          <cell r="U3769">
            <v>0</v>
          </cell>
          <cell r="V3769">
            <v>0</v>
          </cell>
          <cell r="W3769">
            <v>73</v>
          </cell>
          <cell r="X3769">
            <v>1559767.64</v>
          </cell>
          <cell r="Y3769">
            <v>50</v>
          </cell>
          <cell r="Z3769">
            <v>1068334</v>
          </cell>
          <cell r="AA3769">
            <v>73</v>
          </cell>
        </row>
        <row r="3770">
          <cell r="B3770">
            <v>270006267</v>
          </cell>
          <cell r="C3770" t="str">
            <v>Шипы к лазам ЛУ</v>
          </cell>
          <cell r="D3770" t="str">
            <v>КМП</v>
          </cell>
          <cell r="E3770">
            <v>2719.5</v>
          </cell>
          <cell r="F3770">
            <v>100</v>
          </cell>
          <cell r="G3770">
            <v>23</v>
          </cell>
          <cell r="H3770">
            <v>0</v>
          </cell>
          <cell r="I3770">
            <v>0</v>
          </cell>
          <cell r="J3770">
            <v>23</v>
          </cell>
          <cell r="K3770">
            <v>-77</v>
          </cell>
          <cell r="L3770">
            <v>0</v>
          </cell>
          <cell r="M3770">
            <v>271950</v>
          </cell>
          <cell r="N3770">
            <v>268971.5</v>
          </cell>
          <cell r="O3770">
            <v>268971.5</v>
          </cell>
          <cell r="P3770">
            <v>0</v>
          </cell>
          <cell r="Q3770">
            <v>0</v>
          </cell>
          <cell r="R3770">
            <v>0</v>
          </cell>
          <cell r="S3770">
            <v>59570</v>
          </cell>
          <cell r="T3770">
            <v>0</v>
          </cell>
          <cell r="U3770">
            <v>23</v>
          </cell>
          <cell r="V3770">
            <v>59570</v>
          </cell>
          <cell r="W3770">
            <v>100</v>
          </cell>
          <cell r="X3770">
            <v>271950</v>
          </cell>
          <cell r="Y3770">
            <v>100</v>
          </cell>
          <cell r="Z3770">
            <v>268971.5</v>
          </cell>
          <cell r="AA3770">
            <v>100</v>
          </cell>
        </row>
        <row r="3771">
          <cell r="B3771">
            <v>270010223</v>
          </cell>
          <cell r="C3771" t="str">
            <v>Выключатель ВА47-29 1P 16А</v>
          </cell>
          <cell r="D3771" t="str">
            <v>ШТ</v>
          </cell>
          <cell r="E3771">
            <v>666.25</v>
          </cell>
          <cell r="F3771">
            <v>51</v>
          </cell>
          <cell r="G3771">
            <v>0</v>
          </cell>
          <cell r="H3771">
            <v>0</v>
          </cell>
          <cell r="I3771">
            <v>0</v>
          </cell>
          <cell r="J3771">
            <v>0</v>
          </cell>
          <cell r="K3771">
            <v>-51</v>
          </cell>
          <cell r="L3771">
            <v>0</v>
          </cell>
          <cell r="M3771">
            <v>33978.75</v>
          </cell>
          <cell r="N3771">
            <v>33978.75</v>
          </cell>
          <cell r="O3771">
            <v>33978.75</v>
          </cell>
          <cell r="P3771">
            <v>0</v>
          </cell>
          <cell r="Q3771">
            <v>0</v>
          </cell>
          <cell r="R3771">
            <v>0</v>
          </cell>
          <cell r="S3771">
            <v>0</v>
          </cell>
          <cell r="T3771">
            <v>0</v>
          </cell>
          <cell r="U3771">
            <v>0</v>
          </cell>
          <cell r="V3771">
            <v>0</v>
          </cell>
          <cell r="W3771">
            <v>51</v>
          </cell>
          <cell r="X3771">
            <v>33978.75</v>
          </cell>
          <cell r="Y3771">
            <v>51</v>
          </cell>
          <cell r="Z3771">
            <v>33978.75</v>
          </cell>
          <cell r="AA3771">
            <v>51</v>
          </cell>
        </row>
        <row r="3772">
          <cell r="B3772">
            <v>270010777</v>
          </cell>
          <cell r="C3772" t="str">
            <v>Хомут X1-16-М16-16</v>
          </cell>
          <cell r="D3772" t="str">
            <v>ШТ</v>
          </cell>
          <cell r="E3772">
            <v>0</v>
          </cell>
          <cell r="F3772">
            <v>0</v>
          </cell>
          <cell r="G3772">
            <v>250</v>
          </cell>
          <cell r="H3772">
            <v>0</v>
          </cell>
          <cell r="I3772">
            <v>0</v>
          </cell>
          <cell r="J3772">
            <v>0</v>
          </cell>
          <cell r="K3772">
            <v>250</v>
          </cell>
          <cell r="L3772">
            <v>0</v>
          </cell>
          <cell r="M3772">
            <v>0</v>
          </cell>
          <cell r="N3772">
            <v>0</v>
          </cell>
          <cell r="O3772">
            <v>0</v>
          </cell>
          <cell r="P3772">
            <v>0</v>
          </cell>
          <cell r="Q3772">
            <v>0</v>
          </cell>
          <cell r="R3772">
            <v>0</v>
          </cell>
          <cell r="S3772">
            <v>256050</v>
          </cell>
          <cell r="T3772">
            <v>0</v>
          </cell>
          <cell r="U3772">
            <v>0</v>
          </cell>
          <cell r="V3772">
            <v>0</v>
          </cell>
          <cell r="W3772">
            <v>0</v>
          </cell>
          <cell r="X3772">
            <v>0</v>
          </cell>
          <cell r="Y3772">
            <v>0</v>
          </cell>
          <cell r="Z3772">
            <v>0</v>
          </cell>
          <cell r="AA3772">
            <v>0</v>
          </cell>
        </row>
        <row r="3773">
          <cell r="B3773">
            <v>270010779</v>
          </cell>
          <cell r="C3773" t="str">
            <v>Узел крепления У1</v>
          </cell>
          <cell r="D3773" t="str">
            <v>КМП</v>
          </cell>
          <cell r="E3773">
            <v>4600</v>
          </cell>
          <cell r="F3773">
            <v>34</v>
          </cell>
          <cell r="G3773">
            <v>0</v>
          </cell>
          <cell r="H3773">
            <v>0</v>
          </cell>
          <cell r="I3773">
            <v>0</v>
          </cell>
          <cell r="J3773">
            <v>0</v>
          </cell>
          <cell r="K3773">
            <v>-34</v>
          </cell>
          <cell r="L3773">
            <v>34</v>
          </cell>
          <cell r="M3773">
            <v>156400</v>
          </cell>
          <cell r="N3773">
            <v>156400</v>
          </cell>
          <cell r="O3773">
            <v>156400</v>
          </cell>
          <cell r="P3773">
            <v>0</v>
          </cell>
          <cell r="Q3773">
            <v>0</v>
          </cell>
          <cell r="R3773">
            <v>0</v>
          </cell>
          <cell r="S3773">
            <v>0</v>
          </cell>
          <cell r="T3773">
            <v>0</v>
          </cell>
          <cell r="U3773">
            <v>0</v>
          </cell>
          <cell r="V3773">
            <v>0</v>
          </cell>
          <cell r="W3773">
            <v>34</v>
          </cell>
          <cell r="X3773">
            <v>156400</v>
          </cell>
          <cell r="Y3773">
            <v>34</v>
          </cell>
          <cell r="Z3773">
            <v>156400</v>
          </cell>
          <cell r="AA3773">
            <v>34</v>
          </cell>
        </row>
        <row r="3774">
          <cell r="B3774">
            <v>270010991</v>
          </cell>
          <cell r="C3774" t="str">
            <v>Вентилятор ВО 250 4Е03/однофаз 0,55/1380</v>
          </cell>
          <cell r="D3774" t="str">
            <v>ШТ</v>
          </cell>
          <cell r="E3774">
            <v>24938.33</v>
          </cell>
          <cell r="F3774">
            <v>10</v>
          </cell>
          <cell r="G3774">
            <v>0</v>
          </cell>
          <cell r="H3774">
            <v>0</v>
          </cell>
          <cell r="I3774">
            <v>0</v>
          </cell>
          <cell r="J3774">
            <v>0</v>
          </cell>
          <cell r="K3774">
            <v>-10</v>
          </cell>
          <cell r="L3774">
            <v>0</v>
          </cell>
          <cell r="M3774">
            <v>249383.3</v>
          </cell>
          <cell r="N3774">
            <v>249383.3</v>
          </cell>
          <cell r="O3774">
            <v>249383.3</v>
          </cell>
          <cell r="P3774">
            <v>0</v>
          </cell>
          <cell r="Q3774">
            <v>0</v>
          </cell>
          <cell r="R3774">
            <v>0</v>
          </cell>
          <cell r="S3774">
            <v>0</v>
          </cell>
          <cell r="T3774">
            <v>0</v>
          </cell>
          <cell r="U3774">
            <v>0</v>
          </cell>
          <cell r="V3774">
            <v>0</v>
          </cell>
          <cell r="W3774">
            <v>10</v>
          </cell>
          <cell r="X3774">
            <v>249383.3</v>
          </cell>
          <cell r="Y3774">
            <v>10</v>
          </cell>
          <cell r="Z3774">
            <v>249383.3</v>
          </cell>
          <cell r="AA3774">
            <v>10</v>
          </cell>
        </row>
        <row r="3775">
          <cell r="B3775">
            <v>270010992</v>
          </cell>
          <cell r="C3775" t="str">
            <v>Вентилятор ВКК-200/АИМ 0,135/2700</v>
          </cell>
          <cell r="D3775" t="str">
            <v>ШТ</v>
          </cell>
          <cell r="E3775">
            <v>27500</v>
          </cell>
          <cell r="F3775">
            <v>11</v>
          </cell>
          <cell r="G3775">
            <v>0</v>
          </cell>
          <cell r="H3775">
            <v>0</v>
          </cell>
          <cell r="I3775">
            <v>0</v>
          </cell>
          <cell r="J3775">
            <v>0</v>
          </cell>
          <cell r="K3775">
            <v>-11</v>
          </cell>
          <cell r="L3775">
            <v>0</v>
          </cell>
          <cell r="M3775">
            <v>302500</v>
          </cell>
          <cell r="N3775">
            <v>302500</v>
          </cell>
          <cell r="O3775">
            <v>302500</v>
          </cell>
          <cell r="P3775">
            <v>0</v>
          </cell>
          <cell r="Q3775">
            <v>0</v>
          </cell>
          <cell r="R3775">
            <v>0</v>
          </cell>
          <cell r="S3775">
            <v>0</v>
          </cell>
          <cell r="T3775">
            <v>0</v>
          </cell>
          <cell r="U3775">
            <v>0</v>
          </cell>
          <cell r="V3775">
            <v>0</v>
          </cell>
          <cell r="W3775">
            <v>11</v>
          </cell>
          <cell r="X3775">
            <v>302500</v>
          </cell>
          <cell r="Y3775">
            <v>11</v>
          </cell>
          <cell r="Z3775">
            <v>302500</v>
          </cell>
          <cell r="AA3775">
            <v>11</v>
          </cell>
        </row>
        <row r="3776">
          <cell r="B3776">
            <v>270011104</v>
          </cell>
          <cell r="C3776" t="str">
            <v>Траверса ТМ-1</v>
          </cell>
          <cell r="D3776" t="str">
            <v>ШТ</v>
          </cell>
          <cell r="E3776">
            <v>11833.5</v>
          </cell>
          <cell r="F3776">
            <v>400</v>
          </cell>
          <cell r="G3776">
            <v>531</v>
          </cell>
          <cell r="H3776">
            <v>7</v>
          </cell>
          <cell r="I3776">
            <v>0</v>
          </cell>
          <cell r="J3776">
            <v>138</v>
          </cell>
          <cell r="K3776">
            <v>138</v>
          </cell>
          <cell r="L3776">
            <v>0</v>
          </cell>
          <cell r="M3776">
            <v>4733400</v>
          </cell>
          <cell r="N3776">
            <v>4508000</v>
          </cell>
          <cell r="O3776">
            <v>4508000</v>
          </cell>
          <cell r="P3776">
            <v>0</v>
          </cell>
          <cell r="Q3776">
            <v>78890</v>
          </cell>
          <cell r="R3776">
            <v>33</v>
          </cell>
          <cell r="S3776">
            <v>5984370</v>
          </cell>
          <cell r="T3776">
            <v>371910</v>
          </cell>
          <cell r="U3776">
            <v>360</v>
          </cell>
          <cell r="V3776">
            <v>4057200</v>
          </cell>
          <cell r="W3776">
            <v>0</v>
          </cell>
          <cell r="X3776">
            <v>0</v>
          </cell>
          <cell r="Y3776">
            <v>393</v>
          </cell>
          <cell r="Z3776">
            <v>4429110</v>
          </cell>
          <cell r="AA3776">
            <v>0</v>
          </cell>
        </row>
        <row r="3777">
          <cell r="B3777">
            <v>270011140</v>
          </cell>
          <cell r="C3777" t="str">
            <v>Траверса М-8</v>
          </cell>
          <cell r="D3777" t="str">
            <v>ШТ</v>
          </cell>
          <cell r="E3777">
            <v>20700</v>
          </cell>
          <cell r="F3777">
            <v>200</v>
          </cell>
          <cell r="G3777">
            <v>120</v>
          </cell>
          <cell r="H3777">
            <v>18</v>
          </cell>
          <cell r="I3777">
            <v>0</v>
          </cell>
          <cell r="J3777">
            <v>36</v>
          </cell>
          <cell r="K3777">
            <v>-62</v>
          </cell>
          <cell r="L3777">
            <v>0</v>
          </cell>
          <cell r="M3777">
            <v>4140000</v>
          </cell>
          <cell r="N3777">
            <v>2626934.88</v>
          </cell>
          <cell r="O3777">
            <v>2626934.88</v>
          </cell>
          <cell r="P3777">
            <v>0</v>
          </cell>
          <cell r="Q3777">
            <v>175243.68</v>
          </cell>
          <cell r="R3777">
            <v>15</v>
          </cell>
          <cell r="S3777">
            <v>1168291.2</v>
          </cell>
          <cell r="T3777">
            <v>146036.4</v>
          </cell>
          <cell r="U3777">
            <v>105</v>
          </cell>
          <cell r="V3777">
            <v>1022254.8</v>
          </cell>
          <cell r="W3777">
            <v>62</v>
          </cell>
          <cell r="X3777">
            <v>1283400</v>
          </cell>
          <cell r="Y3777">
            <v>182</v>
          </cell>
          <cell r="Z3777">
            <v>2451691.2000000002</v>
          </cell>
          <cell r="AA3777">
            <v>98</v>
          </cell>
        </row>
        <row r="3778">
          <cell r="B3778">
            <v>270011141</v>
          </cell>
          <cell r="C3778" t="str">
            <v>Траверса ТН-9</v>
          </cell>
          <cell r="D3778" t="str">
            <v>ШТ</v>
          </cell>
          <cell r="E3778">
            <v>15500</v>
          </cell>
          <cell r="F3778">
            <v>70</v>
          </cell>
          <cell r="G3778">
            <v>0</v>
          </cell>
          <cell r="H3778">
            <v>0</v>
          </cell>
          <cell r="I3778">
            <v>0</v>
          </cell>
          <cell r="J3778">
            <v>0</v>
          </cell>
          <cell r="K3778">
            <v>-70</v>
          </cell>
          <cell r="L3778">
            <v>70</v>
          </cell>
          <cell r="M3778">
            <v>1085000</v>
          </cell>
          <cell r="N3778">
            <v>1085000</v>
          </cell>
          <cell r="O3778">
            <v>1085000</v>
          </cell>
          <cell r="P3778">
            <v>0</v>
          </cell>
          <cell r="Q3778">
            <v>0</v>
          </cell>
          <cell r="R3778">
            <v>0</v>
          </cell>
          <cell r="S3778">
            <v>0</v>
          </cell>
          <cell r="T3778">
            <v>0</v>
          </cell>
          <cell r="U3778">
            <v>0</v>
          </cell>
          <cell r="V3778">
            <v>0</v>
          </cell>
          <cell r="W3778">
            <v>70</v>
          </cell>
          <cell r="X3778">
            <v>1085000</v>
          </cell>
          <cell r="Y3778">
            <v>70</v>
          </cell>
          <cell r="Z3778">
            <v>1085000</v>
          </cell>
          <cell r="AA3778">
            <v>70</v>
          </cell>
        </row>
        <row r="3779">
          <cell r="B3779">
            <v>270011256</v>
          </cell>
          <cell r="C3779" t="str">
            <v>Узел крепления У4</v>
          </cell>
          <cell r="D3779" t="str">
            <v>КМП</v>
          </cell>
          <cell r="E3779">
            <v>6500</v>
          </cell>
          <cell r="F3779">
            <v>10</v>
          </cell>
          <cell r="G3779">
            <v>0</v>
          </cell>
          <cell r="H3779">
            <v>0</v>
          </cell>
          <cell r="I3779">
            <v>0</v>
          </cell>
          <cell r="J3779">
            <v>0</v>
          </cell>
          <cell r="K3779">
            <v>-10</v>
          </cell>
          <cell r="L3779">
            <v>10</v>
          </cell>
          <cell r="M3779">
            <v>65000</v>
          </cell>
          <cell r="N3779">
            <v>65000</v>
          </cell>
          <cell r="O3779">
            <v>65000</v>
          </cell>
          <cell r="P3779">
            <v>0</v>
          </cell>
          <cell r="Q3779">
            <v>0</v>
          </cell>
          <cell r="R3779">
            <v>0</v>
          </cell>
          <cell r="S3779">
            <v>0</v>
          </cell>
          <cell r="T3779">
            <v>0</v>
          </cell>
          <cell r="U3779">
            <v>0</v>
          </cell>
          <cell r="V3779">
            <v>0</v>
          </cell>
          <cell r="W3779">
            <v>10</v>
          </cell>
          <cell r="X3779">
            <v>65000</v>
          </cell>
          <cell r="Y3779">
            <v>10</v>
          </cell>
          <cell r="Z3779">
            <v>65000</v>
          </cell>
          <cell r="AA3779">
            <v>10</v>
          </cell>
        </row>
        <row r="3780">
          <cell r="B3780">
            <v>270011342</v>
          </cell>
          <cell r="C3780" t="str">
            <v>Вентилятор A2175HBT-TC</v>
          </cell>
          <cell r="D3780" t="str">
            <v>ШТ</v>
          </cell>
          <cell r="E3780">
            <v>35251.199999999997</v>
          </cell>
          <cell r="F3780">
            <v>37</v>
          </cell>
          <cell r="G3780">
            <v>0</v>
          </cell>
          <cell r="H3780">
            <v>0</v>
          </cell>
          <cell r="I3780">
            <v>0</v>
          </cell>
          <cell r="J3780">
            <v>0</v>
          </cell>
          <cell r="K3780">
            <v>-37</v>
          </cell>
          <cell r="L3780">
            <v>0</v>
          </cell>
          <cell r="M3780">
            <v>1304294.3999999999</v>
          </cell>
          <cell r="N3780">
            <v>1304294.3999999999</v>
          </cell>
          <cell r="O3780">
            <v>1304294.3999999999</v>
          </cell>
          <cell r="P3780">
            <v>0</v>
          </cell>
          <cell r="Q3780">
            <v>0</v>
          </cell>
          <cell r="R3780">
            <v>0</v>
          </cell>
          <cell r="S3780">
            <v>0</v>
          </cell>
          <cell r="T3780">
            <v>0</v>
          </cell>
          <cell r="U3780">
            <v>0</v>
          </cell>
          <cell r="V3780">
            <v>0</v>
          </cell>
          <cell r="W3780">
            <v>37</v>
          </cell>
          <cell r="X3780">
            <v>1304294.3999999999</v>
          </cell>
          <cell r="Y3780">
            <v>37</v>
          </cell>
          <cell r="Z3780">
            <v>1304294.3999999999</v>
          </cell>
          <cell r="AA3780">
            <v>37</v>
          </cell>
        </row>
        <row r="3781">
          <cell r="N3781">
            <v>15610000</v>
          </cell>
          <cell r="O3781">
            <v>14890000</v>
          </cell>
          <cell r="P3781">
            <v>720000</v>
          </cell>
        </row>
        <row r="3782">
          <cell r="B3782">
            <v>120004081</v>
          </cell>
          <cell r="C3782" t="str">
            <v>Прибор войсковой химической разведки</v>
          </cell>
          <cell r="D3782" t="str">
            <v>ШТ</v>
          </cell>
          <cell r="E3782">
            <v>40000</v>
          </cell>
          <cell r="F3782">
            <v>11</v>
          </cell>
          <cell r="G3782">
            <v>0</v>
          </cell>
          <cell r="H3782">
            <v>0</v>
          </cell>
          <cell r="I3782">
            <v>0</v>
          </cell>
          <cell r="J3782">
            <v>0</v>
          </cell>
          <cell r="K3782">
            <v>-11</v>
          </cell>
          <cell r="L3782">
            <v>11</v>
          </cell>
          <cell r="M3782">
            <v>440000</v>
          </cell>
          <cell r="N3782">
            <v>440000</v>
          </cell>
          <cell r="O3782">
            <v>0</v>
          </cell>
          <cell r="P3782">
            <v>440000</v>
          </cell>
          <cell r="Q3782">
            <v>0</v>
          </cell>
          <cell r="R3782">
            <v>0</v>
          </cell>
          <cell r="S3782">
            <v>0</v>
          </cell>
          <cell r="T3782">
            <v>0</v>
          </cell>
          <cell r="U3782">
            <v>0</v>
          </cell>
          <cell r="V3782">
            <v>0</v>
          </cell>
          <cell r="W3782">
            <v>11</v>
          </cell>
          <cell r="X3782">
            <v>440000</v>
          </cell>
          <cell r="Y3782">
            <v>11</v>
          </cell>
          <cell r="Z3782">
            <v>440000</v>
          </cell>
          <cell r="AA3782">
            <v>11</v>
          </cell>
        </row>
        <row r="3783">
          <cell r="B3783">
            <v>150004132</v>
          </cell>
          <cell r="C3783" t="str">
            <v>Мегафон-громкоговоритель 25Вт</v>
          </cell>
          <cell r="D3783" t="str">
            <v>ШТ</v>
          </cell>
          <cell r="E3783">
            <v>40000</v>
          </cell>
          <cell r="F3783">
            <v>7</v>
          </cell>
          <cell r="G3783">
            <v>0</v>
          </cell>
          <cell r="H3783">
            <v>0</v>
          </cell>
          <cell r="I3783">
            <v>0</v>
          </cell>
          <cell r="J3783">
            <v>0</v>
          </cell>
          <cell r="K3783">
            <v>-7</v>
          </cell>
          <cell r="L3783">
            <v>7</v>
          </cell>
          <cell r="M3783">
            <v>280000</v>
          </cell>
          <cell r="N3783">
            <v>280000</v>
          </cell>
          <cell r="O3783">
            <v>0</v>
          </cell>
          <cell r="P3783">
            <v>280000</v>
          </cell>
          <cell r="Q3783">
            <v>0</v>
          </cell>
          <cell r="R3783">
            <v>0</v>
          </cell>
          <cell r="S3783">
            <v>0</v>
          </cell>
          <cell r="T3783">
            <v>0</v>
          </cell>
          <cell r="U3783">
            <v>0</v>
          </cell>
          <cell r="V3783">
            <v>0</v>
          </cell>
          <cell r="W3783">
            <v>7</v>
          </cell>
          <cell r="X3783">
            <v>280000</v>
          </cell>
          <cell r="Y3783">
            <v>7</v>
          </cell>
          <cell r="Z3783">
            <v>280000</v>
          </cell>
          <cell r="AA3783">
            <v>7</v>
          </cell>
        </row>
        <row r="3784">
          <cell r="B3784">
            <v>210009075</v>
          </cell>
          <cell r="C3784" t="str">
            <v>Радиостанция 5Вт</v>
          </cell>
          <cell r="D3784" t="str">
            <v>ШТ</v>
          </cell>
          <cell r="E3784">
            <v>62000</v>
          </cell>
          <cell r="F3784">
            <v>15</v>
          </cell>
          <cell r="G3784">
            <v>0</v>
          </cell>
          <cell r="H3784">
            <v>0</v>
          </cell>
          <cell r="I3784">
            <v>0</v>
          </cell>
          <cell r="J3784">
            <v>0</v>
          </cell>
          <cell r="K3784">
            <v>-15</v>
          </cell>
          <cell r="L3784">
            <v>15</v>
          </cell>
          <cell r="M3784">
            <v>930000</v>
          </cell>
          <cell r="N3784">
            <v>930000</v>
          </cell>
          <cell r="O3784">
            <v>930000</v>
          </cell>
          <cell r="P3784">
            <v>0</v>
          </cell>
          <cell r="Q3784">
            <v>0</v>
          </cell>
          <cell r="R3784">
            <v>0</v>
          </cell>
          <cell r="S3784">
            <v>0</v>
          </cell>
          <cell r="T3784">
            <v>0</v>
          </cell>
          <cell r="U3784">
            <v>0</v>
          </cell>
          <cell r="V3784">
            <v>0</v>
          </cell>
          <cell r="W3784">
            <v>15</v>
          </cell>
          <cell r="X3784">
            <v>930000</v>
          </cell>
          <cell r="Y3784">
            <v>15</v>
          </cell>
          <cell r="Z3784">
            <v>930000</v>
          </cell>
          <cell r="AA3784">
            <v>15</v>
          </cell>
        </row>
        <row r="3785">
          <cell r="B3785">
            <v>210014151</v>
          </cell>
          <cell r="C3785" t="str">
            <v>Дозиметр ДП-24В</v>
          </cell>
          <cell r="D3785" t="str">
            <v>ШТ</v>
          </cell>
          <cell r="E3785">
            <v>40000</v>
          </cell>
          <cell r="F3785">
            <v>8</v>
          </cell>
          <cell r="G3785">
            <v>0</v>
          </cell>
          <cell r="H3785">
            <v>0</v>
          </cell>
          <cell r="I3785">
            <v>0</v>
          </cell>
          <cell r="J3785">
            <v>0</v>
          </cell>
          <cell r="K3785">
            <v>-8</v>
          </cell>
          <cell r="L3785">
            <v>8</v>
          </cell>
          <cell r="M3785">
            <v>320000</v>
          </cell>
          <cell r="N3785">
            <v>320000</v>
          </cell>
          <cell r="O3785">
            <v>320000</v>
          </cell>
          <cell r="P3785">
            <v>0</v>
          </cell>
          <cell r="Q3785">
            <v>0</v>
          </cell>
          <cell r="R3785">
            <v>0</v>
          </cell>
          <cell r="S3785">
            <v>0</v>
          </cell>
          <cell r="T3785">
            <v>0</v>
          </cell>
          <cell r="U3785">
            <v>0</v>
          </cell>
          <cell r="V3785">
            <v>0</v>
          </cell>
          <cell r="W3785">
            <v>8</v>
          </cell>
          <cell r="X3785">
            <v>320000</v>
          </cell>
          <cell r="Y3785">
            <v>8</v>
          </cell>
          <cell r="Z3785">
            <v>320000</v>
          </cell>
          <cell r="AA3785">
            <v>8</v>
          </cell>
        </row>
        <row r="3786">
          <cell r="B3786">
            <v>270007085</v>
          </cell>
          <cell r="C3786" t="str">
            <v>Сумка санитарная сандружинника</v>
          </cell>
          <cell r="D3786" t="str">
            <v>ШТ</v>
          </cell>
          <cell r="E3786">
            <v>10000</v>
          </cell>
          <cell r="F3786">
            <v>14</v>
          </cell>
          <cell r="G3786">
            <v>0</v>
          </cell>
          <cell r="H3786">
            <v>0</v>
          </cell>
          <cell r="I3786">
            <v>0</v>
          </cell>
          <cell r="J3786">
            <v>0</v>
          </cell>
          <cell r="K3786">
            <v>-14</v>
          </cell>
          <cell r="L3786">
            <v>14</v>
          </cell>
          <cell r="M3786">
            <v>140000</v>
          </cell>
          <cell r="N3786">
            <v>140000</v>
          </cell>
          <cell r="O3786">
            <v>140000</v>
          </cell>
          <cell r="P3786">
            <v>0</v>
          </cell>
          <cell r="Q3786">
            <v>0</v>
          </cell>
          <cell r="R3786">
            <v>0</v>
          </cell>
          <cell r="S3786">
            <v>0</v>
          </cell>
          <cell r="T3786">
            <v>0</v>
          </cell>
          <cell r="U3786">
            <v>0</v>
          </cell>
          <cell r="V3786">
            <v>0</v>
          </cell>
          <cell r="W3786">
            <v>14</v>
          </cell>
          <cell r="X3786">
            <v>140000</v>
          </cell>
          <cell r="Y3786">
            <v>14</v>
          </cell>
          <cell r="Z3786">
            <v>140000</v>
          </cell>
          <cell r="AA3786">
            <v>14</v>
          </cell>
        </row>
        <row r="3787">
          <cell r="B3787">
            <v>270011261</v>
          </cell>
          <cell r="C3787" t="str">
            <v>Противогаз ГП-9 маска МПГ-ИЗОД</v>
          </cell>
          <cell r="D3787" t="str">
            <v>ШТ</v>
          </cell>
          <cell r="E3787">
            <v>30000</v>
          </cell>
          <cell r="F3787">
            <v>450</v>
          </cell>
          <cell r="G3787">
            <v>0</v>
          </cell>
          <cell r="H3787">
            <v>0</v>
          </cell>
          <cell r="I3787">
            <v>0</v>
          </cell>
          <cell r="J3787">
            <v>0</v>
          </cell>
          <cell r="K3787">
            <v>-450</v>
          </cell>
          <cell r="L3787">
            <v>450</v>
          </cell>
          <cell r="M3787">
            <v>13500000</v>
          </cell>
          <cell r="N3787">
            <v>13500000</v>
          </cell>
          <cell r="O3787">
            <v>13500000</v>
          </cell>
          <cell r="P3787">
            <v>0</v>
          </cell>
          <cell r="Q3787">
            <v>0</v>
          </cell>
          <cell r="R3787">
            <v>0</v>
          </cell>
          <cell r="S3787">
            <v>0</v>
          </cell>
          <cell r="T3787">
            <v>0</v>
          </cell>
          <cell r="U3787">
            <v>0</v>
          </cell>
          <cell r="V3787">
            <v>0</v>
          </cell>
          <cell r="W3787">
            <v>450</v>
          </cell>
          <cell r="X3787">
            <v>13500000</v>
          </cell>
          <cell r="Y3787">
            <v>450</v>
          </cell>
          <cell r="Z3787">
            <v>13500000</v>
          </cell>
          <cell r="AA3787">
            <v>450</v>
          </cell>
        </row>
        <row r="3788">
          <cell r="N3788">
            <v>17117649586.119997</v>
          </cell>
          <cell r="O3788">
            <v>7930753756.6400003</v>
          </cell>
          <cell r="P3788">
            <v>9186895829.4799995</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TargetMode="External"/><Relationship Id="rId13" Type="http://schemas.openxmlformats.org/officeDocument/2006/relationships/hyperlink" Target="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TargetMode="External"/><Relationship Id="rId3" Type="http://schemas.openxmlformats.org/officeDocument/2006/relationships/hyperlink" Target="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TargetMode="External"/><Relationship Id="rId7" Type="http://schemas.openxmlformats.org/officeDocument/2006/relationships/hyperlink" Target="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TargetMode="External"/><Relationship Id="rId12" Type="http://schemas.openxmlformats.org/officeDocument/2006/relationships/hyperlink" Target="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TargetMode="External"/><Relationship Id="rId2" Type="http://schemas.openxmlformats.org/officeDocument/2006/relationships/hyperlink" Target="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TargetMode="External"/><Relationship Id="rId1" Type="http://schemas.openxmlformats.org/officeDocument/2006/relationships/hyperlink" Target="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TargetMode="External"/><Relationship Id="rId6" Type="http://schemas.openxmlformats.org/officeDocument/2006/relationships/hyperlink" Target="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TargetMode="External"/><Relationship Id="rId11" Type="http://schemas.openxmlformats.org/officeDocument/2006/relationships/hyperlink" Target="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TargetMode="External"/><Relationship Id="rId5" Type="http://schemas.openxmlformats.org/officeDocument/2006/relationships/hyperlink" Target="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TargetMode="External"/><Relationship Id="rId15" Type="http://schemas.openxmlformats.org/officeDocument/2006/relationships/printerSettings" Target="../printerSettings/printerSettings1.bin"/><Relationship Id="rId10" Type="http://schemas.openxmlformats.org/officeDocument/2006/relationships/hyperlink" Target="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TargetMode="External"/><Relationship Id="rId4" Type="http://schemas.openxmlformats.org/officeDocument/2006/relationships/hyperlink" Target="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TargetMode="External"/><Relationship Id="rId9" Type="http://schemas.openxmlformats.org/officeDocument/2006/relationships/hyperlink" Target="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TargetMode="External"/><Relationship Id="rId14" Type="http://schemas.openxmlformats.org/officeDocument/2006/relationships/hyperlink" Target="https://enstru.kz/code_new.jsp?&amp;t=%D0%A3%D1%81%D0%BB%D1%83%D0%B3%D0%B8%20%D0%BF%D0%BE%20%D0%BF%D1%80%D0%BE%D0%B2%D0%B5%D0%B4%D0%B5%D0%BD%D0%B8%D1%8E%20%D1%82%D0%B5%D1%85%D0%BD%D0%B8%D1%87%D0%B5%D1%81%D0%BA%D0%BE%D0%B3%D0%BE%20%D0%B0%D1%83%D0%B4%D0%B8%D1%82%D0%B0&amp;s=common&amp;p=10&amp;n=0&amp;S=749020%2E000&amp;N=%D0%A3%D1%81%D0%BB%D1%83%D0%B3%D0%B8%20%D0%BF%D0%BE%20%D0%BF%D1%80%D0%BE%D0%B2%D0%B5%D0%B4%D0%B5%D0%BD%D0%B8%D1%8E%20%D1%82%D0%B5%D1%85%D0%BD%D0%B8%D1%87%D0%B5%D1%81%D0%BA%D0%BE%D0%B3%D0%BE%20%D0%B0%D1%83%D0%B4%D0%B8%D1%82%D0%B0&amp;fc=1&amp;fg=0&amp;new=749020.000.00007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351"/>
  <sheetViews>
    <sheetView tabSelected="1" topLeftCell="A6" zoomScale="70" zoomScaleNormal="70" workbookViewId="0">
      <selection activeCell="Q30" sqref="Q30"/>
    </sheetView>
  </sheetViews>
  <sheetFormatPr defaultRowHeight="13.15" customHeight="1" x14ac:dyDescent="0.2"/>
  <cols>
    <col min="1" max="1" width="9.85546875" style="382" customWidth="1"/>
    <col min="2" max="2" width="4.28515625" style="382" customWidth="1"/>
    <col min="3" max="3" width="10" style="382" customWidth="1"/>
    <col min="4" max="4" width="8.7109375" style="382" customWidth="1"/>
    <col min="5" max="5" width="4.140625" style="382" customWidth="1"/>
    <col min="6" max="6" width="8" style="382" customWidth="1"/>
    <col min="7" max="7" width="17.5703125" style="382" customWidth="1"/>
    <col min="8" max="9" width="10.7109375" style="382" customWidth="1"/>
    <col min="10" max="10" width="18.85546875" style="382" customWidth="1"/>
    <col min="11" max="11" width="5" style="382" customWidth="1"/>
    <col min="12" max="12" width="8.7109375" style="382" customWidth="1"/>
    <col min="13" max="13" width="6.42578125" style="382" customWidth="1"/>
    <col min="14" max="14" width="6.5703125" style="382" customWidth="1"/>
    <col min="15" max="15" width="10.85546875" style="382" customWidth="1"/>
    <col min="16" max="16" width="25" style="382" customWidth="1"/>
    <col min="17" max="17" width="7.85546875" style="382" customWidth="1"/>
    <col min="18" max="18" width="3.5703125" style="382" customWidth="1"/>
    <col min="19" max="19" width="11.140625" style="382" customWidth="1"/>
    <col min="20" max="20" width="17" style="382" customWidth="1"/>
    <col min="21" max="21" width="5.85546875" style="382" customWidth="1"/>
    <col min="22" max="22" width="13.7109375" style="382" customWidth="1"/>
    <col min="23" max="24" width="8.42578125" style="382" customWidth="1"/>
    <col min="25" max="27" width="4.5703125" style="382" customWidth="1"/>
    <col min="28" max="28" width="7.85546875" style="382" customWidth="1"/>
    <col min="29" max="29" width="6.85546875" style="382" customWidth="1"/>
    <col min="30" max="31" width="15.42578125" style="454" customWidth="1"/>
    <col min="32" max="33" width="17.85546875" style="454" customWidth="1"/>
    <col min="34" max="35" width="15.42578125" style="454" customWidth="1"/>
    <col min="36" max="37" width="19.5703125" style="454" customWidth="1"/>
    <col min="38" max="39" width="15.42578125" style="454" customWidth="1"/>
    <col min="40" max="41" width="19.85546875" style="454" customWidth="1"/>
    <col min="42" max="49" width="15.42578125" style="454" customWidth="1"/>
    <col min="50" max="50" width="12.5703125" style="454" customWidth="1"/>
    <col min="51" max="51" width="19.85546875" style="454" customWidth="1"/>
    <col min="52" max="52" width="19.5703125" style="454" customWidth="1"/>
    <col min="53" max="53" width="14.42578125" style="382" customWidth="1"/>
    <col min="54" max="64" width="7.140625" style="382" customWidth="1"/>
    <col min="65" max="65" width="22.28515625" style="382" customWidth="1"/>
    <col min="66" max="66" width="0" style="4" hidden="1" customWidth="1"/>
    <col min="67" max="67" width="0.28515625" style="382" customWidth="1"/>
    <col min="68" max="259" width="9.140625" style="382"/>
    <col min="260" max="260" width="7.42578125" style="382" customWidth="1"/>
    <col min="261" max="261" width="20.7109375" style="382" customWidth="1"/>
    <col min="262" max="262" width="44.28515625" style="382" customWidth="1"/>
    <col min="263" max="263" width="48.85546875" style="382" customWidth="1"/>
    <col min="264" max="264" width="8.5703125" style="382" customWidth="1"/>
    <col min="265" max="266" width="5.28515625" style="382" customWidth="1"/>
    <col min="267" max="267" width="7" style="382" customWidth="1"/>
    <col min="268" max="268" width="12.28515625" style="382" customWidth="1"/>
    <col min="269" max="269" width="10.7109375" style="382" customWidth="1"/>
    <col min="270" max="270" width="11.140625" style="382" customWidth="1"/>
    <col min="271" max="271" width="8.85546875" style="382" customWidth="1"/>
    <col min="272" max="272" width="13.85546875" style="382" customWidth="1"/>
    <col min="273" max="273" width="38.85546875" style="382" customWidth="1"/>
    <col min="274" max="275" width="4.85546875" style="382" customWidth="1"/>
    <col min="276" max="276" width="11.85546875" style="382" customWidth="1"/>
    <col min="277" max="277" width="9.140625" style="382" customWidth="1"/>
    <col min="278" max="278" width="13.42578125" style="382" customWidth="1"/>
    <col min="279" max="279" width="15.28515625" style="382" customWidth="1"/>
    <col min="280" max="280" width="15.42578125" style="382" customWidth="1"/>
    <col min="281" max="282" width="14.42578125" style="382" customWidth="1"/>
    <col min="283" max="283" width="7.140625" style="382" customWidth="1"/>
    <col min="284" max="286" width="15.140625" style="382" customWidth="1"/>
    <col min="287" max="287" width="6.7109375" style="382" customWidth="1"/>
    <col min="288" max="288" width="16" style="382" customWidth="1"/>
    <col min="289" max="289" width="14.85546875" style="382" customWidth="1"/>
    <col min="290" max="290" width="12.85546875" style="382" customWidth="1"/>
    <col min="291" max="291" width="4.85546875" style="382" customWidth="1"/>
    <col min="292" max="292" width="14.140625" style="382" customWidth="1"/>
    <col min="293" max="293" width="13.85546875" style="382" customWidth="1"/>
    <col min="294" max="294" width="14.140625" style="382" customWidth="1"/>
    <col min="295" max="295" width="8.5703125" style="382" bestFit="1" customWidth="1"/>
    <col min="296" max="296" width="12.85546875" style="382" customWidth="1"/>
    <col min="297" max="297" width="14" style="382" customWidth="1"/>
    <col min="298" max="298" width="13.140625" style="382" customWidth="1"/>
    <col min="299" max="299" width="8.5703125" style="382" bestFit="1" customWidth="1"/>
    <col min="300" max="300" width="15" style="382" customWidth="1"/>
    <col min="301" max="301" width="14.7109375" style="382" customWidth="1"/>
    <col min="302" max="302" width="15" style="382" customWidth="1"/>
    <col min="303" max="303" width="59.7109375" style="382" customWidth="1"/>
    <col min="304" max="304" width="81.7109375" style="382" bestFit="1" customWidth="1"/>
    <col min="305" max="305" width="19.42578125" style="382" customWidth="1"/>
    <col min="306" max="306" width="14.5703125" style="382" customWidth="1"/>
    <col min="307" max="307" width="12.28515625" style="382" customWidth="1"/>
    <col min="308" max="308" width="14.5703125" style="382" customWidth="1"/>
    <col min="309" max="309" width="11.7109375" style="382" customWidth="1"/>
    <col min="310" max="310" width="14" style="382" customWidth="1"/>
    <col min="311" max="311" width="20.5703125" style="382" customWidth="1"/>
    <col min="312" max="312" width="11.7109375" style="382" customWidth="1"/>
    <col min="313" max="313" width="10.85546875" style="382" customWidth="1"/>
    <col min="314" max="515" width="9.140625" style="382"/>
    <col min="516" max="516" width="7.42578125" style="382" customWidth="1"/>
    <col min="517" max="517" width="20.7109375" style="382" customWidth="1"/>
    <col min="518" max="518" width="44.28515625" style="382" customWidth="1"/>
    <col min="519" max="519" width="48.85546875" style="382" customWidth="1"/>
    <col min="520" max="520" width="8.5703125" style="382" customWidth="1"/>
    <col min="521" max="522" width="5.28515625" style="382" customWidth="1"/>
    <col min="523" max="523" width="7" style="382" customWidth="1"/>
    <col min="524" max="524" width="12.28515625" style="382" customWidth="1"/>
    <col min="525" max="525" width="10.7109375" style="382" customWidth="1"/>
    <col min="526" max="526" width="11.140625" style="382" customWidth="1"/>
    <col min="527" max="527" width="8.85546875" style="382" customWidth="1"/>
    <col min="528" max="528" width="13.85546875" style="382" customWidth="1"/>
    <col min="529" max="529" width="38.85546875" style="382" customWidth="1"/>
    <col min="530" max="531" width="4.85546875" style="382" customWidth="1"/>
    <col min="532" max="532" width="11.85546875" style="382" customWidth="1"/>
    <col min="533" max="533" width="9.140625" style="382" customWidth="1"/>
    <col min="534" max="534" width="13.42578125" style="382" customWidth="1"/>
    <col min="535" max="535" width="15.28515625" style="382" customWidth="1"/>
    <col min="536" max="536" width="15.42578125" style="382" customWidth="1"/>
    <col min="537" max="538" width="14.42578125" style="382" customWidth="1"/>
    <col min="539" max="539" width="7.140625" style="382" customWidth="1"/>
    <col min="540" max="542" width="15.140625" style="382" customWidth="1"/>
    <col min="543" max="543" width="6.7109375" style="382" customWidth="1"/>
    <col min="544" max="544" width="16" style="382" customWidth="1"/>
    <col min="545" max="545" width="14.85546875" style="382" customWidth="1"/>
    <col min="546" max="546" width="12.85546875" style="382" customWidth="1"/>
    <col min="547" max="547" width="4.85546875" style="382" customWidth="1"/>
    <col min="548" max="548" width="14.140625" style="382" customWidth="1"/>
    <col min="549" max="549" width="13.85546875" style="382" customWidth="1"/>
    <col min="550" max="550" width="14.140625" style="382" customWidth="1"/>
    <col min="551" max="551" width="8.5703125" style="382" bestFit="1" customWidth="1"/>
    <col min="552" max="552" width="12.85546875" style="382" customWidth="1"/>
    <col min="553" max="553" width="14" style="382" customWidth="1"/>
    <col min="554" max="554" width="13.140625" style="382" customWidth="1"/>
    <col min="555" max="555" width="8.5703125" style="382" bestFit="1" customWidth="1"/>
    <col min="556" max="556" width="15" style="382" customWidth="1"/>
    <col min="557" max="557" width="14.7109375" style="382" customWidth="1"/>
    <col min="558" max="558" width="15" style="382" customWidth="1"/>
    <col min="559" max="559" width="59.7109375" style="382" customWidth="1"/>
    <col min="560" max="560" width="81.7109375" style="382" bestFit="1" customWidth="1"/>
    <col min="561" max="561" width="19.42578125" style="382" customWidth="1"/>
    <col min="562" max="562" width="14.5703125" style="382" customWidth="1"/>
    <col min="563" max="563" width="12.28515625" style="382" customWidth="1"/>
    <col min="564" max="564" width="14.5703125" style="382" customWidth="1"/>
    <col min="565" max="565" width="11.7109375" style="382" customWidth="1"/>
    <col min="566" max="566" width="14" style="382" customWidth="1"/>
    <col min="567" max="567" width="20.5703125" style="382" customWidth="1"/>
    <col min="568" max="568" width="11.7109375" style="382" customWidth="1"/>
    <col min="569" max="569" width="10.85546875" style="382" customWidth="1"/>
    <col min="570" max="771" width="9.140625" style="382"/>
    <col min="772" max="772" width="7.42578125" style="382" customWidth="1"/>
    <col min="773" max="773" width="20.7109375" style="382" customWidth="1"/>
    <col min="774" max="774" width="44.28515625" style="382" customWidth="1"/>
    <col min="775" max="775" width="48.85546875" style="382" customWidth="1"/>
    <col min="776" max="776" width="8.5703125" style="382" customWidth="1"/>
    <col min="777" max="778" width="5.28515625" style="382" customWidth="1"/>
    <col min="779" max="779" width="7" style="382" customWidth="1"/>
    <col min="780" max="780" width="12.28515625" style="382" customWidth="1"/>
    <col min="781" max="781" width="10.7109375" style="382" customWidth="1"/>
    <col min="782" max="782" width="11.140625" style="382" customWidth="1"/>
    <col min="783" max="783" width="8.85546875" style="382" customWidth="1"/>
    <col min="784" max="784" width="13.85546875" style="382" customWidth="1"/>
    <col min="785" max="785" width="38.85546875" style="382" customWidth="1"/>
    <col min="786" max="787" width="4.85546875" style="382" customWidth="1"/>
    <col min="788" max="788" width="11.85546875" style="382" customWidth="1"/>
    <col min="789" max="789" width="9.140625" style="382" customWidth="1"/>
    <col min="790" max="790" width="13.42578125" style="382" customWidth="1"/>
    <col min="791" max="791" width="15.28515625" style="382" customWidth="1"/>
    <col min="792" max="792" width="15.42578125" style="382" customWidth="1"/>
    <col min="793" max="794" width="14.42578125" style="382" customWidth="1"/>
    <col min="795" max="795" width="7.140625" style="382" customWidth="1"/>
    <col min="796" max="798" width="15.140625" style="382" customWidth="1"/>
    <col min="799" max="799" width="6.7109375" style="382" customWidth="1"/>
    <col min="800" max="800" width="16" style="382" customWidth="1"/>
    <col min="801" max="801" width="14.85546875" style="382" customWidth="1"/>
    <col min="802" max="802" width="12.85546875" style="382" customWidth="1"/>
    <col min="803" max="803" width="4.85546875" style="382" customWidth="1"/>
    <col min="804" max="804" width="14.140625" style="382" customWidth="1"/>
    <col min="805" max="805" width="13.85546875" style="382" customWidth="1"/>
    <col min="806" max="806" width="14.140625" style="382" customWidth="1"/>
    <col min="807" max="807" width="8.5703125" style="382" bestFit="1" customWidth="1"/>
    <col min="808" max="808" width="12.85546875" style="382" customWidth="1"/>
    <col min="809" max="809" width="14" style="382" customWidth="1"/>
    <col min="810" max="810" width="13.140625" style="382" customWidth="1"/>
    <col min="811" max="811" width="8.5703125" style="382" bestFit="1" customWidth="1"/>
    <col min="812" max="812" width="15" style="382" customWidth="1"/>
    <col min="813" max="813" width="14.7109375" style="382" customWidth="1"/>
    <col min="814" max="814" width="15" style="382" customWidth="1"/>
    <col min="815" max="815" width="59.7109375" style="382" customWidth="1"/>
    <col min="816" max="816" width="81.7109375" style="382" bestFit="1" customWidth="1"/>
    <col min="817" max="817" width="19.42578125" style="382" customWidth="1"/>
    <col min="818" max="818" width="14.5703125" style="382" customWidth="1"/>
    <col min="819" max="819" width="12.28515625" style="382" customWidth="1"/>
    <col min="820" max="820" width="14.5703125" style="382" customWidth="1"/>
    <col min="821" max="821" width="11.7109375" style="382" customWidth="1"/>
    <col min="822" max="822" width="14" style="382" customWidth="1"/>
    <col min="823" max="823" width="20.5703125" style="382" customWidth="1"/>
    <col min="824" max="824" width="11.7109375" style="382" customWidth="1"/>
    <col min="825" max="825" width="10.85546875" style="382" customWidth="1"/>
    <col min="826" max="1027" width="9.140625" style="382"/>
    <col min="1028" max="1028" width="7.42578125" style="382" customWidth="1"/>
    <col min="1029" max="1029" width="20.7109375" style="382" customWidth="1"/>
    <col min="1030" max="1030" width="44.28515625" style="382" customWidth="1"/>
    <col min="1031" max="1031" width="48.85546875" style="382" customWidth="1"/>
    <col min="1032" max="1032" width="8.5703125" style="382" customWidth="1"/>
    <col min="1033" max="1034" width="5.28515625" style="382" customWidth="1"/>
    <col min="1035" max="1035" width="7" style="382" customWidth="1"/>
    <col min="1036" max="1036" width="12.28515625" style="382" customWidth="1"/>
    <col min="1037" max="1037" width="10.7109375" style="382" customWidth="1"/>
    <col min="1038" max="1038" width="11.140625" style="382" customWidth="1"/>
    <col min="1039" max="1039" width="8.85546875" style="382" customWidth="1"/>
    <col min="1040" max="1040" width="13.85546875" style="382" customWidth="1"/>
    <col min="1041" max="1041" width="38.85546875" style="382" customWidth="1"/>
    <col min="1042" max="1043" width="4.85546875" style="382" customWidth="1"/>
    <col min="1044" max="1044" width="11.85546875" style="382" customWidth="1"/>
    <col min="1045" max="1045" width="9.140625" style="382" customWidth="1"/>
    <col min="1046" max="1046" width="13.42578125" style="382" customWidth="1"/>
    <col min="1047" max="1047" width="15.28515625" style="382" customWidth="1"/>
    <col min="1048" max="1048" width="15.42578125" style="382" customWidth="1"/>
    <col min="1049" max="1050" width="14.42578125" style="382" customWidth="1"/>
    <col min="1051" max="1051" width="7.140625" style="382" customWidth="1"/>
    <col min="1052" max="1054" width="15.140625" style="382" customWidth="1"/>
    <col min="1055" max="1055" width="6.7109375" style="382" customWidth="1"/>
    <col min="1056" max="1056" width="16" style="382" customWidth="1"/>
    <col min="1057" max="1057" width="14.85546875" style="382" customWidth="1"/>
    <col min="1058" max="1058" width="12.85546875" style="382" customWidth="1"/>
    <col min="1059" max="1059" width="4.85546875" style="382" customWidth="1"/>
    <col min="1060" max="1060" width="14.140625" style="382" customWidth="1"/>
    <col min="1061" max="1061" width="13.85546875" style="382" customWidth="1"/>
    <col min="1062" max="1062" width="14.140625" style="382" customWidth="1"/>
    <col min="1063" max="1063" width="8.5703125" style="382" bestFit="1" customWidth="1"/>
    <col min="1064" max="1064" width="12.85546875" style="382" customWidth="1"/>
    <col min="1065" max="1065" width="14" style="382" customWidth="1"/>
    <col min="1066" max="1066" width="13.140625" style="382" customWidth="1"/>
    <col min="1067" max="1067" width="8.5703125" style="382" bestFit="1" customWidth="1"/>
    <col min="1068" max="1068" width="15" style="382" customWidth="1"/>
    <col min="1069" max="1069" width="14.7109375" style="382" customWidth="1"/>
    <col min="1070" max="1070" width="15" style="382" customWidth="1"/>
    <col min="1071" max="1071" width="59.7109375" style="382" customWidth="1"/>
    <col min="1072" max="1072" width="81.7109375" style="382" bestFit="1" customWidth="1"/>
    <col min="1073" max="1073" width="19.42578125" style="382" customWidth="1"/>
    <col min="1074" max="1074" width="14.5703125" style="382" customWidth="1"/>
    <col min="1075" max="1075" width="12.28515625" style="382" customWidth="1"/>
    <col min="1076" max="1076" width="14.5703125" style="382" customWidth="1"/>
    <col min="1077" max="1077" width="11.7109375" style="382" customWidth="1"/>
    <col min="1078" max="1078" width="14" style="382" customWidth="1"/>
    <col min="1079" max="1079" width="20.5703125" style="382" customWidth="1"/>
    <col min="1080" max="1080" width="11.7109375" style="382" customWidth="1"/>
    <col min="1081" max="1081" width="10.85546875" style="382" customWidth="1"/>
    <col min="1082" max="1283" width="9.140625" style="382"/>
    <col min="1284" max="1284" width="7.42578125" style="382" customWidth="1"/>
    <col min="1285" max="1285" width="20.7109375" style="382" customWidth="1"/>
    <col min="1286" max="1286" width="44.28515625" style="382" customWidth="1"/>
    <col min="1287" max="1287" width="48.85546875" style="382" customWidth="1"/>
    <col min="1288" max="1288" width="8.5703125" style="382" customWidth="1"/>
    <col min="1289" max="1290" width="5.28515625" style="382" customWidth="1"/>
    <col min="1291" max="1291" width="7" style="382" customWidth="1"/>
    <col min="1292" max="1292" width="12.28515625" style="382" customWidth="1"/>
    <col min="1293" max="1293" width="10.7109375" style="382" customWidth="1"/>
    <col min="1294" max="1294" width="11.140625" style="382" customWidth="1"/>
    <col min="1295" max="1295" width="8.85546875" style="382" customWidth="1"/>
    <col min="1296" max="1296" width="13.85546875" style="382" customWidth="1"/>
    <col min="1297" max="1297" width="38.85546875" style="382" customWidth="1"/>
    <col min="1298" max="1299" width="4.85546875" style="382" customWidth="1"/>
    <col min="1300" max="1300" width="11.85546875" style="382" customWidth="1"/>
    <col min="1301" max="1301" width="9.140625" style="382" customWidth="1"/>
    <col min="1302" max="1302" width="13.42578125" style="382" customWidth="1"/>
    <col min="1303" max="1303" width="15.28515625" style="382" customWidth="1"/>
    <col min="1304" max="1304" width="15.42578125" style="382" customWidth="1"/>
    <col min="1305" max="1306" width="14.42578125" style="382" customWidth="1"/>
    <col min="1307" max="1307" width="7.140625" style="382" customWidth="1"/>
    <col min="1308" max="1310" width="15.140625" style="382" customWidth="1"/>
    <col min="1311" max="1311" width="6.7109375" style="382" customWidth="1"/>
    <col min="1312" max="1312" width="16" style="382" customWidth="1"/>
    <col min="1313" max="1313" width="14.85546875" style="382" customWidth="1"/>
    <col min="1314" max="1314" width="12.85546875" style="382" customWidth="1"/>
    <col min="1315" max="1315" width="4.85546875" style="382" customWidth="1"/>
    <col min="1316" max="1316" width="14.140625" style="382" customWidth="1"/>
    <col min="1317" max="1317" width="13.85546875" style="382" customWidth="1"/>
    <col min="1318" max="1318" width="14.140625" style="382" customWidth="1"/>
    <col min="1319" max="1319" width="8.5703125" style="382" bestFit="1" customWidth="1"/>
    <col min="1320" max="1320" width="12.85546875" style="382" customWidth="1"/>
    <col min="1321" max="1321" width="14" style="382" customWidth="1"/>
    <col min="1322" max="1322" width="13.140625" style="382" customWidth="1"/>
    <col min="1323" max="1323" width="8.5703125" style="382" bestFit="1" customWidth="1"/>
    <col min="1324" max="1324" width="15" style="382" customWidth="1"/>
    <col min="1325" max="1325" width="14.7109375" style="382" customWidth="1"/>
    <col min="1326" max="1326" width="15" style="382" customWidth="1"/>
    <col min="1327" max="1327" width="59.7109375" style="382" customWidth="1"/>
    <col min="1328" max="1328" width="81.7109375" style="382" bestFit="1" customWidth="1"/>
    <col min="1329" max="1329" width="19.42578125" style="382" customWidth="1"/>
    <col min="1330" max="1330" width="14.5703125" style="382" customWidth="1"/>
    <col min="1331" max="1331" width="12.28515625" style="382" customWidth="1"/>
    <col min="1332" max="1332" width="14.5703125" style="382" customWidth="1"/>
    <col min="1333" max="1333" width="11.7109375" style="382" customWidth="1"/>
    <col min="1334" max="1334" width="14" style="382" customWidth="1"/>
    <col min="1335" max="1335" width="20.5703125" style="382" customWidth="1"/>
    <col min="1336" max="1336" width="11.7109375" style="382" customWidth="1"/>
    <col min="1337" max="1337" width="10.85546875" style="382" customWidth="1"/>
    <col min="1338" max="1539" width="9.140625" style="382"/>
    <col min="1540" max="1540" width="7.42578125" style="382" customWidth="1"/>
    <col min="1541" max="1541" width="20.7109375" style="382" customWidth="1"/>
    <col min="1542" max="1542" width="44.28515625" style="382" customWidth="1"/>
    <col min="1543" max="1543" width="48.85546875" style="382" customWidth="1"/>
    <col min="1544" max="1544" width="8.5703125" style="382" customWidth="1"/>
    <col min="1545" max="1546" width="5.28515625" style="382" customWidth="1"/>
    <col min="1547" max="1547" width="7" style="382" customWidth="1"/>
    <col min="1548" max="1548" width="12.28515625" style="382" customWidth="1"/>
    <col min="1549" max="1549" width="10.7109375" style="382" customWidth="1"/>
    <col min="1550" max="1550" width="11.140625" style="382" customWidth="1"/>
    <col min="1551" max="1551" width="8.85546875" style="382" customWidth="1"/>
    <col min="1552" max="1552" width="13.85546875" style="382" customWidth="1"/>
    <col min="1553" max="1553" width="38.85546875" style="382" customWidth="1"/>
    <col min="1554" max="1555" width="4.85546875" style="382" customWidth="1"/>
    <col min="1556" max="1556" width="11.85546875" style="382" customWidth="1"/>
    <col min="1557" max="1557" width="9.140625" style="382" customWidth="1"/>
    <col min="1558" max="1558" width="13.42578125" style="382" customWidth="1"/>
    <col min="1559" max="1559" width="15.28515625" style="382" customWidth="1"/>
    <col min="1560" max="1560" width="15.42578125" style="382" customWidth="1"/>
    <col min="1561" max="1562" width="14.42578125" style="382" customWidth="1"/>
    <col min="1563" max="1563" width="7.140625" style="382" customWidth="1"/>
    <col min="1564" max="1566" width="15.140625" style="382" customWidth="1"/>
    <col min="1567" max="1567" width="6.7109375" style="382" customWidth="1"/>
    <col min="1568" max="1568" width="16" style="382" customWidth="1"/>
    <col min="1569" max="1569" width="14.85546875" style="382" customWidth="1"/>
    <col min="1570" max="1570" width="12.85546875" style="382" customWidth="1"/>
    <col min="1571" max="1571" width="4.85546875" style="382" customWidth="1"/>
    <col min="1572" max="1572" width="14.140625" style="382" customWidth="1"/>
    <col min="1573" max="1573" width="13.85546875" style="382" customWidth="1"/>
    <col min="1574" max="1574" width="14.140625" style="382" customWidth="1"/>
    <col min="1575" max="1575" width="8.5703125" style="382" bestFit="1" customWidth="1"/>
    <col min="1576" max="1576" width="12.85546875" style="382" customWidth="1"/>
    <col min="1577" max="1577" width="14" style="382" customWidth="1"/>
    <col min="1578" max="1578" width="13.140625" style="382" customWidth="1"/>
    <col min="1579" max="1579" width="8.5703125" style="382" bestFit="1" customWidth="1"/>
    <col min="1580" max="1580" width="15" style="382" customWidth="1"/>
    <col min="1581" max="1581" width="14.7109375" style="382" customWidth="1"/>
    <col min="1582" max="1582" width="15" style="382" customWidth="1"/>
    <col min="1583" max="1583" width="59.7109375" style="382" customWidth="1"/>
    <col min="1584" max="1584" width="81.7109375" style="382" bestFit="1" customWidth="1"/>
    <col min="1585" max="1585" width="19.42578125" style="382" customWidth="1"/>
    <col min="1586" max="1586" width="14.5703125" style="382" customWidth="1"/>
    <col min="1587" max="1587" width="12.28515625" style="382" customWidth="1"/>
    <col min="1588" max="1588" width="14.5703125" style="382" customWidth="1"/>
    <col min="1589" max="1589" width="11.7109375" style="382" customWidth="1"/>
    <col min="1590" max="1590" width="14" style="382" customWidth="1"/>
    <col min="1591" max="1591" width="20.5703125" style="382" customWidth="1"/>
    <col min="1592" max="1592" width="11.7109375" style="382" customWidth="1"/>
    <col min="1593" max="1593" width="10.85546875" style="382" customWidth="1"/>
    <col min="1594" max="1795" width="9.140625" style="382"/>
    <col min="1796" max="1796" width="7.42578125" style="382" customWidth="1"/>
    <col min="1797" max="1797" width="20.7109375" style="382" customWidth="1"/>
    <col min="1798" max="1798" width="44.28515625" style="382" customWidth="1"/>
    <col min="1799" max="1799" width="48.85546875" style="382" customWidth="1"/>
    <col min="1800" max="1800" width="8.5703125" style="382" customWidth="1"/>
    <col min="1801" max="1802" width="5.28515625" style="382" customWidth="1"/>
    <col min="1803" max="1803" width="7" style="382" customWidth="1"/>
    <col min="1804" max="1804" width="12.28515625" style="382" customWidth="1"/>
    <col min="1805" max="1805" width="10.7109375" style="382" customWidth="1"/>
    <col min="1806" max="1806" width="11.140625" style="382" customWidth="1"/>
    <col min="1807" max="1807" width="8.85546875" style="382" customWidth="1"/>
    <col min="1808" max="1808" width="13.85546875" style="382" customWidth="1"/>
    <col min="1809" max="1809" width="38.85546875" style="382" customWidth="1"/>
    <col min="1810" max="1811" width="4.85546875" style="382" customWidth="1"/>
    <col min="1812" max="1812" width="11.85546875" style="382" customWidth="1"/>
    <col min="1813" max="1813" width="9.140625" style="382" customWidth="1"/>
    <col min="1814" max="1814" width="13.42578125" style="382" customWidth="1"/>
    <col min="1815" max="1815" width="15.28515625" style="382" customWidth="1"/>
    <col min="1816" max="1816" width="15.42578125" style="382" customWidth="1"/>
    <col min="1817" max="1818" width="14.42578125" style="382" customWidth="1"/>
    <col min="1819" max="1819" width="7.140625" style="382" customWidth="1"/>
    <col min="1820" max="1822" width="15.140625" style="382" customWidth="1"/>
    <col min="1823" max="1823" width="6.7109375" style="382" customWidth="1"/>
    <col min="1824" max="1824" width="16" style="382" customWidth="1"/>
    <col min="1825" max="1825" width="14.85546875" style="382" customWidth="1"/>
    <col min="1826" max="1826" width="12.85546875" style="382" customWidth="1"/>
    <col min="1827" max="1827" width="4.85546875" style="382" customWidth="1"/>
    <col min="1828" max="1828" width="14.140625" style="382" customWidth="1"/>
    <col min="1829" max="1829" width="13.85546875" style="382" customWidth="1"/>
    <col min="1830" max="1830" width="14.140625" style="382" customWidth="1"/>
    <col min="1831" max="1831" width="8.5703125" style="382" bestFit="1" customWidth="1"/>
    <col min="1832" max="1832" width="12.85546875" style="382" customWidth="1"/>
    <col min="1833" max="1833" width="14" style="382" customWidth="1"/>
    <col min="1834" max="1834" width="13.140625" style="382" customWidth="1"/>
    <col min="1835" max="1835" width="8.5703125" style="382" bestFit="1" customWidth="1"/>
    <col min="1836" max="1836" width="15" style="382" customWidth="1"/>
    <col min="1837" max="1837" width="14.7109375" style="382" customWidth="1"/>
    <col min="1838" max="1838" width="15" style="382" customWidth="1"/>
    <col min="1839" max="1839" width="59.7109375" style="382" customWidth="1"/>
    <col min="1840" max="1840" width="81.7109375" style="382" bestFit="1" customWidth="1"/>
    <col min="1841" max="1841" width="19.42578125" style="382" customWidth="1"/>
    <col min="1842" max="1842" width="14.5703125" style="382" customWidth="1"/>
    <col min="1843" max="1843" width="12.28515625" style="382" customWidth="1"/>
    <col min="1844" max="1844" width="14.5703125" style="382" customWidth="1"/>
    <col min="1845" max="1845" width="11.7109375" style="382" customWidth="1"/>
    <col min="1846" max="1846" width="14" style="382" customWidth="1"/>
    <col min="1847" max="1847" width="20.5703125" style="382" customWidth="1"/>
    <col min="1848" max="1848" width="11.7109375" style="382" customWidth="1"/>
    <col min="1849" max="1849" width="10.85546875" style="382" customWidth="1"/>
    <col min="1850" max="2051" width="9.140625" style="382"/>
    <col min="2052" max="2052" width="7.42578125" style="382" customWidth="1"/>
    <col min="2053" max="2053" width="20.7109375" style="382" customWidth="1"/>
    <col min="2054" max="2054" width="44.28515625" style="382" customWidth="1"/>
    <col min="2055" max="2055" width="48.85546875" style="382" customWidth="1"/>
    <col min="2056" max="2056" width="8.5703125" style="382" customWidth="1"/>
    <col min="2057" max="2058" width="5.28515625" style="382" customWidth="1"/>
    <col min="2059" max="2059" width="7" style="382" customWidth="1"/>
    <col min="2060" max="2060" width="12.28515625" style="382" customWidth="1"/>
    <col min="2061" max="2061" width="10.7109375" style="382" customWidth="1"/>
    <col min="2062" max="2062" width="11.140625" style="382" customWidth="1"/>
    <col min="2063" max="2063" width="8.85546875" style="382" customWidth="1"/>
    <col min="2064" max="2064" width="13.85546875" style="382" customWidth="1"/>
    <col min="2065" max="2065" width="38.85546875" style="382" customWidth="1"/>
    <col min="2066" max="2067" width="4.85546875" style="382" customWidth="1"/>
    <col min="2068" max="2068" width="11.85546875" style="382" customWidth="1"/>
    <col min="2069" max="2069" width="9.140625" style="382" customWidth="1"/>
    <col min="2070" max="2070" width="13.42578125" style="382" customWidth="1"/>
    <col min="2071" max="2071" width="15.28515625" style="382" customWidth="1"/>
    <col min="2072" max="2072" width="15.42578125" style="382" customWidth="1"/>
    <col min="2073" max="2074" width="14.42578125" style="382" customWidth="1"/>
    <col min="2075" max="2075" width="7.140625" style="382" customWidth="1"/>
    <col min="2076" max="2078" width="15.140625" style="382" customWidth="1"/>
    <col min="2079" max="2079" width="6.7109375" style="382" customWidth="1"/>
    <col min="2080" max="2080" width="16" style="382" customWidth="1"/>
    <col min="2081" max="2081" width="14.85546875" style="382" customWidth="1"/>
    <col min="2082" max="2082" width="12.85546875" style="382" customWidth="1"/>
    <col min="2083" max="2083" width="4.85546875" style="382" customWidth="1"/>
    <col min="2084" max="2084" width="14.140625" style="382" customWidth="1"/>
    <col min="2085" max="2085" width="13.85546875" style="382" customWidth="1"/>
    <col min="2086" max="2086" width="14.140625" style="382" customWidth="1"/>
    <col min="2087" max="2087" width="8.5703125" style="382" bestFit="1" customWidth="1"/>
    <col min="2088" max="2088" width="12.85546875" style="382" customWidth="1"/>
    <col min="2089" max="2089" width="14" style="382" customWidth="1"/>
    <col min="2090" max="2090" width="13.140625" style="382" customWidth="1"/>
    <col min="2091" max="2091" width="8.5703125" style="382" bestFit="1" customWidth="1"/>
    <col min="2092" max="2092" width="15" style="382" customWidth="1"/>
    <col min="2093" max="2093" width="14.7109375" style="382" customWidth="1"/>
    <col min="2094" max="2094" width="15" style="382" customWidth="1"/>
    <col min="2095" max="2095" width="59.7109375" style="382" customWidth="1"/>
    <col min="2096" max="2096" width="81.7109375" style="382" bestFit="1" customWidth="1"/>
    <col min="2097" max="2097" width="19.42578125" style="382" customWidth="1"/>
    <col min="2098" max="2098" width="14.5703125" style="382" customWidth="1"/>
    <col min="2099" max="2099" width="12.28515625" style="382" customWidth="1"/>
    <col min="2100" max="2100" width="14.5703125" style="382" customWidth="1"/>
    <col min="2101" max="2101" width="11.7109375" style="382" customWidth="1"/>
    <col min="2102" max="2102" width="14" style="382" customWidth="1"/>
    <col min="2103" max="2103" width="20.5703125" style="382" customWidth="1"/>
    <col min="2104" max="2104" width="11.7109375" style="382" customWidth="1"/>
    <col min="2105" max="2105" width="10.85546875" style="382" customWidth="1"/>
    <col min="2106" max="2307" width="9.140625" style="382"/>
    <col min="2308" max="2308" width="7.42578125" style="382" customWidth="1"/>
    <col min="2309" max="2309" width="20.7109375" style="382" customWidth="1"/>
    <col min="2310" max="2310" width="44.28515625" style="382" customWidth="1"/>
    <col min="2311" max="2311" width="48.85546875" style="382" customWidth="1"/>
    <col min="2312" max="2312" width="8.5703125" style="382" customWidth="1"/>
    <col min="2313" max="2314" width="5.28515625" style="382" customWidth="1"/>
    <col min="2315" max="2315" width="7" style="382" customWidth="1"/>
    <col min="2316" max="2316" width="12.28515625" style="382" customWidth="1"/>
    <col min="2317" max="2317" width="10.7109375" style="382" customWidth="1"/>
    <col min="2318" max="2318" width="11.140625" style="382" customWidth="1"/>
    <col min="2319" max="2319" width="8.85546875" style="382" customWidth="1"/>
    <col min="2320" max="2320" width="13.85546875" style="382" customWidth="1"/>
    <col min="2321" max="2321" width="38.85546875" style="382" customWidth="1"/>
    <col min="2322" max="2323" width="4.85546875" style="382" customWidth="1"/>
    <col min="2324" max="2324" width="11.85546875" style="382" customWidth="1"/>
    <col min="2325" max="2325" width="9.140625" style="382" customWidth="1"/>
    <col min="2326" max="2326" width="13.42578125" style="382" customWidth="1"/>
    <col min="2327" max="2327" width="15.28515625" style="382" customWidth="1"/>
    <col min="2328" max="2328" width="15.42578125" style="382" customWidth="1"/>
    <col min="2329" max="2330" width="14.42578125" style="382" customWidth="1"/>
    <col min="2331" max="2331" width="7.140625" style="382" customWidth="1"/>
    <col min="2332" max="2334" width="15.140625" style="382" customWidth="1"/>
    <col min="2335" max="2335" width="6.7109375" style="382" customWidth="1"/>
    <col min="2336" max="2336" width="16" style="382" customWidth="1"/>
    <col min="2337" max="2337" width="14.85546875" style="382" customWidth="1"/>
    <col min="2338" max="2338" width="12.85546875" style="382" customWidth="1"/>
    <col min="2339" max="2339" width="4.85546875" style="382" customWidth="1"/>
    <col min="2340" max="2340" width="14.140625" style="382" customWidth="1"/>
    <col min="2341" max="2341" width="13.85546875" style="382" customWidth="1"/>
    <col min="2342" max="2342" width="14.140625" style="382" customWidth="1"/>
    <col min="2343" max="2343" width="8.5703125" style="382" bestFit="1" customWidth="1"/>
    <col min="2344" max="2344" width="12.85546875" style="382" customWidth="1"/>
    <col min="2345" max="2345" width="14" style="382" customWidth="1"/>
    <col min="2346" max="2346" width="13.140625" style="382" customWidth="1"/>
    <col min="2347" max="2347" width="8.5703125" style="382" bestFit="1" customWidth="1"/>
    <col min="2348" max="2348" width="15" style="382" customWidth="1"/>
    <col min="2349" max="2349" width="14.7109375" style="382" customWidth="1"/>
    <col min="2350" max="2350" width="15" style="382" customWidth="1"/>
    <col min="2351" max="2351" width="59.7109375" style="382" customWidth="1"/>
    <col min="2352" max="2352" width="81.7109375" style="382" bestFit="1" customWidth="1"/>
    <col min="2353" max="2353" width="19.42578125" style="382" customWidth="1"/>
    <col min="2354" max="2354" width="14.5703125" style="382" customWidth="1"/>
    <col min="2355" max="2355" width="12.28515625" style="382" customWidth="1"/>
    <col min="2356" max="2356" width="14.5703125" style="382" customWidth="1"/>
    <col min="2357" max="2357" width="11.7109375" style="382" customWidth="1"/>
    <col min="2358" max="2358" width="14" style="382" customWidth="1"/>
    <col min="2359" max="2359" width="20.5703125" style="382" customWidth="1"/>
    <col min="2360" max="2360" width="11.7109375" style="382" customWidth="1"/>
    <col min="2361" max="2361" width="10.85546875" style="382" customWidth="1"/>
    <col min="2362" max="2563" width="9.140625" style="382"/>
    <col min="2564" max="2564" width="7.42578125" style="382" customWidth="1"/>
    <col min="2565" max="2565" width="20.7109375" style="382" customWidth="1"/>
    <col min="2566" max="2566" width="44.28515625" style="382" customWidth="1"/>
    <col min="2567" max="2567" width="48.85546875" style="382" customWidth="1"/>
    <col min="2568" max="2568" width="8.5703125" style="382" customWidth="1"/>
    <col min="2569" max="2570" width="5.28515625" style="382" customWidth="1"/>
    <col min="2571" max="2571" width="7" style="382" customWidth="1"/>
    <col min="2572" max="2572" width="12.28515625" style="382" customWidth="1"/>
    <col min="2573" max="2573" width="10.7109375" style="382" customWidth="1"/>
    <col min="2574" max="2574" width="11.140625" style="382" customWidth="1"/>
    <col min="2575" max="2575" width="8.85546875" style="382" customWidth="1"/>
    <col min="2576" max="2576" width="13.85546875" style="382" customWidth="1"/>
    <col min="2577" max="2577" width="38.85546875" style="382" customWidth="1"/>
    <col min="2578" max="2579" width="4.85546875" style="382" customWidth="1"/>
    <col min="2580" max="2580" width="11.85546875" style="382" customWidth="1"/>
    <col min="2581" max="2581" width="9.140625" style="382" customWidth="1"/>
    <col min="2582" max="2582" width="13.42578125" style="382" customWidth="1"/>
    <col min="2583" max="2583" width="15.28515625" style="382" customWidth="1"/>
    <col min="2584" max="2584" width="15.42578125" style="382" customWidth="1"/>
    <col min="2585" max="2586" width="14.42578125" style="382" customWidth="1"/>
    <col min="2587" max="2587" width="7.140625" style="382" customWidth="1"/>
    <col min="2588" max="2590" width="15.140625" style="382" customWidth="1"/>
    <col min="2591" max="2591" width="6.7109375" style="382" customWidth="1"/>
    <col min="2592" max="2592" width="16" style="382" customWidth="1"/>
    <col min="2593" max="2593" width="14.85546875" style="382" customWidth="1"/>
    <col min="2594" max="2594" width="12.85546875" style="382" customWidth="1"/>
    <col min="2595" max="2595" width="4.85546875" style="382" customWidth="1"/>
    <col min="2596" max="2596" width="14.140625" style="382" customWidth="1"/>
    <col min="2597" max="2597" width="13.85546875" style="382" customWidth="1"/>
    <col min="2598" max="2598" width="14.140625" style="382" customWidth="1"/>
    <col min="2599" max="2599" width="8.5703125" style="382" bestFit="1" customWidth="1"/>
    <col min="2600" max="2600" width="12.85546875" style="382" customWidth="1"/>
    <col min="2601" max="2601" width="14" style="382" customWidth="1"/>
    <col min="2602" max="2602" width="13.140625" style="382" customWidth="1"/>
    <col min="2603" max="2603" width="8.5703125" style="382" bestFit="1" customWidth="1"/>
    <col min="2604" max="2604" width="15" style="382" customWidth="1"/>
    <col min="2605" max="2605" width="14.7109375" style="382" customWidth="1"/>
    <col min="2606" max="2606" width="15" style="382" customWidth="1"/>
    <col min="2607" max="2607" width="59.7109375" style="382" customWidth="1"/>
    <col min="2608" max="2608" width="81.7109375" style="382" bestFit="1" customWidth="1"/>
    <col min="2609" max="2609" width="19.42578125" style="382" customWidth="1"/>
    <col min="2610" max="2610" width="14.5703125" style="382" customWidth="1"/>
    <col min="2611" max="2611" width="12.28515625" style="382" customWidth="1"/>
    <col min="2612" max="2612" width="14.5703125" style="382" customWidth="1"/>
    <col min="2613" max="2613" width="11.7109375" style="382" customWidth="1"/>
    <col min="2614" max="2614" width="14" style="382" customWidth="1"/>
    <col min="2615" max="2615" width="20.5703125" style="382" customWidth="1"/>
    <col min="2616" max="2616" width="11.7109375" style="382" customWidth="1"/>
    <col min="2617" max="2617" width="10.85546875" style="382" customWidth="1"/>
    <col min="2618" max="2819" width="9.140625" style="382"/>
    <col min="2820" max="2820" width="7.42578125" style="382" customWidth="1"/>
    <col min="2821" max="2821" width="20.7109375" style="382" customWidth="1"/>
    <col min="2822" max="2822" width="44.28515625" style="382" customWidth="1"/>
    <col min="2823" max="2823" width="48.85546875" style="382" customWidth="1"/>
    <col min="2824" max="2824" width="8.5703125" style="382" customWidth="1"/>
    <col min="2825" max="2826" width="5.28515625" style="382" customWidth="1"/>
    <col min="2827" max="2827" width="7" style="382" customWidth="1"/>
    <col min="2828" max="2828" width="12.28515625" style="382" customWidth="1"/>
    <col min="2829" max="2829" width="10.7109375" style="382" customWidth="1"/>
    <col min="2830" max="2830" width="11.140625" style="382" customWidth="1"/>
    <col min="2831" max="2831" width="8.85546875" style="382" customWidth="1"/>
    <col min="2832" max="2832" width="13.85546875" style="382" customWidth="1"/>
    <col min="2833" max="2833" width="38.85546875" style="382" customWidth="1"/>
    <col min="2834" max="2835" width="4.85546875" style="382" customWidth="1"/>
    <col min="2836" max="2836" width="11.85546875" style="382" customWidth="1"/>
    <col min="2837" max="2837" width="9.140625" style="382" customWidth="1"/>
    <col min="2838" max="2838" width="13.42578125" style="382" customWidth="1"/>
    <col min="2839" max="2839" width="15.28515625" style="382" customWidth="1"/>
    <col min="2840" max="2840" width="15.42578125" style="382" customWidth="1"/>
    <col min="2841" max="2842" width="14.42578125" style="382" customWidth="1"/>
    <col min="2843" max="2843" width="7.140625" style="382" customWidth="1"/>
    <col min="2844" max="2846" width="15.140625" style="382" customWidth="1"/>
    <col min="2847" max="2847" width="6.7109375" style="382" customWidth="1"/>
    <col min="2848" max="2848" width="16" style="382" customWidth="1"/>
    <col min="2849" max="2849" width="14.85546875" style="382" customWidth="1"/>
    <col min="2850" max="2850" width="12.85546875" style="382" customWidth="1"/>
    <col min="2851" max="2851" width="4.85546875" style="382" customWidth="1"/>
    <col min="2852" max="2852" width="14.140625" style="382" customWidth="1"/>
    <col min="2853" max="2853" width="13.85546875" style="382" customWidth="1"/>
    <col min="2854" max="2854" width="14.140625" style="382" customWidth="1"/>
    <col min="2855" max="2855" width="8.5703125" style="382" bestFit="1" customWidth="1"/>
    <col min="2856" max="2856" width="12.85546875" style="382" customWidth="1"/>
    <col min="2857" max="2857" width="14" style="382" customWidth="1"/>
    <col min="2858" max="2858" width="13.140625" style="382" customWidth="1"/>
    <col min="2859" max="2859" width="8.5703125" style="382" bestFit="1" customWidth="1"/>
    <col min="2860" max="2860" width="15" style="382" customWidth="1"/>
    <col min="2861" max="2861" width="14.7109375" style="382" customWidth="1"/>
    <col min="2862" max="2862" width="15" style="382" customWidth="1"/>
    <col min="2863" max="2863" width="59.7109375" style="382" customWidth="1"/>
    <col min="2864" max="2864" width="81.7109375" style="382" bestFit="1" customWidth="1"/>
    <col min="2865" max="2865" width="19.42578125" style="382" customWidth="1"/>
    <col min="2866" max="2866" width="14.5703125" style="382" customWidth="1"/>
    <col min="2867" max="2867" width="12.28515625" style="382" customWidth="1"/>
    <col min="2868" max="2868" width="14.5703125" style="382" customWidth="1"/>
    <col min="2869" max="2869" width="11.7109375" style="382" customWidth="1"/>
    <col min="2870" max="2870" width="14" style="382" customWidth="1"/>
    <col min="2871" max="2871" width="20.5703125" style="382" customWidth="1"/>
    <col min="2872" max="2872" width="11.7109375" style="382" customWidth="1"/>
    <col min="2873" max="2873" width="10.85546875" style="382" customWidth="1"/>
    <col min="2874" max="3075" width="9.140625" style="382"/>
    <col min="3076" max="3076" width="7.42578125" style="382" customWidth="1"/>
    <col min="3077" max="3077" width="20.7109375" style="382" customWidth="1"/>
    <col min="3078" max="3078" width="44.28515625" style="382" customWidth="1"/>
    <col min="3079" max="3079" width="48.85546875" style="382" customWidth="1"/>
    <col min="3080" max="3080" width="8.5703125" style="382" customWidth="1"/>
    <col min="3081" max="3082" width="5.28515625" style="382" customWidth="1"/>
    <col min="3083" max="3083" width="7" style="382" customWidth="1"/>
    <col min="3084" max="3084" width="12.28515625" style="382" customWidth="1"/>
    <col min="3085" max="3085" width="10.7109375" style="382" customWidth="1"/>
    <col min="3086" max="3086" width="11.140625" style="382" customWidth="1"/>
    <col min="3087" max="3087" width="8.85546875" style="382" customWidth="1"/>
    <col min="3088" max="3088" width="13.85546875" style="382" customWidth="1"/>
    <col min="3089" max="3089" width="38.85546875" style="382" customWidth="1"/>
    <col min="3090" max="3091" width="4.85546875" style="382" customWidth="1"/>
    <col min="3092" max="3092" width="11.85546875" style="382" customWidth="1"/>
    <col min="3093" max="3093" width="9.140625" style="382" customWidth="1"/>
    <col min="3094" max="3094" width="13.42578125" style="382" customWidth="1"/>
    <col min="3095" max="3095" width="15.28515625" style="382" customWidth="1"/>
    <col min="3096" max="3096" width="15.42578125" style="382" customWidth="1"/>
    <col min="3097" max="3098" width="14.42578125" style="382" customWidth="1"/>
    <col min="3099" max="3099" width="7.140625" style="382" customWidth="1"/>
    <col min="3100" max="3102" width="15.140625" style="382" customWidth="1"/>
    <col min="3103" max="3103" width="6.7109375" style="382" customWidth="1"/>
    <col min="3104" max="3104" width="16" style="382" customWidth="1"/>
    <col min="3105" max="3105" width="14.85546875" style="382" customWidth="1"/>
    <col min="3106" max="3106" width="12.85546875" style="382" customWidth="1"/>
    <col min="3107" max="3107" width="4.85546875" style="382" customWidth="1"/>
    <col min="3108" max="3108" width="14.140625" style="382" customWidth="1"/>
    <col min="3109" max="3109" width="13.85546875" style="382" customWidth="1"/>
    <col min="3110" max="3110" width="14.140625" style="382" customWidth="1"/>
    <col min="3111" max="3111" width="8.5703125" style="382" bestFit="1" customWidth="1"/>
    <col min="3112" max="3112" width="12.85546875" style="382" customWidth="1"/>
    <col min="3113" max="3113" width="14" style="382" customWidth="1"/>
    <col min="3114" max="3114" width="13.140625" style="382" customWidth="1"/>
    <col min="3115" max="3115" width="8.5703125" style="382" bestFit="1" customWidth="1"/>
    <col min="3116" max="3116" width="15" style="382" customWidth="1"/>
    <col min="3117" max="3117" width="14.7109375" style="382" customWidth="1"/>
    <col min="3118" max="3118" width="15" style="382" customWidth="1"/>
    <col min="3119" max="3119" width="59.7109375" style="382" customWidth="1"/>
    <col min="3120" max="3120" width="81.7109375" style="382" bestFit="1" customWidth="1"/>
    <col min="3121" max="3121" width="19.42578125" style="382" customWidth="1"/>
    <col min="3122" max="3122" width="14.5703125" style="382" customWidth="1"/>
    <col min="3123" max="3123" width="12.28515625" style="382" customWidth="1"/>
    <col min="3124" max="3124" width="14.5703125" style="382" customWidth="1"/>
    <col min="3125" max="3125" width="11.7109375" style="382" customWidth="1"/>
    <col min="3126" max="3126" width="14" style="382" customWidth="1"/>
    <col min="3127" max="3127" width="20.5703125" style="382" customWidth="1"/>
    <col min="3128" max="3128" width="11.7109375" style="382" customWidth="1"/>
    <col min="3129" max="3129" width="10.85546875" style="382" customWidth="1"/>
    <col min="3130" max="3331" width="9.140625" style="382"/>
    <col min="3332" max="3332" width="7.42578125" style="382" customWidth="1"/>
    <col min="3333" max="3333" width="20.7109375" style="382" customWidth="1"/>
    <col min="3334" max="3334" width="44.28515625" style="382" customWidth="1"/>
    <col min="3335" max="3335" width="48.85546875" style="382" customWidth="1"/>
    <col min="3336" max="3336" width="8.5703125" style="382" customWidth="1"/>
    <col min="3337" max="3338" width="5.28515625" style="382" customWidth="1"/>
    <col min="3339" max="3339" width="7" style="382" customWidth="1"/>
    <col min="3340" max="3340" width="12.28515625" style="382" customWidth="1"/>
    <col min="3341" max="3341" width="10.7109375" style="382" customWidth="1"/>
    <col min="3342" max="3342" width="11.140625" style="382" customWidth="1"/>
    <col min="3343" max="3343" width="8.85546875" style="382" customWidth="1"/>
    <col min="3344" max="3344" width="13.85546875" style="382" customWidth="1"/>
    <col min="3345" max="3345" width="38.85546875" style="382" customWidth="1"/>
    <col min="3346" max="3347" width="4.85546875" style="382" customWidth="1"/>
    <col min="3348" max="3348" width="11.85546875" style="382" customWidth="1"/>
    <col min="3349" max="3349" width="9.140625" style="382" customWidth="1"/>
    <col min="3350" max="3350" width="13.42578125" style="382" customWidth="1"/>
    <col min="3351" max="3351" width="15.28515625" style="382" customWidth="1"/>
    <col min="3352" max="3352" width="15.42578125" style="382" customWidth="1"/>
    <col min="3353" max="3354" width="14.42578125" style="382" customWidth="1"/>
    <col min="3355" max="3355" width="7.140625" style="382" customWidth="1"/>
    <col min="3356" max="3358" width="15.140625" style="382" customWidth="1"/>
    <col min="3359" max="3359" width="6.7109375" style="382" customWidth="1"/>
    <col min="3360" max="3360" width="16" style="382" customWidth="1"/>
    <col min="3361" max="3361" width="14.85546875" style="382" customWidth="1"/>
    <col min="3362" max="3362" width="12.85546875" style="382" customWidth="1"/>
    <col min="3363" max="3363" width="4.85546875" style="382" customWidth="1"/>
    <col min="3364" max="3364" width="14.140625" style="382" customWidth="1"/>
    <col min="3365" max="3365" width="13.85546875" style="382" customWidth="1"/>
    <col min="3366" max="3366" width="14.140625" style="382" customWidth="1"/>
    <col min="3367" max="3367" width="8.5703125" style="382" bestFit="1" customWidth="1"/>
    <col min="3368" max="3368" width="12.85546875" style="382" customWidth="1"/>
    <col min="3369" max="3369" width="14" style="382" customWidth="1"/>
    <col min="3370" max="3370" width="13.140625" style="382" customWidth="1"/>
    <col min="3371" max="3371" width="8.5703125" style="382" bestFit="1" customWidth="1"/>
    <col min="3372" max="3372" width="15" style="382" customWidth="1"/>
    <col min="3373" max="3373" width="14.7109375" style="382" customWidth="1"/>
    <col min="3374" max="3374" width="15" style="382" customWidth="1"/>
    <col min="3375" max="3375" width="59.7109375" style="382" customWidth="1"/>
    <col min="3376" max="3376" width="81.7109375" style="382" bestFit="1" customWidth="1"/>
    <col min="3377" max="3377" width="19.42578125" style="382" customWidth="1"/>
    <col min="3378" max="3378" width="14.5703125" style="382" customWidth="1"/>
    <col min="3379" max="3379" width="12.28515625" style="382" customWidth="1"/>
    <col min="3380" max="3380" width="14.5703125" style="382" customWidth="1"/>
    <col min="3381" max="3381" width="11.7109375" style="382" customWidth="1"/>
    <col min="3382" max="3382" width="14" style="382" customWidth="1"/>
    <col min="3383" max="3383" width="20.5703125" style="382" customWidth="1"/>
    <col min="3384" max="3384" width="11.7109375" style="382" customWidth="1"/>
    <col min="3385" max="3385" width="10.85546875" style="382" customWidth="1"/>
    <col min="3386" max="3587" width="9.140625" style="382"/>
    <col min="3588" max="3588" width="7.42578125" style="382" customWidth="1"/>
    <col min="3589" max="3589" width="20.7109375" style="382" customWidth="1"/>
    <col min="3590" max="3590" width="44.28515625" style="382" customWidth="1"/>
    <col min="3591" max="3591" width="48.85546875" style="382" customWidth="1"/>
    <col min="3592" max="3592" width="8.5703125" style="382" customWidth="1"/>
    <col min="3593" max="3594" width="5.28515625" style="382" customWidth="1"/>
    <col min="3595" max="3595" width="7" style="382" customWidth="1"/>
    <col min="3596" max="3596" width="12.28515625" style="382" customWidth="1"/>
    <col min="3597" max="3597" width="10.7109375" style="382" customWidth="1"/>
    <col min="3598" max="3598" width="11.140625" style="382" customWidth="1"/>
    <col min="3599" max="3599" width="8.85546875" style="382" customWidth="1"/>
    <col min="3600" max="3600" width="13.85546875" style="382" customWidth="1"/>
    <col min="3601" max="3601" width="38.85546875" style="382" customWidth="1"/>
    <col min="3602" max="3603" width="4.85546875" style="382" customWidth="1"/>
    <col min="3604" max="3604" width="11.85546875" style="382" customWidth="1"/>
    <col min="3605" max="3605" width="9.140625" style="382" customWidth="1"/>
    <col min="3606" max="3606" width="13.42578125" style="382" customWidth="1"/>
    <col min="3607" max="3607" width="15.28515625" style="382" customWidth="1"/>
    <col min="3608" max="3608" width="15.42578125" style="382" customWidth="1"/>
    <col min="3609" max="3610" width="14.42578125" style="382" customWidth="1"/>
    <col min="3611" max="3611" width="7.140625" style="382" customWidth="1"/>
    <col min="3612" max="3614" width="15.140625" style="382" customWidth="1"/>
    <col min="3615" max="3615" width="6.7109375" style="382" customWidth="1"/>
    <col min="3616" max="3616" width="16" style="382" customWidth="1"/>
    <col min="3617" max="3617" width="14.85546875" style="382" customWidth="1"/>
    <col min="3618" max="3618" width="12.85546875" style="382" customWidth="1"/>
    <col min="3619" max="3619" width="4.85546875" style="382" customWidth="1"/>
    <col min="3620" max="3620" width="14.140625" style="382" customWidth="1"/>
    <col min="3621" max="3621" width="13.85546875" style="382" customWidth="1"/>
    <col min="3622" max="3622" width="14.140625" style="382" customWidth="1"/>
    <col min="3623" max="3623" width="8.5703125" style="382" bestFit="1" customWidth="1"/>
    <col min="3624" max="3624" width="12.85546875" style="382" customWidth="1"/>
    <col min="3625" max="3625" width="14" style="382" customWidth="1"/>
    <col min="3626" max="3626" width="13.140625" style="382" customWidth="1"/>
    <col min="3627" max="3627" width="8.5703125" style="382" bestFit="1" customWidth="1"/>
    <col min="3628" max="3628" width="15" style="382" customWidth="1"/>
    <col min="3629" max="3629" width="14.7109375" style="382" customWidth="1"/>
    <col min="3630" max="3630" width="15" style="382" customWidth="1"/>
    <col min="3631" max="3631" width="59.7109375" style="382" customWidth="1"/>
    <col min="3632" max="3632" width="81.7109375" style="382" bestFit="1" customWidth="1"/>
    <col min="3633" max="3633" width="19.42578125" style="382" customWidth="1"/>
    <col min="3634" max="3634" width="14.5703125" style="382" customWidth="1"/>
    <col min="3635" max="3635" width="12.28515625" style="382" customWidth="1"/>
    <col min="3636" max="3636" width="14.5703125" style="382" customWidth="1"/>
    <col min="3637" max="3637" width="11.7109375" style="382" customWidth="1"/>
    <col min="3638" max="3638" width="14" style="382" customWidth="1"/>
    <col min="3639" max="3639" width="20.5703125" style="382" customWidth="1"/>
    <col min="3640" max="3640" width="11.7109375" style="382" customWidth="1"/>
    <col min="3641" max="3641" width="10.85546875" style="382" customWidth="1"/>
    <col min="3642" max="3843" width="9.140625" style="382"/>
    <col min="3844" max="3844" width="7.42578125" style="382" customWidth="1"/>
    <col min="3845" max="3845" width="20.7109375" style="382" customWidth="1"/>
    <col min="3846" max="3846" width="44.28515625" style="382" customWidth="1"/>
    <col min="3847" max="3847" width="48.85546875" style="382" customWidth="1"/>
    <col min="3848" max="3848" width="8.5703125" style="382" customWidth="1"/>
    <col min="3849" max="3850" width="5.28515625" style="382" customWidth="1"/>
    <col min="3851" max="3851" width="7" style="382" customWidth="1"/>
    <col min="3852" max="3852" width="12.28515625" style="382" customWidth="1"/>
    <col min="3853" max="3853" width="10.7109375" style="382" customWidth="1"/>
    <col min="3854" max="3854" width="11.140625" style="382" customWidth="1"/>
    <col min="3855" max="3855" width="8.85546875" style="382" customWidth="1"/>
    <col min="3856" max="3856" width="13.85546875" style="382" customWidth="1"/>
    <col min="3857" max="3857" width="38.85546875" style="382" customWidth="1"/>
    <col min="3858" max="3859" width="4.85546875" style="382" customWidth="1"/>
    <col min="3860" max="3860" width="11.85546875" style="382" customWidth="1"/>
    <col min="3861" max="3861" width="9.140625" style="382" customWidth="1"/>
    <col min="3862" max="3862" width="13.42578125" style="382" customWidth="1"/>
    <col min="3863" max="3863" width="15.28515625" style="382" customWidth="1"/>
    <col min="3864" max="3864" width="15.42578125" style="382" customWidth="1"/>
    <col min="3865" max="3866" width="14.42578125" style="382" customWidth="1"/>
    <col min="3867" max="3867" width="7.140625" style="382" customWidth="1"/>
    <col min="3868" max="3870" width="15.140625" style="382" customWidth="1"/>
    <col min="3871" max="3871" width="6.7109375" style="382" customWidth="1"/>
    <col min="3872" max="3872" width="16" style="382" customWidth="1"/>
    <col min="3873" max="3873" width="14.85546875" style="382" customWidth="1"/>
    <col min="3874" max="3874" width="12.85546875" style="382" customWidth="1"/>
    <col min="3875" max="3875" width="4.85546875" style="382" customWidth="1"/>
    <col min="3876" max="3876" width="14.140625" style="382" customWidth="1"/>
    <col min="3877" max="3877" width="13.85546875" style="382" customWidth="1"/>
    <col min="3878" max="3878" width="14.140625" style="382" customWidth="1"/>
    <col min="3879" max="3879" width="8.5703125" style="382" bestFit="1" customWidth="1"/>
    <col min="3880" max="3880" width="12.85546875" style="382" customWidth="1"/>
    <col min="3881" max="3881" width="14" style="382" customWidth="1"/>
    <col min="3882" max="3882" width="13.140625" style="382" customWidth="1"/>
    <col min="3883" max="3883" width="8.5703125" style="382" bestFit="1" customWidth="1"/>
    <col min="3884" max="3884" width="15" style="382" customWidth="1"/>
    <col min="3885" max="3885" width="14.7109375" style="382" customWidth="1"/>
    <col min="3886" max="3886" width="15" style="382" customWidth="1"/>
    <col min="3887" max="3887" width="59.7109375" style="382" customWidth="1"/>
    <col min="3888" max="3888" width="81.7109375" style="382" bestFit="1" customWidth="1"/>
    <col min="3889" max="3889" width="19.42578125" style="382" customWidth="1"/>
    <col min="3890" max="3890" width="14.5703125" style="382" customWidth="1"/>
    <col min="3891" max="3891" width="12.28515625" style="382" customWidth="1"/>
    <col min="3892" max="3892" width="14.5703125" style="382" customWidth="1"/>
    <col min="3893" max="3893" width="11.7109375" style="382" customWidth="1"/>
    <col min="3894" max="3894" width="14" style="382" customWidth="1"/>
    <col min="3895" max="3895" width="20.5703125" style="382" customWidth="1"/>
    <col min="3896" max="3896" width="11.7109375" style="382" customWidth="1"/>
    <col min="3897" max="3897" width="10.85546875" style="382" customWidth="1"/>
    <col min="3898" max="4099" width="9.140625" style="382"/>
    <col min="4100" max="4100" width="7.42578125" style="382" customWidth="1"/>
    <col min="4101" max="4101" width="20.7109375" style="382" customWidth="1"/>
    <col min="4102" max="4102" width="44.28515625" style="382" customWidth="1"/>
    <col min="4103" max="4103" width="48.85546875" style="382" customWidth="1"/>
    <col min="4104" max="4104" width="8.5703125" style="382" customWidth="1"/>
    <col min="4105" max="4106" width="5.28515625" style="382" customWidth="1"/>
    <col min="4107" max="4107" width="7" style="382" customWidth="1"/>
    <col min="4108" max="4108" width="12.28515625" style="382" customWidth="1"/>
    <col min="4109" max="4109" width="10.7109375" style="382" customWidth="1"/>
    <col min="4110" max="4110" width="11.140625" style="382" customWidth="1"/>
    <col min="4111" max="4111" width="8.85546875" style="382" customWidth="1"/>
    <col min="4112" max="4112" width="13.85546875" style="382" customWidth="1"/>
    <col min="4113" max="4113" width="38.85546875" style="382" customWidth="1"/>
    <col min="4114" max="4115" width="4.85546875" style="382" customWidth="1"/>
    <col min="4116" max="4116" width="11.85546875" style="382" customWidth="1"/>
    <col min="4117" max="4117" width="9.140625" style="382" customWidth="1"/>
    <col min="4118" max="4118" width="13.42578125" style="382" customWidth="1"/>
    <col min="4119" max="4119" width="15.28515625" style="382" customWidth="1"/>
    <col min="4120" max="4120" width="15.42578125" style="382" customWidth="1"/>
    <col min="4121" max="4122" width="14.42578125" style="382" customWidth="1"/>
    <col min="4123" max="4123" width="7.140625" style="382" customWidth="1"/>
    <col min="4124" max="4126" width="15.140625" style="382" customWidth="1"/>
    <col min="4127" max="4127" width="6.7109375" style="382" customWidth="1"/>
    <col min="4128" max="4128" width="16" style="382" customWidth="1"/>
    <col min="4129" max="4129" width="14.85546875" style="382" customWidth="1"/>
    <col min="4130" max="4130" width="12.85546875" style="382" customWidth="1"/>
    <col min="4131" max="4131" width="4.85546875" style="382" customWidth="1"/>
    <col min="4132" max="4132" width="14.140625" style="382" customWidth="1"/>
    <col min="4133" max="4133" width="13.85546875" style="382" customWidth="1"/>
    <col min="4134" max="4134" width="14.140625" style="382" customWidth="1"/>
    <col min="4135" max="4135" width="8.5703125" style="382" bestFit="1" customWidth="1"/>
    <col min="4136" max="4136" width="12.85546875" style="382" customWidth="1"/>
    <col min="4137" max="4137" width="14" style="382" customWidth="1"/>
    <col min="4138" max="4138" width="13.140625" style="382" customWidth="1"/>
    <col min="4139" max="4139" width="8.5703125" style="382" bestFit="1" customWidth="1"/>
    <col min="4140" max="4140" width="15" style="382" customWidth="1"/>
    <col min="4141" max="4141" width="14.7109375" style="382" customWidth="1"/>
    <col min="4142" max="4142" width="15" style="382" customWidth="1"/>
    <col min="4143" max="4143" width="59.7109375" style="382" customWidth="1"/>
    <col min="4144" max="4144" width="81.7109375" style="382" bestFit="1" customWidth="1"/>
    <col min="4145" max="4145" width="19.42578125" style="382" customWidth="1"/>
    <col min="4146" max="4146" width="14.5703125" style="382" customWidth="1"/>
    <col min="4147" max="4147" width="12.28515625" style="382" customWidth="1"/>
    <col min="4148" max="4148" width="14.5703125" style="382" customWidth="1"/>
    <col min="4149" max="4149" width="11.7109375" style="382" customWidth="1"/>
    <col min="4150" max="4150" width="14" style="382" customWidth="1"/>
    <col min="4151" max="4151" width="20.5703125" style="382" customWidth="1"/>
    <col min="4152" max="4152" width="11.7109375" style="382" customWidth="1"/>
    <col min="4153" max="4153" width="10.85546875" style="382" customWidth="1"/>
    <col min="4154" max="4355" width="9.140625" style="382"/>
    <col min="4356" max="4356" width="7.42578125" style="382" customWidth="1"/>
    <col min="4357" max="4357" width="20.7109375" style="382" customWidth="1"/>
    <col min="4358" max="4358" width="44.28515625" style="382" customWidth="1"/>
    <col min="4359" max="4359" width="48.85546875" style="382" customWidth="1"/>
    <col min="4360" max="4360" width="8.5703125" style="382" customWidth="1"/>
    <col min="4361" max="4362" width="5.28515625" style="382" customWidth="1"/>
    <col min="4363" max="4363" width="7" style="382" customWidth="1"/>
    <col min="4364" max="4364" width="12.28515625" style="382" customWidth="1"/>
    <col min="4365" max="4365" width="10.7109375" style="382" customWidth="1"/>
    <col min="4366" max="4366" width="11.140625" style="382" customWidth="1"/>
    <col min="4367" max="4367" width="8.85546875" style="382" customWidth="1"/>
    <col min="4368" max="4368" width="13.85546875" style="382" customWidth="1"/>
    <col min="4369" max="4369" width="38.85546875" style="382" customWidth="1"/>
    <col min="4370" max="4371" width="4.85546875" style="382" customWidth="1"/>
    <col min="4372" max="4372" width="11.85546875" style="382" customWidth="1"/>
    <col min="4373" max="4373" width="9.140625" style="382" customWidth="1"/>
    <col min="4374" max="4374" width="13.42578125" style="382" customWidth="1"/>
    <col min="4375" max="4375" width="15.28515625" style="382" customWidth="1"/>
    <col min="4376" max="4376" width="15.42578125" style="382" customWidth="1"/>
    <col min="4377" max="4378" width="14.42578125" style="382" customWidth="1"/>
    <col min="4379" max="4379" width="7.140625" style="382" customWidth="1"/>
    <col min="4380" max="4382" width="15.140625" style="382" customWidth="1"/>
    <col min="4383" max="4383" width="6.7109375" style="382" customWidth="1"/>
    <col min="4384" max="4384" width="16" style="382" customWidth="1"/>
    <col min="4385" max="4385" width="14.85546875" style="382" customWidth="1"/>
    <col min="4386" max="4386" width="12.85546875" style="382" customWidth="1"/>
    <col min="4387" max="4387" width="4.85546875" style="382" customWidth="1"/>
    <col min="4388" max="4388" width="14.140625" style="382" customWidth="1"/>
    <col min="4389" max="4389" width="13.85546875" style="382" customWidth="1"/>
    <col min="4390" max="4390" width="14.140625" style="382" customWidth="1"/>
    <col min="4391" max="4391" width="8.5703125" style="382" bestFit="1" customWidth="1"/>
    <col min="4392" max="4392" width="12.85546875" style="382" customWidth="1"/>
    <col min="4393" max="4393" width="14" style="382" customWidth="1"/>
    <col min="4394" max="4394" width="13.140625" style="382" customWidth="1"/>
    <col min="4395" max="4395" width="8.5703125" style="382" bestFit="1" customWidth="1"/>
    <col min="4396" max="4396" width="15" style="382" customWidth="1"/>
    <col min="4397" max="4397" width="14.7109375" style="382" customWidth="1"/>
    <col min="4398" max="4398" width="15" style="382" customWidth="1"/>
    <col min="4399" max="4399" width="59.7109375" style="382" customWidth="1"/>
    <col min="4400" max="4400" width="81.7109375" style="382" bestFit="1" customWidth="1"/>
    <col min="4401" max="4401" width="19.42578125" style="382" customWidth="1"/>
    <col min="4402" max="4402" width="14.5703125" style="382" customWidth="1"/>
    <col min="4403" max="4403" width="12.28515625" style="382" customWidth="1"/>
    <col min="4404" max="4404" width="14.5703125" style="382" customWidth="1"/>
    <col min="4405" max="4405" width="11.7109375" style="382" customWidth="1"/>
    <col min="4406" max="4406" width="14" style="382" customWidth="1"/>
    <col min="4407" max="4407" width="20.5703125" style="382" customWidth="1"/>
    <col min="4408" max="4408" width="11.7109375" style="382" customWidth="1"/>
    <col min="4409" max="4409" width="10.85546875" style="382" customWidth="1"/>
    <col min="4410" max="4611" width="9.140625" style="382"/>
    <col min="4612" max="4612" width="7.42578125" style="382" customWidth="1"/>
    <col min="4613" max="4613" width="20.7109375" style="382" customWidth="1"/>
    <col min="4614" max="4614" width="44.28515625" style="382" customWidth="1"/>
    <col min="4615" max="4615" width="48.85546875" style="382" customWidth="1"/>
    <col min="4616" max="4616" width="8.5703125" style="382" customWidth="1"/>
    <col min="4617" max="4618" width="5.28515625" style="382" customWidth="1"/>
    <col min="4619" max="4619" width="7" style="382" customWidth="1"/>
    <col min="4620" max="4620" width="12.28515625" style="382" customWidth="1"/>
    <col min="4621" max="4621" width="10.7109375" style="382" customWidth="1"/>
    <col min="4622" max="4622" width="11.140625" style="382" customWidth="1"/>
    <col min="4623" max="4623" width="8.85546875" style="382" customWidth="1"/>
    <col min="4624" max="4624" width="13.85546875" style="382" customWidth="1"/>
    <col min="4625" max="4625" width="38.85546875" style="382" customWidth="1"/>
    <col min="4626" max="4627" width="4.85546875" style="382" customWidth="1"/>
    <col min="4628" max="4628" width="11.85546875" style="382" customWidth="1"/>
    <col min="4629" max="4629" width="9.140625" style="382" customWidth="1"/>
    <col min="4630" max="4630" width="13.42578125" style="382" customWidth="1"/>
    <col min="4631" max="4631" width="15.28515625" style="382" customWidth="1"/>
    <col min="4632" max="4632" width="15.42578125" style="382" customWidth="1"/>
    <col min="4633" max="4634" width="14.42578125" style="382" customWidth="1"/>
    <col min="4635" max="4635" width="7.140625" style="382" customWidth="1"/>
    <col min="4636" max="4638" width="15.140625" style="382" customWidth="1"/>
    <col min="4639" max="4639" width="6.7109375" style="382" customWidth="1"/>
    <col min="4640" max="4640" width="16" style="382" customWidth="1"/>
    <col min="4641" max="4641" width="14.85546875" style="382" customWidth="1"/>
    <col min="4642" max="4642" width="12.85546875" style="382" customWidth="1"/>
    <col min="4643" max="4643" width="4.85546875" style="382" customWidth="1"/>
    <col min="4644" max="4644" width="14.140625" style="382" customWidth="1"/>
    <col min="4645" max="4645" width="13.85546875" style="382" customWidth="1"/>
    <col min="4646" max="4646" width="14.140625" style="382" customWidth="1"/>
    <col min="4647" max="4647" width="8.5703125" style="382" bestFit="1" customWidth="1"/>
    <col min="4648" max="4648" width="12.85546875" style="382" customWidth="1"/>
    <col min="4649" max="4649" width="14" style="382" customWidth="1"/>
    <col min="4650" max="4650" width="13.140625" style="382" customWidth="1"/>
    <col min="4651" max="4651" width="8.5703125" style="382" bestFit="1" customWidth="1"/>
    <col min="4652" max="4652" width="15" style="382" customWidth="1"/>
    <col min="4653" max="4653" width="14.7109375" style="382" customWidth="1"/>
    <col min="4654" max="4654" width="15" style="382" customWidth="1"/>
    <col min="4655" max="4655" width="59.7109375" style="382" customWidth="1"/>
    <col min="4656" max="4656" width="81.7109375" style="382" bestFit="1" customWidth="1"/>
    <col min="4657" max="4657" width="19.42578125" style="382" customWidth="1"/>
    <col min="4658" max="4658" width="14.5703125" style="382" customWidth="1"/>
    <col min="4659" max="4659" width="12.28515625" style="382" customWidth="1"/>
    <col min="4660" max="4660" width="14.5703125" style="382" customWidth="1"/>
    <col min="4661" max="4661" width="11.7109375" style="382" customWidth="1"/>
    <col min="4662" max="4662" width="14" style="382" customWidth="1"/>
    <col min="4663" max="4663" width="20.5703125" style="382" customWidth="1"/>
    <col min="4664" max="4664" width="11.7109375" style="382" customWidth="1"/>
    <col min="4665" max="4665" width="10.85546875" style="382" customWidth="1"/>
    <col min="4666" max="4867" width="9.140625" style="382"/>
    <col min="4868" max="4868" width="7.42578125" style="382" customWidth="1"/>
    <col min="4869" max="4869" width="20.7109375" style="382" customWidth="1"/>
    <col min="4870" max="4870" width="44.28515625" style="382" customWidth="1"/>
    <col min="4871" max="4871" width="48.85546875" style="382" customWidth="1"/>
    <col min="4872" max="4872" width="8.5703125" style="382" customWidth="1"/>
    <col min="4873" max="4874" width="5.28515625" style="382" customWidth="1"/>
    <col min="4875" max="4875" width="7" style="382" customWidth="1"/>
    <col min="4876" max="4876" width="12.28515625" style="382" customWidth="1"/>
    <col min="4877" max="4877" width="10.7109375" style="382" customWidth="1"/>
    <col min="4878" max="4878" width="11.140625" style="382" customWidth="1"/>
    <col min="4879" max="4879" width="8.85546875" style="382" customWidth="1"/>
    <col min="4880" max="4880" width="13.85546875" style="382" customWidth="1"/>
    <col min="4881" max="4881" width="38.85546875" style="382" customWidth="1"/>
    <col min="4882" max="4883" width="4.85546875" style="382" customWidth="1"/>
    <col min="4884" max="4884" width="11.85546875" style="382" customWidth="1"/>
    <col min="4885" max="4885" width="9.140625" style="382" customWidth="1"/>
    <col min="4886" max="4886" width="13.42578125" style="382" customWidth="1"/>
    <col min="4887" max="4887" width="15.28515625" style="382" customWidth="1"/>
    <col min="4888" max="4888" width="15.42578125" style="382" customWidth="1"/>
    <col min="4889" max="4890" width="14.42578125" style="382" customWidth="1"/>
    <col min="4891" max="4891" width="7.140625" style="382" customWidth="1"/>
    <col min="4892" max="4894" width="15.140625" style="382" customWidth="1"/>
    <col min="4895" max="4895" width="6.7109375" style="382" customWidth="1"/>
    <col min="4896" max="4896" width="16" style="382" customWidth="1"/>
    <col min="4897" max="4897" width="14.85546875" style="382" customWidth="1"/>
    <col min="4898" max="4898" width="12.85546875" style="382" customWidth="1"/>
    <col min="4899" max="4899" width="4.85546875" style="382" customWidth="1"/>
    <col min="4900" max="4900" width="14.140625" style="382" customWidth="1"/>
    <col min="4901" max="4901" width="13.85546875" style="382" customWidth="1"/>
    <col min="4902" max="4902" width="14.140625" style="382" customWidth="1"/>
    <col min="4903" max="4903" width="8.5703125" style="382" bestFit="1" customWidth="1"/>
    <col min="4904" max="4904" width="12.85546875" style="382" customWidth="1"/>
    <col min="4905" max="4905" width="14" style="382" customWidth="1"/>
    <col min="4906" max="4906" width="13.140625" style="382" customWidth="1"/>
    <col min="4907" max="4907" width="8.5703125" style="382" bestFit="1" customWidth="1"/>
    <col min="4908" max="4908" width="15" style="382" customWidth="1"/>
    <col min="4909" max="4909" width="14.7109375" style="382" customWidth="1"/>
    <col min="4910" max="4910" width="15" style="382" customWidth="1"/>
    <col min="4911" max="4911" width="59.7109375" style="382" customWidth="1"/>
    <col min="4912" max="4912" width="81.7109375" style="382" bestFit="1" customWidth="1"/>
    <col min="4913" max="4913" width="19.42578125" style="382" customWidth="1"/>
    <col min="4914" max="4914" width="14.5703125" style="382" customWidth="1"/>
    <col min="4915" max="4915" width="12.28515625" style="382" customWidth="1"/>
    <col min="4916" max="4916" width="14.5703125" style="382" customWidth="1"/>
    <col min="4917" max="4917" width="11.7109375" style="382" customWidth="1"/>
    <col min="4918" max="4918" width="14" style="382" customWidth="1"/>
    <col min="4919" max="4919" width="20.5703125" style="382" customWidth="1"/>
    <col min="4920" max="4920" width="11.7109375" style="382" customWidth="1"/>
    <col min="4921" max="4921" width="10.85546875" style="382" customWidth="1"/>
    <col min="4922" max="5123" width="9.140625" style="382"/>
    <col min="5124" max="5124" width="7.42578125" style="382" customWidth="1"/>
    <col min="5125" max="5125" width="20.7109375" style="382" customWidth="1"/>
    <col min="5126" max="5126" width="44.28515625" style="382" customWidth="1"/>
    <col min="5127" max="5127" width="48.85546875" style="382" customWidth="1"/>
    <col min="5128" max="5128" width="8.5703125" style="382" customWidth="1"/>
    <col min="5129" max="5130" width="5.28515625" style="382" customWidth="1"/>
    <col min="5131" max="5131" width="7" style="382" customWidth="1"/>
    <col min="5132" max="5132" width="12.28515625" style="382" customWidth="1"/>
    <col min="5133" max="5133" width="10.7109375" style="382" customWidth="1"/>
    <col min="5134" max="5134" width="11.140625" style="382" customWidth="1"/>
    <col min="5135" max="5135" width="8.85546875" style="382" customWidth="1"/>
    <col min="5136" max="5136" width="13.85546875" style="382" customWidth="1"/>
    <col min="5137" max="5137" width="38.85546875" style="382" customWidth="1"/>
    <col min="5138" max="5139" width="4.85546875" style="382" customWidth="1"/>
    <col min="5140" max="5140" width="11.85546875" style="382" customWidth="1"/>
    <col min="5141" max="5141" width="9.140625" style="382" customWidth="1"/>
    <col min="5142" max="5142" width="13.42578125" style="382" customWidth="1"/>
    <col min="5143" max="5143" width="15.28515625" style="382" customWidth="1"/>
    <col min="5144" max="5144" width="15.42578125" style="382" customWidth="1"/>
    <col min="5145" max="5146" width="14.42578125" style="382" customWidth="1"/>
    <col min="5147" max="5147" width="7.140625" style="382" customWidth="1"/>
    <col min="5148" max="5150" width="15.140625" style="382" customWidth="1"/>
    <col min="5151" max="5151" width="6.7109375" style="382" customWidth="1"/>
    <col min="5152" max="5152" width="16" style="382" customWidth="1"/>
    <col min="5153" max="5153" width="14.85546875" style="382" customWidth="1"/>
    <col min="5154" max="5154" width="12.85546875" style="382" customWidth="1"/>
    <col min="5155" max="5155" width="4.85546875" style="382" customWidth="1"/>
    <col min="5156" max="5156" width="14.140625" style="382" customWidth="1"/>
    <col min="5157" max="5157" width="13.85546875" style="382" customWidth="1"/>
    <col min="5158" max="5158" width="14.140625" style="382" customWidth="1"/>
    <col min="5159" max="5159" width="8.5703125" style="382" bestFit="1" customWidth="1"/>
    <col min="5160" max="5160" width="12.85546875" style="382" customWidth="1"/>
    <col min="5161" max="5161" width="14" style="382" customWidth="1"/>
    <col min="5162" max="5162" width="13.140625" style="382" customWidth="1"/>
    <col min="5163" max="5163" width="8.5703125" style="382" bestFit="1" customWidth="1"/>
    <col min="5164" max="5164" width="15" style="382" customWidth="1"/>
    <col min="5165" max="5165" width="14.7109375" style="382" customWidth="1"/>
    <col min="5166" max="5166" width="15" style="382" customWidth="1"/>
    <col min="5167" max="5167" width="59.7109375" style="382" customWidth="1"/>
    <col min="5168" max="5168" width="81.7109375" style="382" bestFit="1" customWidth="1"/>
    <col min="5169" max="5169" width="19.42578125" style="382" customWidth="1"/>
    <col min="5170" max="5170" width="14.5703125" style="382" customWidth="1"/>
    <col min="5171" max="5171" width="12.28515625" style="382" customWidth="1"/>
    <col min="5172" max="5172" width="14.5703125" style="382" customWidth="1"/>
    <col min="5173" max="5173" width="11.7109375" style="382" customWidth="1"/>
    <col min="5174" max="5174" width="14" style="382" customWidth="1"/>
    <col min="5175" max="5175" width="20.5703125" style="382" customWidth="1"/>
    <col min="5176" max="5176" width="11.7109375" style="382" customWidth="1"/>
    <col min="5177" max="5177" width="10.85546875" style="382" customWidth="1"/>
    <col min="5178" max="5379" width="9.140625" style="382"/>
    <col min="5380" max="5380" width="7.42578125" style="382" customWidth="1"/>
    <col min="5381" max="5381" width="20.7109375" style="382" customWidth="1"/>
    <col min="5382" max="5382" width="44.28515625" style="382" customWidth="1"/>
    <col min="5383" max="5383" width="48.85546875" style="382" customWidth="1"/>
    <col min="5384" max="5384" width="8.5703125" style="382" customWidth="1"/>
    <col min="5385" max="5386" width="5.28515625" style="382" customWidth="1"/>
    <col min="5387" max="5387" width="7" style="382" customWidth="1"/>
    <col min="5388" max="5388" width="12.28515625" style="382" customWidth="1"/>
    <col min="5389" max="5389" width="10.7109375" style="382" customWidth="1"/>
    <col min="5390" max="5390" width="11.140625" style="382" customWidth="1"/>
    <col min="5391" max="5391" width="8.85546875" style="382" customWidth="1"/>
    <col min="5392" max="5392" width="13.85546875" style="382" customWidth="1"/>
    <col min="5393" max="5393" width="38.85546875" style="382" customWidth="1"/>
    <col min="5394" max="5395" width="4.85546875" style="382" customWidth="1"/>
    <col min="5396" max="5396" width="11.85546875" style="382" customWidth="1"/>
    <col min="5397" max="5397" width="9.140625" style="382" customWidth="1"/>
    <col min="5398" max="5398" width="13.42578125" style="382" customWidth="1"/>
    <col min="5399" max="5399" width="15.28515625" style="382" customWidth="1"/>
    <col min="5400" max="5400" width="15.42578125" style="382" customWidth="1"/>
    <col min="5401" max="5402" width="14.42578125" style="382" customWidth="1"/>
    <col min="5403" max="5403" width="7.140625" style="382" customWidth="1"/>
    <col min="5404" max="5406" width="15.140625" style="382" customWidth="1"/>
    <col min="5407" max="5407" width="6.7109375" style="382" customWidth="1"/>
    <col min="5408" max="5408" width="16" style="382" customWidth="1"/>
    <col min="5409" max="5409" width="14.85546875" style="382" customWidth="1"/>
    <col min="5410" max="5410" width="12.85546875" style="382" customWidth="1"/>
    <col min="5411" max="5411" width="4.85546875" style="382" customWidth="1"/>
    <col min="5412" max="5412" width="14.140625" style="382" customWidth="1"/>
    <col min="5413" max="5413" width="13.85546875" style="382" customWidth="1"/>
    <col min="5414" max="5414" width="14.140625" style="382" customWidth="1"/>
    <col min="5415" max="5415" width="8.5703125" style="382" bestFit="1" customWidth="1"/>
    <col min="5416" max="5416" width="12.85546875" style="382" customWidth="1"/>
    <col min="5417" max="5417" width="14" style="382" customWidth="1"/>
    <col min="5418" max="5418" width="13.140625" style="382" customWidth="1"/>
    <col min="5419" max="5419" width="8.5703125" style="382" bestFit="1" customWidth="1"/>
    <col min="5420" max="5420" width="15" style="382" customWidth="1"/>
    <col min="5421" max="5421" width="14.7109375" style="382" customWidth="1"/>
    <col min="5422" max="5422" width="15" style="382" customWidth="1"/>
    <col min="5423" max="5423" width="59.7109375" style="382" customWidth="1"/>
    <col min="5424" max="5424" width="81.7109375" style="382" bestFit="1" customWidth="1"/>
    <col min="5425" max="5425" width="19.42578125" style="382" customWidth="1"/>
    <col min="5426" max="5426" width="14.5703125" style="382" customWidth="1"/>
    <col min="5427" max="5427" width="12.28515625" style="382" customWidth="1"/>
    <col min="5428" max="5428" width="14.5703125" style="382" customWidth="1"/>
    <col min="5429" max="5429" width="11.7109375" style="382" customWidth="1"/>
    <col min="5430" max="5430" width="14" style="382" customWidth="1"/>
    <col min="5431" max="5431" width="20.5703125" style="382" customWidth="1"/>
    <col min="5432" max="5432" width="11.7109375" style="382" customWidth="1"/>
    <col min="5433" max="5433" width="10.85546875" style="382" customWidth="1"/>
    <col min="5434" max="5635" width="9.140625" style="382"/>
    <col min="5636" max="5636" width="7.42578125" style="382" customWidth="1"/>
    <col min="5637" max="5637" width="20.7109375" style="382" customWidth="1"/>
    <col min="5638" max="5638" width="44.28515625" style="382" customWidth="1"/>
    <col min="5639" max="5639" width="48.85546875" style="382" customWidth="1"/>
    <col min="5640" max="5640" width="8.5703125" style="382" customWidth="1"/>
    <col min="5641" max="5642" width="5.28515625" style="382" customWidth="1"/>
    <col min="5643" max="5643" width="7" style="382" customWidth="1"/>
    <col min="5644" max="5644" width="12.28515625" style="382" customWidth="1"/>
    <col min="5645" max="5645" width="10.7109375" style="382" customWidth="1"/>
    <col min="5646" max="5646" width="11.140625" style="382" customWidth="1"/>
    <col min="5647" max="5647" width="8.85546875" style="382" customWidth="1"/>
    <col min="5648" max="5648" width="13.85546875" style="382" customWidth="1"/>
    <col min="5649" max="5649" width="38.85546875" style="382" customWidth="1"/>
    <col min="5650" max="5651" width="4.85546875" style="382" customWidth="1"/>
    <col min="5652" max="5652" width="11.85546875" style="382" customWidth="1"/>
    <col min="5653" max="5653" width="9.140625" style="382" customWidth="1"/>
    <col min="5654" max="5654" width="13.42578125" style="382" customWidth="1"/>
    <col min="5655" max="5655" width="15.28515625" style="382" customWidth="1"/>
    <col min="5656" max="5656" width="15.42578125" style="382" customWidth="1"/>
    <col min="5657" max="5658" width="14.42578125" style="382" customWidth="1"/>
    <col min="5659" max="5659" width="7.140625" style="382" customWidth="1"/>
    <col min="5660" max="5662" width="15.140625" style="382" customWidth="1"/>
    <col min="5663" max="5663" width="6.7109375" style="382" customWidth="1"/>
    <col min="5664" max="5664" width="16" style="382" customWidth="1"/>
    <col min="5665" max="5665" width="14.85546875" style="382" customWidth="1"/>
    <col min="5666" max="5666" width="12.85546875" style="382" customWidth="1"/>
    <col min="5667" max="5667" width="4.85546875" style="382" customWidth="1"/>
    <col min="5668" max="5668" width="14.140625" style="382" customWidth="1"/>
    <col min="5669" max="5669" width="13.85546875" style="382" customWidth="1"/>
    <col min="5670" max="5670" width="14.140625" style="382" customWidth="1"/>
    <col min="5671" max="5671" width="8.5703125" style="382" bestFit="1" customWidth="1"/>
    <col min="5672" max="5672" width="12.85546875" style="382" customWidth="1"/>
    <col min="5673" max="5673" width="14" style="382" customWidth="1"/>
    <col min="5674" max="5674" width="13.140625" style="382" customWidth="1"/>
    <col min="5675" max="5675" width="8.5703125" style="382" bestFit="1" customWidth="1"/>
    <col min="5676" max="5676" width="15" style="382" customWidth="1"/>
    <col min="5677" max="5677" width="14.7109375" style="382" customWidth="1"/>
    <col min="5678" max="5678" width="15" style="382" customWidth="1"/>
    <col min="5679" max="5679" width="59.7109375" style="382" customWidth="1"/>
    <col min="5680" max="5680" width="81.7109375" style="382" bestFit="1" customWidth="1"/>
    <col min="5681" max="5681" width="19.42578125" style="382" customWidth="1"/>
    <col min="5682" max="5682" width="14.5703125" style="382" customWidth="1"/>
    <col min="5683" max="5683" width="12.28515625" style="382" customWidth="1"/>
    <col min="5684" max="5684" width="14.5703125" style="382" customWidth="1"/>
    <col min="5685" max="5685" width="11.7109375" style="382" customWidth="1"/>
    <col min="5686" max="5686" width="14" style="382" customWidth="1"/>
    <col min="5687" max="5687" width="20.5703125" style="382" customWidth="1"/>
    <col min="5688" max="5688" width="11.7109375" style="382" customWidth="1"/>
    <col min="5689" max="5689" width="10.85546875" style="382" customWidth="1"/>
    <col min="5690" max="5891" width="9.140625" style="382"/>
    <col min="5892" max="5892" width="7.42578125" style="382" customWidth="1"/>
    <col min="5893" max="5893" width="20.7109375" style="382" customWidth="1"/>
    <col min="5894" max="5894" width="44.28515625" style="382" customWidth="1"/>
    <col min="5895" max="5895" width="48.85546875" style="382" customWidth="1"/>
    <col min="5896" max="5896" width="8.5703125" style="382" customWidth="1"/>
    <col min="5897" max="5898" width="5.28515625" style="382" customWidth="1"/>
    <col min="5899" max="5899" width="7" style="382" customWidth="1"/>
    <col min="5900" max="5900" width="12.28515625" style="382" customWidth="1"/>
    <col min="5901" max="5901" width="10.7109375" style="382" customWidth="1"/>
    <col min="5902" max="5902" width="11.140625" style="382" customWidth="1"/>
    <col min="5903" max="5903" width="8.85546875" style="382" customWidth="1"/>
    <col min="5904" max="5904" width="13.85546875" style="382" customWidth="1"/>
    <col min="5905" max="5905" width="38.85546875" style="382" customWidth="1"/>
    <col min="5906" max="5907" width="4.85546875" style="382" customWidth="1"/>
    <col min="5908" max="5908" width="11.85546875" style="382" customWidth="1"/>
    <col min="5909" max="5909" width="9.140625" style="382" customWidth="1"/>
    <col min="5910" max="5910" width="13.42578125" style="382" customWidth="1"/>
    <col min="5911" max="5911" width="15.28515625" style="382" customWidth="1"/>
    <col min="5912" max="5912" width="15.42578125" style="382" customWidth="1"/>
    <col min="5913" max="5914" width="14.42578125" style="382" customWidth="1"/>
    <col min="5915" max="5915" width="7.140625" style="382" customWidth="1"/>
    <col min="5916" max="5918" width="15.140625" style="382" customWidth="1"/>
    <col min="5919" max="5919" width="6.7109375" style="382" customWidth="1"/>
    <col min="5920" max="5920" width="16" style="382" customWidth="1"/>
    <col min="5921" max="5921" width="14.85546875" style="382" customWidth="1"/>
    <col min="5922" max="5922" width="12.85546875" style="382" customWidth="1"/>
    <col min="5923" max="5923" width="4.85546875" style="382" customWidth="1"/>
    <col min="5924" max="5924" width="14.140625" style="382" customWidth="1"/>
    <col min="5925" max="5925" width="13.85546875" style="382" customWidth="1"/>
    <col min="5926" max="5926" width="14.140625" style="382" customWidth="1"/>
    <col min="5927" max="5927" width="8.5703125" style="382" bestFit="1" customWidth="1"/>
    <col min="5928" max="5928" width="12.85546875" style="382" customWidth="1"/>
    <col min="5929" max="5929" width="14" style="382" customWidth="1"/>
    <col min="5930" max="5930" width="13.140625" style="382" customWidth="1"/>
    <col min="5931" max="5931" width="8.5703125" style="382" bestFit="1" customWidth="1"/>
    <col min="5932" max="5932" width="15" style="382" customWidth="1"/>
    <col min="5933" max="5933" width="14.7109375" style="382" customWidth="1"/>
    <col min="5934" max="5934" width="15" style="382" customWidth="1"/>
    <col min="5935" max="5935" width="59.7109375" style="382" customWidth="1"/>
    <col min="5936" max="5936" width="81.7109375" style="382" bestFit="1" customWidth="1"/>
    <col min="5937" max="5937" width="19.42578125" style="382" customWidth="1"/>
    <col min="5938" max="5938" width="14.5703125" style="382" customWidth="1"/>
    <col min="5939" max="5939" width="12.28515625" style="382" customWidth="1"/>
    <col min="5940" max="5940" width="14.5703125" style="382" customWidth="1"/>
    <col min="5941" max="5941" width="11.7109375" style="382" customWidth="1"/>
    <col min="5942" max="5942" width="14" style="382" customWidth="1"/>
    <col min="5943" max="5943" width="20.5703125" style="382" customWidth="1"/>
    <col min="5944" max="5944" width="11.7109375" style="382" customWidth="1"/>
    <col min="5945" max="5945" width="10.85546875" style="382" customWidth="1"/>
    <col min="5946" max="6147" width="9.140625" style="382"/>
    <col min="6148" max="6148" width="7.42578125" style="382" customWidth="1"/>
    <col min="6149" max="6149" width="20.7109375" style="382" customWidth="1"/>
    <col min="6150" max="6150" width="44.28515625" style="382" customWidth="1"/>
    <col min="6151" max="6151" width="48.85546875" style="382" customWidth="1"/>
    <col min="6152" max="6152" width="8.5703125" style="382" customWidth="1"/>
    <col min="6153" max="6154" width="5.28515625" style="382" customWidth="1"/>
    <col min="6155" max="6155" width="7" style="382" customWidth="1"/>
    <col min="6156" max="6156" width="12.28515625" style="382" customWidth="1"/>
    <col min="6157" max="6157" width="10.7109375" style="382" customWidth="1"/>
    <col min="6158" max="6158" width="11.140625" style="382" customWidth="1"/>
    <col min="6159" max="6159" width="8.85546875" style="382" customWidth="1"/>
    <col min="6160" max="6160" width="13.85546875" style="382" customWidth="1"/>
    <col min="6161" max="6161" width="38.85546875" style="382" customWidth="1"/>
    <col min="6162" max="6163" width="4.85546875" style="382" customWidth="1"/>
    <col min="6164" max="6164" width="11.85546875" style="382" customWidth="1"/>
    <col min="6165" max="6165" width="9.140625" style="382" customWidth="1"/>
    <col min="6166" max="6166" width="13.42578125" style="382" customWidth="1"/>
    <col min="6167" max="6167" width="15.28515625" style="382" customWidth="1"/>
    <col min="6168" max="6168" width="15.42578125" style="382" customWidth="1"/>
    <col min="6169" max="6170" width="14.42578125" style="382" customWidth="1"/>
    <col min="6171" max="6171" width="7.140625" style="382" customWidth="1"/>
    <col min="6172" max="6174" width="15.140625" style="382" customWidth="1"/>
    <col min="6175" max="6175" width="6.7109375" style="382" customWidth="1"/>
    <col min="6176" max="6176" width="16" style="382" customWidth="1"/>
    <col min="6177" max="6177" width="14.85546875" style="382" customWidth="1"/>
    <col min="6178" max="6178" width="12.85546875" style="382" customWidth="1"/>
    <col min="6179" max="6179" width="4.85546875" style="382" customWidth="1"/>
    <col min="6180" max="6180" width="14.140625" style="382" customWidth="1"/>
    <col min="6181" max="6181" width="13.85546875" style="382" customWidth="1"/>
    <col min="6182" max="6182" width="14.140625" style="382" customWidth="1"/>
    <col min="6183" max="6183" width="8.5703125" style="382" bestFit="1" customWidth="1"/>
    <col min="6184" max="6184" width="12.85546875" style="382" customWidth="1"/>
    <col min="6185" max="6185" width="14" style="382" customWidth="1"/>
    <col min="6186" max="6186" width="13.140625" style="382" customWidth="1"/>
    <col min="6187" max="6187" width="8.5703125" style="382" bestFit="1" customWidth="1"/>
    <col min="6188" max="6188" width="15" style="382" customWidth="1"/>
    <col min="6189" max="6189" width="14.7109375" style="382" customWidth="1"/>
    <col min="6190" max="6190" width="15" style="382" customWidth="1"/>
    <col min="6191" max="6191" width="59.7109375" style="382" customWidth="1"/>
    <col min="6192" max="6192" width="81.7109375" style="382" bestFit="1" customWidth="1"/>
    <col min="6193" max="6193" width="19.42578125" style="382" customWidth="1"/>
    <col min="6194" max="6194" width="14.5703125" style="382" customWidth="1"/>
    <col min="6195" max="6195" width="12.28515625" style="382" customWidth="1"/>
    <col min="6196" max="6196" width="14.5703125" style="382" customWidth="1"/>
    <col min="6197" max="6197" width="11.7109375" style="382" customWidth="1"/>
    <col min="6198" max="6198" width="14" style="382" customWidth="1"/>
    <col min="6199" max="6199" width="20.5703125" style="382" customWidth="1"/>
    <col min="6200" max="6200" width="11.7109375" style="382" customWidth="1"/>
    <col min="6201" max="6201" width="10.85546875" style="382" customWidth="1"/>
    <col min="6202" max="6403" width="9.140625" style="382"/>
    <col min="6404" max="6404" width="7.42578125" style="382" customWidth="1"/>
    <col min="6405" max="6405" width="20.7109375" style="382" customWidth="1"/>
    <col min="6406" max="6406" width="44.28515625" style="382" customWidth="1"/>
    <col min="6407" max="6407" width="48.85546875" style="382" customWidth="1"/>
    <col min="6408" max="6408" width="8.5703125" style="382" customWidth="1"/>
    <col min="6409" max="6410" width="5.28515625" style="382" customWidth="1"/>
    <col min="6411" max="6411" width="7" style="382" customWidth="1"/>
    <col min="6412" max="6412" width="12.28515625" style="382" customWidth="1"/>
    <col min="6413" max="6413" width="10.7109375" style="382" customWidth="1"/>
    <col min="6414" max="6414" width="11.140625" style="382" customWidth="1"/>
    <col min="6415" max="6415" width="8.85546875" style="382" customWidth="1"/>
    <col min="6416" max="6416" width="13.85546875" style="382" customWidth="1"/>
    <col min="6417" max="6417" width="38.85546875" style="382" customWidth="1"/>
    <col min="6418" max="6419" width="4.85546875" style="382" customWidth="1"/>
    <col min="6420" max="6420" width="11.85546875" style="382" customWidth="1"/>
    <col min="6421" max="6421" width="9.140625" style="382" customWidth="1"/>
    <col min="6422" max="6422" width="13.42578125" style="382" customWidth="1"/>
    <col min="6423" max="6423" width="15.28515625" style="382" customWidth="1"/>
    <col min="6424" max="6424" width="15.42578125" style="382" customWidth="1"/>
    <col min="6425" max="6426" width="14.42578125" style="382" customWidth="1"/>
    <col min="6427" max="6427" width="7.140625" style="382" customWidth="1"/>
    <col min="6428" max="6430" width="15.140625" style="382" customWidth="1"/>
    <col min="6431" max="6431" width="6.7109375" style="382" customWidth="1"/>
    <col min="6432" max="6432" width="16" style="382" customWidth="1"/>
    <col min="6433" max="6433" width="14.85546875" style="382" customWidth="1"/>
    <col min="6434" max="6434" width="12.85546875" style="382" customWidth="1"/>
    <col min="6435" max="6435" width="4.85546875" style="382" customWidth="1"/>
    <col min="6436" max="6436" width="14.140625" style="382" customWidth="1"/>
    <col min="6437" max="6437" width="13.85546875" style="382" customWidth="1"/>
    <col min="6438" max="6438" width="14.140625" style="382" customWidth="1"/>
    <col min="6439" max="6439" width="8.5703125" style="382" bestFit="1" customWidth="1"/>
    <col min="6440" max="6440" width="12.85546875" style="382" customWidth="1"/>
    <col min="6441" max="6441" width="14" style="382" customWidth="1"/>
    <col min="6442" max="6442" width="13.140625" style="382" customWidth="1"/>
    <col min="6443" max="6443" width="8.5703125" style="382" bestFit="1" customWidth="1"/>
    <col min="6444" max="6444" width="15" style="382" customWidth="1"/>
    <col min="6445" max="6445" width="14.7109375" style="382" customWidth="1"/>
    <col min="6446" max="6446" width="15" style="382" customWidth="1"/>
    <col min="6447" max="6447" width="59.7109375" style="382" customWidth="1"/>
    <col min="6448" max="6448" width="81.7109375" style="382" bestFit="1" customWidth="1"/>
    <col min="6449" max="6449" width="19.42578125" style="382" customWidth="1"/>
    <col min="6450" max="6450" width="14.5703125" style="382" customWidth="1"/>
    <col min="6451" max="6451" width="12.28515625" style="382" customWidth="1"/>
    <col min="6452" max="6452" width="14.5703125" style="382" customWidth="1"/>
    <col min="6453" max="6453" width="11.7109375" style="382" customWidth="1"/>
    <col min="6454" max="6454" width="14" style="382" customWidth="1"/>
    <col min="6455" max="6455" width="20.5703125" style="382" customWidth="1"/>
    <col min="6456" max="6456" width="11.7109375" style="382" customWidth="1"/>
    <col min="6457" max="6457" width="10.85546875" style="382" customWidth="1"/>
    <col min="6458" max="6659" width="9.140625" style="382"/>
    <col min="6660" max="6660" width="7.42578125" style="382" customWidth="1"/>
    <col min="6661" max="6661" width="20.7109375" style="382" customWidth="1"/>
    <col min="6662" max="6662" width="44.28515625" style="382" customWidth="1"/>
    <col min="6663" max="6663" width="48.85546875" style="382" customWidth="1"/>
    <col min="6664" max="6664" width="8.5703125" style="382" customWidth="1"/>
    <col min="6665" max="6666" width="5.28515625" style="382" customWidth="1"/>
    <col min="6667" max="6667" width="7" style="382" customWidth="1"/>
    <col min="6668" max="6668" width="12.28515625" style="382" customWidth="1"/>
    <col min="6669" max="6669" width="10.7109375" style="382" customWidth="1"/>
    <col min="6670" max="6670" width="11.140625" style="382" customWidth="1"/>
    <col min="6671" max="6671" width="8.85546875" style="382" customWidth="1"/>
    <col min="6672" max="6672" width="13.85546875" style="382" customWidth="1"/>
    <col min="6673" max="6673" width="38.85546875" style="382" customWidth="1"/>
    <col min="6674" max="6675" width="4.85546875" style="382" customWidth="1"/>
    <col min="6676" max="6676" width="11.85546875" style="382" customWidth="1"/>
    <col min="6677" max="6677" width="9.140625" style="382" customWidth="1"/>
    <col min="6678" max="6678" width="13.42578125" style="382" customWidth="1"/>
    <col min="6679" max="6679" width="15.28515625" style="382" customWidth="1"/>
    <col min="6680" max="6680" width="15.42578125" style="382" customWidth="1"/>
    <col min="6681" max="6682" width="14.42578125" style="382" customWidth="1"/>
    <col min="6683" max="6683" width="7.140625" style="382" customWidth="1"/>
    <col min="6684" max="6686" width="15.140625" style="382" customWidth="1"/>
    <col min="6687" max="6687" width="6.7109375" style="382" customWidth="1"/>
    <col min="6688" max="6688" width="16" style="382" customWidth="1"/>
    <col min="6689" max="6689" width="14.85546875" style="382" customWidth="1"/>
    <col min="6690" max="6690" width="12.85546875" style="382" customWidth="1"/>
    <col min="6691" max="6691" width="4.85546875" style="382" customWidth="1"/>
    <col min="6692" max="6692" width="14.140625" style="382" customWidth="1"/>
    <col min="6693" max="6693" width="13.85546875" style="382" customWidth="1"/>
    <col min="6694" max="6694" width="14.140625" style="382" customWidth="1"/>
    <col min="6695" max="6695" width="8.5703125" style="382" bestFit="1" customWidth="1"/>
    <col min="6696" max="6696" width="12.85546875" style="382" customWidth="1"/>
    <col min="6697" max="6697" width="14" style="382" customWidth="1"/>
    <col min="6698" max="6698" width="13.140625" style="382" customWidth="1"/>
    <col min="6699" max="6699" width="8.5703125" style="382" bestFit="1" customWidth="1"/>
    <col min="6700" max="6700" width="15" style="382" customWidth="1"/>
    <col min="6701" max="6701" width="14.7109375" style="382" customWidth="1"/>
    <col min="6702" max="6702" width="15" style="382" customWidth="1"/>
    <col min="6703" max="6703" width="59.7109375" style="382" customWidth="1"/>
    <col min="6704" max="6704" width="81.7109375" style="382" bestFit="1" customWidth="1"/>
    <col min="6705" max="6705" width="19.42578125" style="382" customWidth="1"/>
    <col min="6706" max="6706" width="14.5703125" style="382" customWidth="1"/>
    <col min="6707" max="6707" width="12.28515625" style="382" customWidth="1"/>
    <col min="6708" max="6708" width="14.5703125" style="382" customWidth="1"/>
    <col min="6709" max="6709" width="11.7109375" style="382" customWidth="1"/>
    <col min="6710" max="6710" width="14" style="382" customWidth="1"/>
    <col min="6711" max="6711" width="20.5703125" style="382" customWidth="1"/>
    <col min="6712" max="6712" width="11.7109375" style="382" customWidth="1"/>
    <col min="6713" max="6713" width="10.85546875" style="382" customWidth="1"/>
    <col min="6714" max="6915" width="9.140625" style="382"/>
    <col min="6916" max="6916" width="7.42578125" style="382" customWidth="1"/>
    <col min="6917" max="6917" width="20.7109375" style="382" customWidth="1"/>
    <col min="6918" max="6918" width="44.28515625" style="382" customWidth="1"/>
    <col min="6919" max="6919" width="48.85546875" style="382" customWidth="1"/>
    <col min="6920" max="6920" width="8.5703125" style="382" customWidth="1"/>
    <col min="6921" max="6922" width="5.28515625" style="382" customWidth="1"/>
    <col min="6923" max="6923" width="7" style="382" customWidth="1"/>
    <col min="6924" max="6924" width="12.28515625" style="382" customWidth="1"/>
    <col min="6925" max="6925" width="10.7109375" style="382" customWidth="1"/>
    <col min="6926" max="6926" width="11.140625" style="382" customWidth="1"/>
    <col min="6927" max="6927" width="8.85546875" style="382" customWidth="1"/>
    <col min="6928" max="6928" width="13.85546875" style="382" customWidth="1"/>
    <col min="6929" max="6929" width="38.85546875" style="382" customWidth="1"/>
    <col min="6930" max="6931" width="4.85546875" style="382" customWidth="1"/>
    <col min="6932" max="6932" width="11.85546875" style="382" customWidth="1"/>
    <col min="6933" max="6933" width="9.140625" style="382" customWidth="1"/>
    <col min="6934" max="6934" width="13.42578125" style="382" customWidth="1"/>
    <col min="6935" max="6935" width="15.28515625" style="382" customWidth="1"/>
    <col min="6936" max="6936" width="15.42578125" style="382" customWidth="1"/>
    <col min="6937" max="6938" width="14.42578125" style="382" customWidth="1"/>
    <col min="6939" max="6939" width="7.140625" style="382" customWidth="1"/>
    <col min="6940" max="6942" width="15.140625" style="382" customWidth="1"/>
    <col min="6943" max="6943" width="6.7109375" style="382" customWidth="1"/>
    <col min="6944" max="6944" width="16" style="382" customWidth="1"/>
    <col min="6945" max="6945" width="14.85546875" style="382" customWidth="1"/>
    <col min="6946" max="6946" width="12.85546875" style="382" customWidth="1"/>
    <col min="6947" max="6947" width="4.85546875" style="382" customWidth="1"/>
    <col min="6948" max="6948" width="14.140625" style="382" customWidth="1"/>
    <col min="6949" max="6949" width="13.85546875" style="382" customWidth="1"/>
    <col min="6950" max="6950" width="14.140625" style="382" customWidth="1"/>
    <col min="6951" max="6951" width="8.5703125" style="382" bestFit="1" customWidth="1"/>
    <col min="6952" max="6952" width="12.85546875" style="382" customWidth="1"/>
    <col min="6953" max="6953" width="14" style="382" customWidth="1"/>
    <col min="6954" max="6954" width="13.140625" style="382" customWidth="1"/>
    <col min="6955" max="6955" width="8.5703125" style="382" bestFit="1" customWidth="1"/>
    <col min="6956" max="6956" width="15" style="382" customWidth="1"/>
    <col min="6957" max="6957" width="14.7109375" style="382" customWidth="1"/>
    <col min="6958" max="6958" width="15" style="382" customWidth="1"/>
    <col min="6959" max="6959" width="59.7109375" style="382" customWidth="1"/>
    <col min="6960" max="6960" width="81.7109375" style="382" bestFit="1" customWidth="1"/>
    <col min="6961" max="6961" width="19.42578125" style="382" customWidth="1"/>
    <col min="6962" max="6962" width="14.5703125" style="382" customWidth="1"/>
    <col min="6963" max="6963" width="12.28515625" style="382" customWidth="1"/>
    <col min="6964" max="6964" width="14.5703125" style="382" customWidth="1"/>
    <col min="6965" max="6965" width="11.7109375" style="382" customWidth="1"/>
    <col min="6966" max="6966" width="14" style="382" customWidth="1"/>
    <col min="6967" max="6967" width="20.5703125" style="382" customWidth="1"/>
    <col min="6968" max="6968" width="11.7109375" style="382" customWidth="1"/>
    <col min="6969" max="6969" width="10.85546875" style="382" customWidth="1"/>
    <col min="6970" max="7171" width="9.140625" style="382"/>
    <col min="7172" max="7172" width="7.42578125" style="382" customWidth="1"/>
    <col min="7173" max="7173" width="20.7109375" style="382" customWidth="1"/>
    <col min="7174" max="7174" width="44.28515625" style="382" customWidth="1"/>
    <col min="7175" max="7175" width="48.85546875" style="382" customWidth="1"/>
    <col min="7176" max="7176" width="8.5703125" style="382" customWidth="1"/>
    <col min="7177" max="7178" width="5.28515625" style="382" customWidth="1"/>
    <col min="7179" max="7179" width="7" style="382" customWidth="1"/>
    <col min="7180" max="7180" width="12.28515625" style="382" customWidth="1"/>
    <col min="7181" max="7181" width="10.7109375" style="382" customWidth="1"/>
    <col min="7182" max="7182" width="11.140625" style="382" customWidth="1"/>
    <col min="7183" max="7183" width="8.85546875" style="382" customWidth="1"/>
    <col min="7184" max="7184" width="13.85546875" style="382" customWidth="1"/>
    <col min="7185" max="7185" width="38.85546875" style="382" customWidth="1"/>
    <col min="7186" max="7187" width="4.85546875" style="382" customWidth="1"/>
    <col min="7188" max="7188" width="11.85546875" style="382" customWidth="1"/>
    <col min="7189" max="7189" width="9.140625" style="382" customWidth="1"/>
    <col min="7190" max="7190" width="13.42578125" style="382" customWidth="1"/>
    <col min="7191" max="7191" width="15.28515625" style="382" customWidth="1"/>
    <col min="7192" max="7192" width="15.42578125" style="382" customWidth="1"/>
    <col min="7193" max="7194" width="14.42578125" style="382" customWidth="1"/>
    <col min="7195" max="7195" width="7.140625" style="382" customWidth="1"/>
    <col min="7196" max="7198" width="15.140625" style="382" customWidth="1"/>
    <col min="7199" max="7199" width="6.7109375" style="382" customWidth="1"/>
    <col min="7200" max="7200" width="16" style="382" customWidth="1"/>
    <col min="7201" max="7201" width="14.85546875" style="382" customWidth="1"/>
    <col min="7202" max="7202" width="12.85546875" style="382" customWidth="1"/>
    <col min="7203" max="7203" width="4.85546875" style="382" customWidth="1"/>
    <col min="7204" max="7204" width="14.140625" style="382" customWidth="1"/>
    <col min="7205" max="7205" width="13.85546875" style="382" customWidth="1"/>
    <col min="7206" max="7206" width="14.140625" style="382" customWidth="1"/>
    <col min="7207" max="7207" width="8.5703125" style="382" bestFit="1" customWidth="1"/>
    <col min="7208" max="7208" width="12.85546875" style="382" customWidth="1"/>
    <col min="7209" max="7209" width="14" style="382" customWidth="1"/>
    <col min="7210" max="7210" width="13.140625" style="382" customWidth="1"/>
    <col min="7211" max="7211" width="8.5703125" style="382" bestFit="1" customWidth="1"/>
    <col min="7212" max="7212" width="15" style="382" customWidth="1"/>
    <col min="7213" max="7213" width="14.7109375" style="382" customWidth="1"/>
    <col min="7214" max="7214" width="15" style="382" customWidth="1"/>
    <col min="7215" max="7215" width="59.7109375" style="382" customWidth="1"/>
    <col min="7216" max="7216" width="81.7109375" style="382" bestFit="1" customWidth="1"/>
    <col min="7217" max="7217" width="19.42578125" style="382" customWidth="1"/>
    <col min="7218" max="7218" width="14.5703125" style="382" customWidth="1"/>
    <col min="7219" max="7219" width="12.28515625" style="382" customWidth="1"/>
    <col min="7220" max="7220" width="14.5703125" style="382" customWidth="1"/>
    <col min="7221" max="7221" width="11.7109375" style="382" customWidth="1"/>
    <col min="7222" max="7222" width="14" style="382" customWidth="1"/>
    <col min="7223" max="7223" width="20.5703125" style="382" customWidth="1"/>
    <col min="7224" max="7224" width="11.7109375" style="382" customWidth="1"/>
    <col min="7225" max="7225" width="10.85546875" style="382" customWidth="1"/>
    <col min="7226" max="7427" width="9.140625" style="382"/>
    <col min="7428" max="7428" width="7.42578125" style="382" customWidth="1"/>
    <col min="7429" max="7429" width="20.7109375" style="382" customWidth="1"/>
    <col min="7430" max="7430" width="44.28515625" style="382" customWidth="1"/>
    <col min="7431" max="7431" width="48.85546875" style="382" customWidth="1"/>
    <col min="7432" max="7432" width="8.5703125" style="382" customWidth="1"/>
    <col min="7433" max="7434" width="5.28515625" style="382" customWidth="1"/>
    <col min="7435" max="7435" width="7" style="382" customWidth="1"/>
    <col min="7436" max="7436" width="12.28515625" style="382" customWidth="1"/>
    <col min="7437" max="7437" width="10.7109375" style="382" customWidth="1"/>
    <col min="7438" max="7438" width="11.140625" style="382" customWidth="1"/>
    <col min="7439" max="7439" width="8.85546875" style="382" customWidth="1"/>
    <col min="7440" max="7440" width="13.85546875" style="382" customWidth="1"/>
    <col min="7441" max="7441" width="38.85546875" style="382" customWidth="1"/>
    <col min="7442" max="7443" width="4.85546875" style="382" customWidth="1"/>
    <col min="7444" max="7444" width="11.85546875" style="382" customWidth="1"/>
    <col min="7445" max="7445" width="9.140625" style="382" customWidth="1"/>
    <col min="7446" max="7446" width="13.42578125" style="382" customWidth="1"/>
    <col min="7447" max="7447" width="15.28515625" style="382" customWidth="1"/>
    <col min="7448" max="7448" width="15.42578125" style="382" customWidth="1"/>
    <col min="7449" max="7450" width="14.42578125" style="382" customWidth="1"/>
    <col min="7451" max="7451" width="7.140625" style="382" customWidth="1"/>
    <col min="7452" max="7454" width="15.140625" style="382" customWidth="1"/>
    <col min="7455" max="7455" width="6.7109375" style="382" customWidth="1"/>
    <col min="7456" max="7456" width="16" style="382" customWidth="1"/>
    <col min="7457" max="7457" width="14.85546875" style="382" customWidth="1"/>
    <col min="7458" max="7458" width="12.85546875" style="382" customWidth="1"/>
    <col min="7459" max="7459" width="4.85546875" style="382" customWidth="1"/>
    <col min="7460" max="7460" width="14.140625" style="382" customWidth="1"/>
    <col min="7461" max="7461" width="13.85546875" style="382" customWidth="1"/>
    <col min="7462" max="7462" width="14.140625" style="382" customWidth="1"/>
    <col min="7463" max="7463" width="8.5703125" style="382" bestFit="1" customWidth="1"/>
    <col min="7464" max="7464" width="12.85546875" style="382" customWidth="1"/>
    <col min="7465" max="7465" width="14" style="382" customWidth="1"/>
    <col min="7466" max="7466" width="13.140625" style="382" customWidth="1"/>
    <col min="7467" max="7467" width="8.5703125" style="382" bestFit="1" customWidth="1"/>
    <col min="7468" max="7468" width="15" style="382" customWidth="1"/>
    <col min="7469" max="7469" width="14.7109375" style="382" customWidth="1"/>
    <col min="7470" max="7470" width="15" style="382" customWidth="1"/>
    <col min="7471" max="7471" width="59.7109375" style="382" customWidth="1"/>
    <col min="7472" max="7472" width="81.7109375" style="382" bestFit="1" customWidth="1"/>
    <col min="7473" max="7473" width="19.42578125" style="382" customWidth="1"/>
    <col min="7474" max="7474" width="14.5703125" style="382" customWidth="1"/>
    <col min="7475" max="7475" width="12.28515625" style="382" customWidth="1"/>
    <col min="7476" max="7476" width="14.5703125" style="382" customWidth="1"/>
    <col min="7477" max="7477" width="11.7109375" style="382" customWidth="1"/>
    <col min="7478" max="7478" width="14" style="382" customWidth="1"/>
    <col min="7479" max="7479" width="20.5703125" style="382" customWidth="1"/>
    <col min="7480" max="7480" width="11.7109375" style="382" customWidth="1"/>
    <col min="7481" max="7481" width="10.85546875" style="382" customWidth="1"/>
    <col min="7482" max="7683" width="9.140625" style="382"/>
    <col min="7684" max="7684" width="7.42578125" style="382" customWidth="1"/>
    <col min="7685" max="7685" width="20.7109375" style="382" customWidth="1"/>
    <col min="7686" max="7686" width="44.28515625" style="382" customWidth="1"/>
    <col min="7687" max="7687" width="48.85546875" style="382" customWidth="1"/>
    <col min="7688" max="7688" width="8.5703125" style="382" customWidth="1"/>
    <col min="7689" max="7690" width="5.28515625" style="382" customWidth="1"/>
    <col min="7691" max="7691" width="7" style="382" customWidth="1"/>
    <col min="7692" max="7692" width="12.28515625" style="382" customWidth="1"/>
    <col min="7693" max="7693" width="10.7109375" style="382" customWidth="1"/>
    <col min="7694" max="7694" width="11.140625" style="382" customWidth="1"/>
    <col min="7695" max="7695" width="8.85546875" style="382" customWidth="1"/>
    <col min="7696" max="7696" width="13.85546875" style="382" customWidth="1"/>
    <col min="7697" max="7697" width="38.85546875" style="382" customWidth="1"/>
    <col min="7698" max="7699" width="4.85546875" style="382" customWidth="1"/>
    <col min="7700" max="7700" width="11.85546875" style="382" customWidth="1"/>
    <col min="7701" max="7701" width="9.140625" style="382" customWidth="1"/>
    <col min="7702" max="7702" width="13.42578125" style="382" customWidth="1"/>
    <col min="7703" max="7703" width="15.28515625" style="382" customWidth="1"/>
    <col min="7704" max="7704" width="15.42578125" style="382" customWidth="1"/>
    <col min="7705" max="7706" width="14.42578125" style="382" customWidth="1"/>
    <col min="7707" max="7707" width="7.140625" style="382" customWidth="1"/>
    <col min="7708" max="7710" width="15.140625" style="382" customWidth="1"/>
    <col min="7711" max="7711" width="6.7109375" style="382" customWidth="1"/>
    <col min="7712" max="7712" width="16" style="382" customWidth="1"/>
    <col min="7713" max="7713" width="14.85546875" style="382" customWidth="1"/>
    <col min="7714" max="7714" width="12.85546875" style="382" customWidth="1"/>
    <col min="7715" max="7715" width="4.85546875" style="382" customWidth="1"/>
    <col min="7716" max="7716" width="14.140625" style="382" customWidth="1"/>
    <col min="7717" max="7717" width="13.85546875" style="382" customWidth="1"/>
    <col min="7718" max="7718" width="14.140625" style="382" customWidth="1"/>
    <col min="7719" max="7719" width="8.5703125" style="382" bestFit="1" customWidth="1"/>
    <col min="7720" max="7720" width="12.85546875" style="382" customWidth="1"/>
    <col min="7721" max="7721" width="14" style="382" customWidth="1"/>
    <col min="7722" max="7722" width="13.140625" style="382" customWidth="1"/>
    <col min="7723" max="7723" width="8.5703125" style="382" bestFit="1" customWidth="1"/>
    <col min="7724" max="7724" width="15" style="382" customWidth="1"/>
    <col min="7725" max="7725" width="14.7109375" style="382" customWidth="1"/>
    <col min="7726" max="7726" width="15" style="382" customWidth="1"/>
    <col min="7727" max="7727" width="59.7109375" style="382" customWidth="1"/>
    <col min="7728" max="7728" width="81.7109375" style="382" bestFit="1" customWidth="1"/>
    <col min="7729" max="7729" width="19.42578125" style="382" customWidth="1"/>
    <col min="7730" max="7730" width="14.5703125" style="382" customWidth="1"/>
    <col min="7731" max="7731" width="12.28515625" style="382" customWidth="1"/>
    <col min="7732" max="7732" width="14.5703125" style="382" customWidth="1"/>
    <col min="7733" max="7733" width="11.7109375" style="382" customWidth="1"/>
    <col min="7734" max="7734" width="14" style="382" customWidth="1"/>
    <col min="7735" max="7735" width="20.5703125" style="382" customWidth="1"/>
    <col min="7736" max="7736" width="11.7109375" style="382" customWidth="1"/>
    <col min="7737" max="7737" width="10.85546875" style="382" customWidth="1"/>
    <col min="7738" max="7939" width="9.140625" style="382"/>
    <col min="7940" max="7940" width="7.42578125" style="382" customWidth="1"/>
    <col min="7941" max="7941" width="20.7109375" style="382" customWidth="1"/>
    <col min="7942" max="7942" width="44.28515625" style="382" customWidth="1"/>
    <col min="7943" max="7943" width="48.85546875" style="382" customWidth="1"/>
    <col min="7944" max="7944" width="8.5703125" style="382" customWidth="1"/>
    <col min="7945" max="7946" width="5.28515625" style="382" customWidth="1"/>
    <col min="7947" max="7947" width="7" style="382" customWidth="1"/>
    <col min="7948" max="7948" width="12.28515625" style="382" customWidth="1"/>
    <col min="7949" max="7949" width="10.7109375" style="382" customWidth="1"/>
    <col min="7950" max="7950" width="11.140625" style="382" customWidth="1"/>
    <col min="7951" max="7951" width="8.85546875" style="382" customWidth="1"/>
    <col min="7952" max="7952" width="13.85546875" style="382" customWidth="1"/>
    <col min="7953" max="7953" width="38.85546875" style="382" customWidth="1"/>
    <col min="7954" max="7955" width="4.85546875" style="382" customWidth="1"/>
    <col min="7956" max="7956" width="11.85546875" style="382" customWidth="1"/>
    <col min="7957" max="7957" width="9.140625" style="382" customWidth="1"/>
    <col min="7958" max="7958" width="13.42578125" style="382" customWidth="1"/>
    <col min="7959" max="7959" width="15.28515625" style="382" customWidth="1"/>
    <col min="7960" max="7960" width="15.42578125" style="382" customWidth="1"/>
    <col min="7961" max="7962" width="14.42578125" style="382" customWidth="1"/>
    <col min="7963" max="7963" width="7.140625" style="382" customWidth="1"/>
    <col min="7964" max="7966" width="15.140625" style="382" customWidth="1"/>
    <col min="7967" max="7967" width="6.7109375" style="382" customWidth="1"/>
    <col min="7968" max="7968" width="16" style="382" customWidth="1"/>
    <col min="7969" max="7969" width="14.85546875" style="382" customWidth="1"/>
    <col min="7970" max="7970" width="12.85546875" style="382" customWidth="1"/>
    <col min="7971" max="7971" width="4.85546875" style="382" customWidth="1"/>
    <col min="7972" max="7972" width="14.140625" style="382" customWidth="1"/>
    <col min="7973" max="7973" width="13.85546875" style="382" customWidth="1"/>
    <col min="7974" max="7974" width="14.140625" style="382" customWidth="1"/>
    <col min="7975" max="7975" width="8.5703125" style="382" bestFit="1" customWidth="1"/>
    <col min="7976" max="7976" width="12.85546875" style="382" customWidth="1"/>
    <col min="7977" max="7977" width="14" style="382" customWidth="1"/>
    <col min="7978" max="7978" width="13.140625" style="382" customWidth="1"/>
    <col min="7979" max="7979" width="8.5703125" style="382" bestFit="1" customWidth="1"/>
    <col min="7980" max="7980" width="15" style="382" customWidth="1"/>
    <col min="7981" max="7981" width="14.7109375" style="382" customWidth="1"/>
    <col min="7982" max="7982" width="15" style="382" customWidth="1"/>
    <col min="7983" max="7983" width="59.7109375" style="382" customWidth="1"/>
    <col min="7984" max="7984" width="81.7109375" style="382" bestFit="1" customWidth="1"/>
    <col min="7985" max="7985" width="19.42578125" style="382" customWidth="1"/>
    <col min="7986" max="7986" width="14.5703125" style="382" customWidth="1"/>
    <col min="7987" max="7987" width="12.28515625" style="382" customWidth="1"/>
    <col min="7988" max="7988" width="14.5703125" style="382" customWidth="1"/>
    <col min="7989" max="7989" width="11.7109375" style="382" customWidth="1"/>
    <col min="7990" max="7990" width="14" style="382" customWidth="1"/>
    <col min="7991" max="7991" width="20.5703125" style="382" customWidth="1"/>
    <col min="7992" max="7992" width="11.7109375" style="382" customWidth="1"/>
    <col min="7993" max="7993" width="10.85546875" style="382" customWidth="1"/>
    <col min="7994" max="8195" width="9.140625" style="382"/>
    <col min="8196" max="8196" width="7.42578125" style="382" customWidth="1"/>
    <col min="8197" max="8197" width="20.7109375" style="382" customWidth="1"/>
    <col min="8198" max="8198" width="44.28515625" style="382" customWidth="1"/>
    <col min="8199" max="8199" width="48.85546875" style="382" customWidth="1"/>
    <col min="8200" max="8200" width="8.5703125" style="382" customWidth="1"/>
    <col min="8201" max="8202" width="5.28515625" style="382" customWidth="1"/>
    <col min="8203" max="8203" width="7" style="382" customWidth="1"/>
    <col min="8204" max="8204" width="12.28515625" style="382" customWidth="1"/>
    <col min="8205" max="8205" width="10.7109375" style="382" customWidth="1"/>
    <col min="8206" max="8206" width="11.140625" style="382" customWidth="1"/>
    <col min="8207" max="8207" width="8.85546875" style="382" customWidth="1"/>
    <col min="8208" max="8208" width="13.85546875" style="382" customWidth="1"/>
    <col min="8209" max="8209" width="38.85546875" style="382" customWidth="1"/>
    <col min="8210" max="8211" width="4.85546875" style="382" customWidth="1"/>
    <col min="8212" max="8212" width="11.85546875" style="382" customWidth="1"/>
    <col min="8213" max="8213" width="9.140625" style="382" customWidth="1"/>
    <col min="8214" max="8214" width="13.42578125" style="382" customWidth="1"/>
    <col min="8215" max="8215" width="15.28515625" style="382" customWidth="1"/>
    <col min="8216" max="8216" width="15.42578125" style="382" customWidth="1"/>
    <col min="8217" max="8218" width="14.42578125" style="382" customWidth="1"/>
    <col min="8219" max="8219" width="7.140625" style="382" customWidth="1"/>
    <col min="8220" max="8222" width="15.140625" style="382" customWidth="1"/>
    <col min="8223" max="8223" width="6.7109375" style="382" customWidth="1"/>
    <col min="8224" max="8224" width="16" style="382" customWidth="1"/>
    <col min="8225" max="8225" width="14.85546875" style="382" customWidth="1"/>
    <col min="8226" max="8226" width="12.85546875" style="382" customWidth="1"/>
    <col min="8227" max="8227" width="4.85546875" style="382" customWidth="1"/>
    <col min="8228" max="8228" width="14.140625" style="382" customWidth="1"/>
    <col min="8229" max="8229" width="13.85546875" style="382" customWidth="1"/>
    <col min="8230" max="8230" width="14.140625" style="382" customWidth="1"/>
    <col min="8231" max="8231" width="8.5703125" style="382" bestFit="1" customWidth="1"/>
    <col min="8232" max="8232" width="12.85546875" style="382" customWidth="1"/>
    <col min="8233" max="8233" width="14" style="382" customWidth="1"/>
    <col min="8234" max="8234" width="13.140625" style="382" customWidth="1"/>
    <col min="8235" max="8235" width="8.5703125" style="382" bestFit="1" customWidth="1"/>
    <col min="8236" max="8236" width="15" style="382" customWidth="1"/>
    <col min="8237" max="8237" width="14.7109375" style="382" customWidth="1"/>
    <col min="8238" max="8238" width="15" style="382" customWidth="1"/>
    <col min="8239" max="8239" width="59.7109375" style="382" customWidth="1"/>
    <col min="8240" max="8240" width="81.7109375" style="382" bestFit="1" customWidth="1"/>
    <col min="8241" max="8241" width="19.42578125" style="382" customWidth="1"/>
    <col min="8242" max="8242" width="14.5703125" style="382" customWidth="1"/>
    <col min="8243" max="8243" width="12.28515625" style="382" customWidth="1"/>
    <col min="8244" max="8244" width="14.5703125" style="382" customWidth="1"/>
    <col min="8245" max="8245" width="11.7109375" style="382" customWidth="1"/>
    <col min="8246" max="8246" width="14" style="382" customWidth="1"/>
    <col min="8247" max="8247" width="20.5703125" style="382" customWidth="1"/>
    <col min="8248" max="8248" width="11.7109375" style="382" customWidth="1"/>
    <col min="8249" max="8249" width="10.85546875" style="382" customWidth="1"/>
    <col min="8250" max="8451" width="9.140625" style="382"/>
    <col min="8452" max="8452" width="7.42578125" style="382" customWidth="1"/>
    <col min="8453" max="8453" width="20.7109375" style="382" customWidth="1"/>
    <col min="8454" max="8454" width="44.28515625" style="382" customWidth="1"/>
    <col min="8455" max="8455" width="48.85546875" style="382" customWidth="1"/>
    <col min="8456" max="8456" width="8.5703125" style="382" customWidth="1"/>
    <col min="8457" max="8458" width="5.28515625" style="382" customWidth="1"/>
    <col min="8459" max="8459" width="7" style="382" customWidth="1"/>
    <col min="8460" max="8460" width="12.28515625" style="382" customWidth="1"/>
    <col min="8461" max="8461" width="10.7109375" style="382" customWidth="1"/>
    <col min="8462" max="8462" width="11.140625" style="382" customWidth="1"/>
    <col min="8463" max="8463" width="8.85546875" style="382" customWidth="1"/>
    <col min="8464" max="8464" width="13.85546875" style="382" customWidth="1"/>
    <col min="8465" max="8465" width="38.85546875" style="382" customWidth="1"/>
    <col min="8466" max="8467" width="4.85546875" style="382" customWidth="1"/>
    <col min="8468" max="8468" width="11.85546875" style="382" customWidth="1"/>
    <col min="8469" max="8469" width="9.140625" style="382" customWidth="1"/>
    <col min="8470" max="8470" width="13.42578125" style="382" customWidth="1"/>
    <col min="8471" max="8471" width="15.28515625" style="382" customWidth="1"/>
    <col min="8472" max="8472" width="15.42578125" style="382" customWidth="1"/>
    <col min="8473" max="8474" width="14.42578125" style="382" customWidth="1"/>
    <col min="8475" max="8475" width="7.140625" style="382" customWidth="1"/>
    <col min="8476" max="8478" width="15.140625" style="382" customWidth="1"/>
    <col min="8479" max="8479" width="6.7109375" style="382" customWidth="1"/>
    <col min="8480" max="8480" width="16" style="382" customWidth="1"/>
    <col min="8481" max="8481" width="14.85546875" style="382" customWidth="1"/>
    <col min="8482" max="8482" width="12.85546875" style="382" customWidth="1"/>
    <col min="8483" max="8483" width="4.85546875" style="382" customWidth="1"/>
    <col min="8484" max="8484" width="14.140625" style="382" customWidth="1"/>
    <col min="8485" max="8485" width="13.85546875" style="382" customWidth="1"/>
    <col min="8486" max="8486" width="14.140625" style="382" customWidth="1"/>
    <col min="8487" max="8487" width="8.5703125" style="382" bestFit="1" customWidth="1"/>
    <col min="8488" max="8488" width="12.85546875" style="382" customWidth="1"/>
    <col min="8489" max="8489" width="14" style="382" customWidth="1"/>
    <col min="8490" max="8490" width="13.140625" style="382" customWidth="1"/>
    <col min="8491" max="8491" width="8.5703125" style="382" bestFit="1" customWidth="1"/>
    <col min="8492" max="8492" width="15" style="382" customWidth="1"/>
    <col min="8493" max="8493" width="14.7109375" style="382" customWidth="1"/>
    <col min="8494" max="8494" width="15" style="382" customWidth="1"/>
    <col min="8495" max="8495" width="59.7109375" style="382" customWidth="1"/>
    <col min="8496" max="8496" width="81.7109375" style="382" bestFit="1" customWidth="1"/>
    <col min="8497" max="8497" width="19.42578125" style="382" customWidth="1"/>
    <col min="8498" max="8498" width="14.5703125" style="382" customWidth="1"/>
    <col min="8499" max="8499" width="12.28515625" style="382" customWidth="1"/>
    <col min="8500" max="8500" width="14.5703125" style="382" customWidth="1"/>
    <col min="8501" max="8501" width="11.7109375" style="382" customWidth="1"/>
    <col min="8502" max="8502" width="14" style="382" customWidth="1"/>
    <col min="8503" max="8503" width="20.5703125" style="382" customWidth="1"/>
    <col min="8504" max="8504" width="11.7109375" style="382" customWidth="1"/>
    <col min="8505" max="8505" width="10.85546875" style="382" customWidth="1"/>
    <col min="8506" max="8707" width="9.140625" style="382"/>
    <col min="8708" max="8708" width="7.42578125" style="382" customWidth="1"/>
    <col min="8709" max="8709" width="20.7109375" style="382" customWidth="1"/>
    <col min="8710" max="8710" width="44.28515625" style="382" customWidth="1"/>
    <col min="8711" max="8711" width="48.85546875" style="382" customWidth="1"/>
    <col min="8712" max="8712" width="8.5703125" style="382" customWidth="1"/>
    <col min="8713" max="8714" width="5.28515625" style="382" customWidth="1"/>
    <col min="8715" max="8715" width="7" style="382" customWidth="1"/>
    <col min="8716" max="8716" width="12.28515625" style="382" customWidth="1"/>
    <col min="8717" max="8717" width="10.7109375" style="382" customWidth="1"/>
    <col min="8718" max="8718" width="11.140625" style="382" customWidth="1"/>
    <col min="8719" max="8719" width="8.85546875" style="382" customWidth="1"/>
    <col min="8720" max="8720" width="13.85546875" style="382" customWidth="1"/>
    <col min="8721" max="8721" width="38.85546875" style="382" customWidth="1"/>
    <col min="8722" max="8723" width="4.85546875" style="382" customWidth="1"/>
    <col min="8724" max="8724" width="11.85546875" style="382" customWidth="1"/>
    <col min="8725" max="8725" width="9.140625" style="382" customWidth="1"/>
    <col min="8726" max="8726" width="13.42578125" style="382" customWidth="1"/>
    <col min="8727" max="8727" width="15.28515625" style="382" customWidth="1"/>
    <col min="8728" max="8728" width="15.42578125" style="382" customWidth="1"/>
    <col min="8729" max="8730" width="14.42578125" style="382" customWidth="1"/>
    <col min="8731" max="8731" width="7.140625" style="382" customWidth="1"/>
    <col min="8732" max="8734" width="15.140625" style="382" customWidth="1"/>
    <col min="8735" max="8735" width="6.7109375" style="382" customWidth="1"/>
    <col min="8736" max="8736" width="16" style="382" customWidth="1"/>
    <col min="8737" max="8737" width="14.85546875" style="382" customWidth="1"/>
    <col min="8738" max="8738" width="12.85546875" style="382" customWidth="1"/>
    <col min="8739" max="8739" width="4.85546875" style="382" customWidth="1"/>
    <col min="8740" max="8740" width="14.140625" style="382" customWidth="1"/>
    <col min="8741" max="8741" width="13.85546875" style="382" customWidth="1"/>
    <col min="8742" max="8742" width="14.140625" style="382" customWidth="1"/>
    <col min="8743" max="8743" width="8.5703125" style="382" bestFit="1" customWidth="1"/>
    <col min="8744" max="8744" width="12.85546875" style="382" customWidth="1"/>
    <col min="8745" max="8745" width="14" style="382" customWidth="1"/>
    <col min="8746" max="8746" width="13.140625" style="382" customWidth="1"/>
    <col min="8747" max="8747" width="8.5703125" style="382" bestFit="1" customWidth="1"/>
    <col min="8748" max="8748" width="15" style="382" customWidth="1"/>
    <col min="8749" max="8749" width="14.7109375" style="382" customWidth="1"/>
    <col min="8750" max="8750" width="15" style="382" customWidth="1"/>
    <col min="8751" max="8751" width="59.7109375" style="382" customWidth="1"/>
    <col min="8752" max="8752" width="81.7109375" style="382" bestFit="1" customWidth="1"/>
    <col min="8753" max="8753" width="19.42578125" style="382" customWidth="1"/>
    <col min="8754" max="8754" width="14.5703125" style="382" customWidth="1"/>
    <col min="8755" max="8755" width="12.28515625" style="382" customWidth="1"/>
    <col min="8756" max="8756" width="14.5703125" style="382" customWidth="1"/>
    <col min="8757" max="8757" width="11.7109375" style="382" customWidth="1"/>
    <col min="8758" max="8758" width="14" style="382" customWidth="1"/>
    <col min="8759" max="8759" width="20.5703125" style="382" customWidth="1"/>
    <col min="8760" max="8760" width="11.7109375" style="382" customWidth="1"/>
    <col min="8761" max="8761" width="10.85546875" style="382" customWidth="1"/>
    <col min="8762" max="8963" width="9.140625" style="382"/>
    <col min="8964" max="8964" width="7.42578125" style="382" customWidth="1"/>
    <col min="8965" max="8965" width="20.7109375" style="382" customWidth="1"/>
    <col min="8966" max="8966" width="44.28515625" style="382" customWidth="1"/>
    <col min="8967" max="8967" width="48.85546875" style="382" customWidth="1"/>
    <col min="8968" max="8968" width="8.5703125" style="382" customWidth="1"/>
    <col min="8969" max="8970" width="5.28515625" style="382" customWidth="1"/>
    <col min="8971" max="8971" width="7" style="382" customWidth="1"/>
    <col min="8972" max="8972" width="12.28515625" style="382" customWidth="1"/>
    <col min="8973" max="8973" width="10.7109375" style="382" customWidth="1"/>
    <col min="8974" max="8974" width="11.140625" style="382" customWidth="1"/>
    <col min="8975" max="8975" width="8.85546875" style="382" customWidth="1"/>
    <col min="8976" max="8976" width="13.85546875" style="382" customWidth="1"/>
    <col min="8977" max="8977" width="38.85546875" style="382" customWidth="1"/>
    <col min="8978" max="8979" width="4.85546875" style="382" customWidth="1"/>
    <col min="8980" max="8980" width="11.85546875" style="382" customWidth="1"/>
    <col min="8981" max="8981" width="9.140625" style="382" customWidth="1"/>
    <col min="8982" max="8982" width="13.42578125" style="382" customWidth="1"/>
    <col min="8983" max="8983" width="15.28515625" style="382" customWidth="1"/>
    <col min="8984" max="8984" width="15.42578125" style="382" customWidth="1"/>
    <col min="8985" max="8986" width="14.42578125" style="382" customWidth="1"/>
    <col min="8987" max="8987" width="7.140625" style="382" customWidth="1"/>
    <col min="8988" max="8990" width="15.140625" style="382" customWidth="1"/>
    <col min="8991" max="8991" width="6.7109375" style="382" customWidth="1"/>
    <col min="8992" max="8992" width="16" style="382" customWidth="1"/>
    <col min="8993" max="8993" width="14.85546875" style="382" customWidth="1"/>
    <col min="8994" max="8994" width="12.85546875" style="382" customWidth="1"/>
    <col min="8995" max="8995" width="4.85546875" style="382" customWidth="1"/>
    <col min="8996" max="8996" width="14.140625" style="382" customWidth="1"/>
    <col min="8997" max="8997" width="13.85546875" style="382" customWidth="1"/>
    <col min="8998" max="8998" width="14.140625" style="382" customWidth="1"/>
    <col min="8999" max="8999" width="8.5703125" style="382" bestFit="1" customWidth="1"/>
    <col min="9000" max="9000" width="12.85546875" style="382" customWidth="1"/>
    <col min="9001" max="9001" width="14" style="382" customWidth="1"/>
    <col min="9002" max="9002" width="13.140625" style="382" customWidth="1"/>
    <col min="9003" max="9003" width="8.5703125" style="382" bestFit="1" customWidth="1"/>
    <col min="9004" max="9004" width="15" style="382" customWidth="1"/>
    <col min="9005" max="9005" width="14.7109375" style="382" customWidth="1"/>
    <col min="9006" max="9006" width="15" style="382" customWidth="1"/>
    <col min="9007" max="9007" width="59.7109375" style="382" customWidth="1"/>
    <col min="9008" max="9008" width="81.7109375" style="382" bestFit="1" customWidth="1"/>
    <col min="9009" max="9009" width="19.42578125" style="382" customWidth="1"/>
    <col min="9010" max="9010" width="14.5703125" style="382" customWidth="1"/>
    <col min="9011" max="9011" width="12.28515625" style="382" customWidth="1"/>
    <col min="9012" max="9012" width="14.5703125" style="382" customWidth="1"/>
    <col min="9013" max="9013" width="11.7109375" style="382" customWidth="1"/>
    <col min="9014" max="9014" width="14" style="382" customWidth="1"/>
    <col min="9015" max="9015" width="20.5703125" style="382" customWidth="1"/>
    <col min="9016" max="9016" width="11.7109375" style="382" customWidth="1"/>
    <col min="9017" max="9017" width="10.85546875" style="382" customWidth="1"/>
    <col min="9018" max="9219" width="9.140625" style="382"/>
    <col min="9220" max="9220" width="7.42578125" style="382" customWidth="1"/>
    <col min="9221" max="9221" width="20.7109375" style="382" customWidth="1"/>
    <col min="9222" max="9222" width="44.28515625" style="382" customWidth="1"/>
    <col min="9223" max="9223" width="48.85546875" style="382" customWidth="1"/>
    <col min="9224" max="9224" width="8.5703125" style="382" customWidth="1"/>
    <col min="9225" max="9226" width="5.28515625" style="382" customWidth="1"/>
    <col min="9227" max="9227" width="7" style="382" customWidth="1"/>
    <col min="9228" max="9228" width="12.28515625" style="382" customWidth="1"/>
    <col min="9229" max="9229" width="10.7109375" style="382" customWidth="1"/>
    <col min="9230" max="9230" width="11.140625" style="382" customWidth="1"/>
    <col min="9231" max="9231" width="8.85546875" style="382" customWidth="1"/>
    <col min="9232" max="9232" width="13.85546875" style="382" customWidth="1"/>
    <col min="9233" max="9233" width="38.85546875" style="382" customWidth="1"/>
    <col min="9234" max="9235" width="4.85546875" style="382" customWidth="1"/>
    <col min="9236" max="9236" width="11.85546875" style="382" customWidth="1"/>
    <col min="9237" max="9237" width="9.140625" style="382" customWidth="1"/>
    <col min="9238" max="9238" width="13.42578125" style="382" customWidth="1"/>
    <col min="9239" max="9239" width="15.28515625" style="382" customWidth="1"/>
    <col min="9240" max="9240" width="15.42578125" style="382" customWidth="1"/>
    <col min="9241" max="9242" width="14.42578125" style="382" customWidth="1"/>
    <col min="9243" max="9243" width="7.140625" style="382" customWidth="1"/>
    <col min="9244" max="9246" width="15.140625" style="382" customWidth="1"/>
    <col min="9247" max="9247" width="6.7109375" style="382" customWidth="1"/>
    <col min="9248" max="9248" width="16" style="382" customWidth="1"/>
    <col min="9249" max="9249" width="14.85546875" style="382" customWidth="1"/>
    <col min="9250" max="9250" width="12.85546875" style="382" customWidth="1"/>
    <col min="9251" max="9251" width="4.85546875" style="382" customWidth="1"/>
    <col min="9252" max="9252" width="14.140625" style="382" customWidth="1"/>
    <col min="9253" max="9253" width="13.85546875" style="382" customWidth="1"/>
    <col min="9254" max="9254" width="14.140625" style="382" customWidth="1"/>
    <col min="9255" max="9255" width="8.5703125" style="382" bestFit="1" customWidth="1"/>
    <col min="9256" max="9256" width="12.85546875" style="382" customWidth="1"/>
    <col min="9257" max="9257" width="14" style="382" customWidth="1"/>
    <col min="9258" max="9258" width="13.140625" style="382" customWidth="1"/>
    <col min="9259" max="9259" width="8.5703125" style="382" bestFit="1" customWidth="1"/>
    <col min="9260" max="9260" width="15" style="382" customWidth="1"/>
    <col min="9261" max="9261" width="14.7109375" style="382" customWidth="1"/>
    <col min="9262" max="9262" width="15" style="382" customWidth="1"/>
    <col min="9263" max="9263" width="59.7109375" style="382" customWidth="1"/>
    <col min="9264" max="9264" width="81.7109375" style="382" bestFit="1" customWidth="1"/>
    <col min="9265" max="9265" width="19.42578125" style="382" customWidth="1"/>
    <col min="9266" max="9266" width="14.5703125" style="382" customWidth="1"/>
    <col min="9267" max="9267" width="12.28515625" style="382" customWidth="1"/>
    <col min="9268" max="9268" width="14.5703125" style="382" customWidth="1"/>
    <col min="9269" max="9269" width="11.7109375" style="382" customWidth="1"/>
    <col min="9270" max="9270" width="14" style="382" customWidth="1"/>
    <col min="9271" max="9271" width="20.5703125" style="382" customWidth="1"/>
    <col min="9272" max="9272" width="11.7109375" style="382" customWidth="1"/>
    <col min="9273" max="9273" width="10.85546875" style="382" customWidth="1"/>
    <col min="9274" max="9475" width="9.140625" style="382"/>
    <col min="9476" max="9476" width="7.42578125" style="382" customWidth="1"/>
    <col min="9477" max="9477" width="20.7109375" style="382" customWidth="1"/>
    <col min="9478" max="9478" width="44.28515625" style="382" customWidth="1"/>
    <col min="9479" max="9479" width="48.85546875" style="382" customWidth="1"/>
    <col min="9480" max="9480" width="8.5703125" style="382" customWidth="1"/>
    <col min="9481" max="9482" width="5.28515625" style="382" customWidth="1"/>
    <col min="9483" max="9483" width="7" style="382" customWidth="1"/>
    <col min="9484" max="9484" width="12.28515625" style="382" customWidth="1"/>
    <col min="9485" max="9485" width="10.7109375" style="382" customWidth="1"/>
    <col min="9486" max="9486" width="11.140625" style="382" customWidth="1"/>
    <col min="9487" max="9487" width="8.85546875" style="382" customWidth="1"/>
    <col min="9488" max="9488" width="13.85546875" style="382" customWidth="1"/>
    <col min="9489" max="9489" width="38.85546875" style="382" customWidth="1"/>
    <col min="9490" max="9491" width="4.85546875" style="382" customWidth="1"/>
    <col min="9492" max="9492" width="11.85546875" style="382" customWidth="1"/>
    <col min="9493" max="9493" width="9.140625" style="382" customWidth="1"/>
    <col min="9494" max="9494" width="13.42578125" style="382" customWidth="1"/>
    <col min="9495" max="9495" width="15.28515625" style="382" customWidth="1"/>
    <col min="9496" max="9496" width="15.42578125" style="382" customWidth="1"/>
    <col min="9497" max="9498" width="14.42578125" style="382" customWidth="1"/>
    <col min="9499" max="9499" width="7.140625" style="382" customWidth="1"/>
    <col min="9500" max="9502" width="15.140625" style="382" customWidth="1"/>
    <col min="9503" max="9503" width="6.7109375" style="382" customWidth="1"/>
    <col min="9504" max="9504" width="16" style="382" customWidth="1"/>
    <col min="9505" max="9505" width="14.85546875" style="382" customWidth="1"/>
    <col min="9506" max="9506" width="12.85546875" style="382" customWidth="1"/>
    <col min="9507" max="9507" width="4.85546875" style="382" customWidth="1"/>
    <col min="9508" max="9508" width="14.140625" style="382" customWidth="1"/>
    <col min="9509" max="9509" width="13.85546875" style="382" customWidth="1"/>
    <col min="9510" max="9510" width="14.140625" style="382" customWidth="1"/>
    <col min="9511" max="9511" width="8.5703125" style="382" bestFit="1" customWidth="1"/>
    <col min="9512" max="9512" width="12.85546875" style="382" customWidth="1"/>
    <col min="9513" max="9513" width="14" style="382" customWidth="1"/>
    <col min="9514" max="9514" width="13.140625" style="382" customWidth="1"/>
    <col min="9515" max="9515" width="8.5703125" style="382" bestFit="1" customWidth="1"/>
    <col min="9516" max="9516" width="15" style="382" customWidth="1"/>
    <col min="9517" max="9517" width="14.7109375" style="382" customWidth="1"/>
    <col min="9518" max="9518" width="15" style="382" customWidth="1"/>
    <col min="9519" max="9519" width="59.7109375" style="382" customWidth="1"/>
    <col min="9520" max="9520" width="81.7109375" style="382" bestFit="1" customWidth="1"/>
    <col min="9521" max="9521" width="19.42578125" style="382" customWidth="1"/>
    <col min="9522" max="9522" width="14.5703125" style="382" customWidth="1"/>
    <col min="9523" max="9523" width="12.28515625" style="382" customWidth="1"/>
    <col min="9524" max="9524" width="14.5703125" style="382" customWidth="1"/>
    <col min="9525" max="9525" width="11.7109375" style="382" customWidth="1"/>
    <col min="9526" max="9526" width="14" style="382" customWidth="1"/>
    <col min="9527" max="9527" width="20.5703125" style="382" customWidth="1"/>
    <col min="9528" max="9528" width="11.7109375" style="382" customWidth="1"/>
    <col min="9529" max="9529" width="10.85546875" style="382" customWidth="1"/>
    <col min="9530" max="9731" width="9.140625" style="382"/>
    <col min="9732" max="9732" width="7.42578125" style="382" customWidth="1"/>
    <col min="9733" max="9733" width="20.7109375" style="382" customWidth="1"/>
    <col min="9734" max="9734" width="44.28515625" style="382" customWidth="1"/>
    <col min="9735" max="9735" width="48.85546875" style="382" customWidth="1"/>
    <col min="9736" max="9736" width="8.5703125" style="382" customWidth="1"/>
    <col min="9737" max="9738" width="5.28515625" style="382" customWidth="1"/>
    <col min="9739" max="9739" width="7" style="382" customWidth="1"/>
    <col min="9740" max="9740" width="12.28515625" style="382" customWidth="1"/>
    <col min="9741" max="9741" width="10.7109375" style="382" customWidth="1"/>
    <col min="9742" max="9742" width="11.140625" style="382" customWidth="1"/>
    <col min="9743" max="9743" width="8.85546875" style="382" customWidth="1"/>
    <col min="9744" max="9744" width="13.85546875" style="382" customWidth="1"/>
    <col min="9745" max="9745" width="38.85546875" style="382" customWidth="1"/>
    <col min="9746" max="9747" width="4.85546875" style="382" customWidth="1"/>
    <col min="9748" max="9748" width="11.85546875" style="382" customWidth="1"/>
    <col min="9749" max="9749" width="9.140625" style="382" customWidth="1"/>
    <col min="9750" max="9750" width="13.42578125" style="382" customWidth="1"/>
    <col min="9751" max="9751" width="15.28515625" style="382" customWidth="1"/>
    <col min="9752" max="9752" width="15.42578125" style="382" customWidth="1"/>
    <col min="9753" max="9754" width="14.42578125" style="382" customWidth="1"/>
    <col min="9755" max="9755" width="7.140625" style="382" customWidth="1"/>
    <col min="9756" max="9758" width="15.140625" style="382" customWidth="1"/>
    <col min="9759" max="9759" width="6.7109375" style="382" customWidth="1"/>
    <col min="9760" max="9760" width="16" style="382" customWidth="1"/>
    <col min="9761" max="9761" width="14.85546875" style="382" customWidth="1"/>
    <col min="9762" max="9762" width="12.85546875" style="382" customWidth="1"/>
    <col min="9763" max="9763" width="4.85546875" style="382" customWidth="1"/>
    <col min="9764" max="9764" width="14.140625" style="382" customWidth="1"/>
    <col min="9765" max="9765" width="13.85546875" style="382" customWidth="1"/>
    <col min="9766" max="9766" width="14.140625" style="382" customWidth="1"/>
    <col min="9767" max="9767" width="8.5703125" style="382" bestFit="1" customWidth="1"/>
    <col min="9768" max="9768" width="12.85546875" style="382" customWidth="1"/>
    <col min="9769" max="9769" width="14" style="382" customWidth="1"/>
    <col min="9770" max="9770" width="13.140625" style="382" customWidth="1"/>
    <col min="9771" max="9771" width="8.5703125" style="382" bestFit="1" customWidth="1"/>
    <col min="9772" max="9772" width="15" style="382" customWidth="1"/>
    <col min="9773" max="9773" width="14.7109375" style="382" customWidth="1"/>
    <col min="9774" max="9774" width="15" style="382" customWidth="1"/>
    <col min="9775" max="9775" width="59.7109375" style="382" customWidth="1"/>
    <col min="9776" max="9776" width="81.7109375" style="382" bestFit="1" customWidth="1"/>
    <col min="9777" max="9777" width="19.42578125" style="382" customWidth="1"/>
    <col min="9778" max="9778" width="14.5703125" style="382" customWidth="1"/>
    <col min="9779" max="9779" width="12.28515625" style="382" customWidth="1"/>
    <col min="9780" max="9780" width="14.5703125" style="382" customWidth="1"/>
    <col min="9781" max="9781" width="11.7109375" style="382" customWidth="1"/>
    <col min="9782" max="9782" width="14" style="382" customWidth="1"/>
    <col min="9783" max="9783" width="20.5703125" style="382" customWidth="1"/>
    <col min="9784" max="9784" width="11.7109375" style="382" customWidth="1"/>
    <col min="9785" max="9785" width="10.85546875" style="382" customWidth="1"/>
    <col min="9786" max="9987" width="9.140625" style="382"/>
    <col min="9988" max="9988" width="7.42578125" style="382" customWidth="1"/>
    <col min="9989" max="9989" width="20.7109375" style="382" customWidth="1"/>
    <col min="9990" max="9990" width="44.28515625" style="382" customWidth="1"/>
    <col min="9991" max="9991" width="48.85546875" style="382" customWidth="1"/>
    <col min="9992" max="9992" width="8.5703125" style="382" customWidth="1"/>
    <col min="9993" max="9994" width="5.28515625" style="382" customWidth="1"/>
    <col min="9995" max="9995" width="7" style="382" customWidth="1"/>
    <col min="9996" max="9996" width="12.28515625" style="382" customWidth="1"/>
    <col min="9997" max="9997" width="10.7109375" style="382" customWidth="1"/>
    <col min="9998" max="9998" width="11.140625" style="382" customWidth="1"/>
    <col min="9999" max="9999" width="8.85546875" style="382" customWidth="1"/>
    <col min="10000" max="10000" width="13.85546875" style="382" customWidth="1"/>
    <col min="10001" max="10001" width="38.85546875" style="382" customWidth="1"/>
    <col min="10002" max="10003" width="4.85546875" style="382" customWidth="1"/>
    <col min="10004" max="10004" width="11.85546875" style="382" customWidth="1"/>
    <col min="10005" max="10005" width="9.140625" style="382" customWidth="1"/>
    <col min="10006" max="10006" width="13.42578125" style="382" customWidth="1"/>
    <col min="10007" max="10007" width="15.28515625" style="382" customWidth="1"/>
    <col min="10008" max="10008" width="15.42578125" style="382" customWidth="1"/>
    <col min="10009" max="10010" width="14.42578125" style="382" customWidth="1"/>
    <col min="10011" max="10011" width="7.140625" style="382" customWidth="1"/>
    <col min="10012" max="10014" width="15.140625" style="382" customWidth="1"/>
    <col min="10015" max="10015" width="6.7109375" style="382" customWidth="1"/>
    <col min="10016" max="10016" width="16" style="382" customWidth="1"/>
    <col min="10017" max="10017" width="14.85546875" style="382" customWidth="1"/>
    <col min="10018" max="10018" width="12.85546875" style="382" customWidth="1"/>
    <col min="10019" max="10019" width="4.85546875" style="382" customWidth="1"/>
    <col min="10020" max="10020" width="14.140625" style="382" customWidth="1"/>
    <col min="10021" max="10021" width="13.85546875" style="382" customWidth="1"/>
    <col min="10022" max="10022" width="14.140625" style="382" customWidth="1"/>
    <col min="10023" max="10023" width="8.5703125" style="382" bestFit="1" customWidth="1"/>
    <col min="10024" max="10024" width="12.85546875" style="382" customWidth="1"/>
    <col min="10025" max="10025" width="14" style="382" customWidth="1"/>
    <col min="10026" max="10026" width="13.140625" style="382" customWidth="1"/>
    <col min="10027" max="10027" width="8.5703125" style="382" bestFit="1" customWidth="1"/>
    <col min="10028" max="10028" width="15" style="382" customWidth="1"/>
    <col min="10029" max="10029" width="14.7109375" style="382" customWidth="1"/>
    <col min="10030" max="10030" width="15" style="382" customWidth="1"/>
    <col min="10031" max="10031" width="59.7109375" style="382" customWidth="1"/>
    <col min="10032" max="10032" width="81.7109375" style="382" bestFit="1" customWidth="1"/>
    <col min="10033" max="10033" width="19.42578125" style="382" customWidth="1"/>
    <col min="10034" max="10034" width="14.5703125" style="382" customWidth="1"/>
    <col min="10035" max="10035" width="12.28515625" style="382" customWidth="1"/>
    <col min="10036" max="10036" width="14.5703125" style="382" customWidth="1"/>
    <col min="10037" max="10037" width="11.7109375" style="382" customWidth="1"/>
    <col min="10038" max="10038" width="14" style="382" customWidth="1"/>
    <col min="10039" max="10039" width="20.5703125" style="382" customWidth="1"/>
    <col min="10040" max="10040" width="11.7109375" style="382" customWidth="1"/>
    <col min="10041" max="10041" width="10.85546875" style="382" customWidth="1"/>
    <col min="10042" max="10243" width="9.140625" style="382"/>
    <col min="10244" max="10244" width="7.42578125" style="382" customWidth="1"/>
    <col min="10245" max="10245" width="20.7109375" style="382" customWidth="1"/>
    <col min="10246" max="10246" width="44.28515625" style="382" customWidth="1"/>
    <col min="10247" max="10247" width="48.85546875" style="382" customWidth="1"/>
    <col min="10248" max="10248" width="8.5703125" style="382" customWidth="1"/>
    <col min="10249" max="10250" width="5.28515625" style="382" customWidth="1"/>
    <col min="10251" max="10251" width="7" style="382" customWidth="1"/>
    <col min="10252" max="10252" width="12.28515625" style="382" customWidth="1"/>
    <col min="10253" max="10253" width="10.7109375" style="382" customWidth="1"/>
    <col min="10254" max="10254" width="11.140625" style="382" customWidth="1"/>
    <col min="10255" max="10255" width="8.85546875" style="382" customWidth="1"/>
    <col min="10256" max="10256" width="13.85546875" style="382" customWidth="1"/>
    <col min="10257" max="10257" width="38.85546875" style="382" customWidth="1"/>
    <col min="10258" max="10259" width="4.85546875" style="382" customWidth="1"/>
    <col min="10260" max="10260" width="11.85546875" style="382" customWidth="1"/>
    <col min="10261" max="10261" width="9.140625" style="382" customWidth="1"/>
    <col min="10262" max="10262" width="13.42578125" style="382" customWidth="1"/>
    <col min="10263" max="10263" width="15.28515625" style="382" customWidth="1"/>
    <col min="10264" max="10264" width="15.42578125" style="382" customWidth="1"/>
    <col min="10265" max="10266" width="14.42578125" style="382" customWidth="1"/>
    <col min="10267" max="10267" width="7.140625" style="382" customWidth="1"/>
    <col min="10268" max="10270" width="15.140625" style="382" customWidth="1"/>
    <col min="10271" max="10271" width="6.7109375" style="382" customWidth="1"/>
    <col min="10272" max="10272" width="16" style="382" customWidth="1"/>
    <col min="10273" max="10273" width="14.85546875" style="382" customWidth="1"/>
    <col min="10274" max="10274" width="12.85546875" style="382" customWidth="1"/>
    <col min="10275" max="10275" width="4.85546875" style="382" customWidth="1"/>
    <col min="10276" max="10276" width="14.140625" style="382" customWidth="1"/>
    <col min="10277" max="10277" width="13.85546875" style="382" customWidth="1"/>
    <col min="10278" max="10278" width="14.140625" style="382" customWidth="1"/>
    <col min="10279" max="10279" width="8.5703125" style="382" bestFit="1" customWidth="1"/>
    <col min="10280" max="10280" width="12.85546875" style="382" customWidth="1"/>
    <col min="10281" max="10281" width="14" style="382" customWidth="1"/>
    <col min="10282" max="10282" width="13.140625" style="382" customWidth="1"/>
    <col min="10283" max="10283" width="8.5703125" style="382" bestFit="1" customWidth="1"/>
    <col min="10284" max="10284" width="15" style="382" customWidth="1"/>
    <col min="10285" max="10285" width="14.7109375" style="382" customWidth="1"/>
    <col min="10286" max="10286" width="15" style="382" customWidth="1"/>
    <col min="10287" max="10287" width="59.7109375" style="382" customWidth="1"/>
    <col min="10288" max="10288" width="81.7109375" style="382" bestFit="1" customWidth="1"/>
    <col min="10289" max="10289" width="19.42578125" style="382" customWidth="1"/>
    <col min="10290" max="10290" width="14.5703125" style="382" customWidth="1"/>
    <col min="10291" max="10291" width="12.28515625" style="382" customWidth="1"/>
    <col min="10292" max="10292" width="14.5703125" style="382" customWidth="1"/>
    <col min="10293" max="10293" width="11.7109375" style="382" customWidth="1"/>
    <col min="10294" max="10294" width="14" style="382" customWidth="1"/>
    <col min="10295" max="10295" width="20.5703125" style="382" customWidth="1"/>
    <col min="10296" max="10296" width="11.7109375" style="382" customWidth="1"/>
    <col min="10297" max="10297" width="10.85546875" style="382" customWidth="1"/>
    <col min="10298" max="10499" width="9.140625" style="382"/>
    <col min="10500" max="10500" width="7.42578125" style="382" customWidth="1"/>
    <col min="10501" max="10501" width="20.7109375" style="382" customWidth="1"/>
    <col min="10502" max="10502" width="44.28515625" style="382" customWidth="1"/>
    <col min="10503" max="10503" width="48.85546875" style="382" customWidth="1"/>
    <col min="10504" max="10504" width="8.5703125" style="382" customWidth="1"/>
    <col min="10505" max="10506" width="5.28515625" style="382" customWidth="1"/>
    <col min="10507" max="10507" width="7" style="382" customWidth="1"/>
    <col min="10508" max="10508" width="12.28515625" style="382" customWidth="1"/>
    <col min="10509" max="10509" width="10.7109375" style="382" customWidth="1"/>
    <col min="10510" max="10510" width="11.140625" style="382" customWidth="1"/>
    <col min="10511" max="10511" width="8.85546875" style="382" customWidth="1"/>
    <col min="10512" max="10512" width="13.85546875" style="382" customWidth="1"/>
    <col min="10513" max="10513" width="38.85546875" style="382" customWidth="1"/>
    <col min="10514" max="10515" width="4.85546875" style="382" customWidth="1"/>
    <col min="10516" max="10516" width="11.85546875" style="382" customWidth="1"/>
    <col min="10517" max="10517" width="9.140625" style="382" customWidth="1"/>
    <col min="10518" max="10518" width="13.42578125" style="382" customWidth="1"/>
    <col min="10519" max="10519" width="15.28515625" style="382" customWidth="1"/>
    <col min="10520" max="10520" width="15.42578125" style="382" customWidth="1"/>
    <col min="10521" max="10522" width="14.42578125" style="382" customWidth="1"/>
    <col min="10523" max="10523" width="7.140625" style="382" customWidth="1"/>
    <col min="10524" max="10526" width="15.140625" style="382" customWidth="1"/>
    <col min="10527" max="10527" width="6.7109375" style="382" customWidth="1"/>
    <col min="10528" max="10528" width="16" style="382" customWidth="1"/>
    <col min="10529" max="10529" width="14.85546875" style="382" customWidth="1"/>
    <col min="10530" max="10530" width="12.85546875" style="382" customWidth="1"/>
    <col min="10531" max="10531" width="4.85546875" style="382" customWidth="1"/>
    <col min="10532" max="10532" width="14.140625" style="382" customWidth="1"/>
    <col min="10533" max="10533" width="13.85546875" style="382" customWidth="1"/>
    <col min="10534" max="10534" width="14.140625" style="382" customWidth="1"/>
    <col min="10535" max="10535" width="8.5703125" style="382" bestFit="1" customWidth="1"/>
    <col min="10536" max="10536" width="12.85546875" style="382" customWidth="1"/>
    <col min="10537" max="10537" width="14" style="382" customWidth="1"/>
    <col min="10538" max="10538" width="13.140625" style="382" customWidth="1"/>
    <col min="10539" max="10539" width="8.5703125" style="382" bestFit="1" customWidth="1"/>
    <col min="10540" max="10540" width="15" style="382" customWidth="1"/>
    <col min="10541" max="10541" width="14.7109375" style="382" customWidth="1"/>
    <col min="10542" max="10542" width="15" style="382" customWidth="1"/>
    <col min="10543" max="10543" width="59.7109375" style="382" customWidth="1"/>
    <col min="10544" max="10544" width="81.7109375" style="382" bestFit="1" customWidth="1"/>
    <col min="10545" max="10545" width="19.42578125" style="382" customWidth="1"/>
    <col min="10546" max="10546" width="14.5703125" style="382" customWidth="1"/>
    <col min="10547" max="10547" width="12.28515625" style="382" customWidth="1"/>
    <col min="10548" max="10548" width="14.5703125" style="382" customWidth="1"/>
    <col min="10549" max="10549" width="11.7109375" style="382" customWidth="1"/>
    <col min="10550" max="10550" width="14" style="382" customWidth="1"/>
    <col min="10551" max="10551" width="20.5703125" style="382" customWidth="1"/>
    <col min="10552" max="10552" width="11.7109375" style="382" customWidth="1"/>
    <col min="10553" max="10553" width="10.85546875" style="382" customWidth="1"/>
    <col min="10554" max="10755" width="9.140625" style="382"/>
    <col min="10756" max="10756" width="7.42578125" style="382" customWidth="1"/>
    <col min="10757" max="10757" width="20.7109375" style="382" customWidth="1"/>
    <col min="10758" max="10758" width="44.28515625" style="382" customWidth="1"/>
    <col min="10759" max="10759" width="48.85546875" style="382" customWidth="1"/>
    <col min="10760" max="10760" width="8.5703125" style="382" customWidth="1"/>
    <col min="10761" max="10762" width="5.28515625" style="382" customWidth="1"/>
    <col min="10763" max="10763" width="7" style="382" customWidth="1"/>
    <col min="10764" max="10764" width="12.28515625" style="382" customWidth="1"/>
    <col min="10765" max="10765" width="10.7109375" style="382" customWidth="1"/>
    <col min="10766" max="10766" width="11.140625" style="382" customWidth="1"/>
    <col min="10767" max="10767" width="8.85546875" style="382" customWidth="1"/>
    <col min="10768" max="10768" width="13.85546875" style="382" customWidth="1"/>
    <col min="10769" max="10769" width="38.85546875" style="382" customWidth="1"/>
    <col min="10770" max="10771" width="4.85546875" style="382" customWidth="1"/>
    <col min="10772" max="10772" width="11.85546875" style="382" customWidth="1"/>
    <col min="10773" max="10773" width="9.140625" style="382" customWidth="1"/>
    <col min="10774" max="10774" width="13.42578125" style="382" customWidth="1"/>
    <col min="10775" max="10775" width="15.28515625" style="382" customWidth="1"/>
    <col min="10776" max="10776" width="15.42578125" style="382" customWidth="1"/>
    <col min="10777" max="10778" width="14.42578125" style="382" customWidth="1"/>
    <col min="10779" max="10779" width="7.140625" style="382" customWidth="1"/>
    <col min="10780" max="10782" width="15.140625" style="382" customWidth="1"/>
    <col min="10783" max="10783" width="6.7109375" style="382" customWidth="1"/>
    <col min="10784" max="10784" width="16" style="382" customWidth="1"/>
    <col min="10785" max="10785" width="14.85546875" style="382" customWidth="1"/>
    <col min="10786" max="10786" width="12.85546875" style="382" customWidth="1"/>
    <col min="10787" max="10787" width="4.85546875" style="382" customWidth="1"/>
    <col min="10788" max="10788" width="14.140625" style="382" customWidth="1"/>
    <col min="10789" max="10789" width="13.85546875" style="382" customWidth="1"/>
    <col min="10790" max="10790" width="14.140625" style="382" customWidth="1"/>
    <col min="10791" max="10791" width="8.5703125" style="382" bestFit="1" customWidth="1"/>
    <col min="10792" max="10792" width="12.85546875" style="382" customWidth="1"/>
    <col min="10793" max="10793" width="14" style="382" customWidth="1"/>
    <col min="10794" max="10794" width="13.140625" style="382" customWidth="1"/>
    <col min="10795" max="10795" width="8.5703125" style="382" bestFit="1" customWidth="1"/>
    <col min="10796" max="10796" width="15" style="382" customWidth="1"/>
    <col min="10797" max="10797" width="14.7109375" style="382" customWidth="1"/>
    <col min="10798" max="10798" width="15" style="382" customWidth="1"/>
    <col min="10799" max="10799" width="59.7109375" style="382" customWidth="1"/>
    <col min="10800" max="10800" width="81.7109375" style="382" bestFit="1" customWidth="1"/>
    <col min="10801" max="10801" width="19.42578125" style="382" customWidth="1"/>
    <col min="10802" max="10802" width="14.5703125" style="382" customWidth="1"/>
    <col min="10803" max="10803" width="12.28515625" style="382" customWidth="1"/>
    <col min="10804" max="10804" width="14.5703125" style="382" customWidth="1"/>
    <col min="10805" max="10805" width="11.7109375" style="382" customWidth="1"/>
    <col min="10806" max="10806" width="14" style="382" customWidth="1"/>
    <col min="10807" max="10807" width="20.5703125" style="382" customWidth="1"/>
    <col min="10808" max="10808" width="11.7109375" style="382" customWidth="1"/>
    <col min="10809" max="10809" width="10.85546875" style="382" customWidth="1"/>
    <col min="10810" max="11011" width="9.140625" style="382"/>
    <col min="11012" max="11012" width="7.42578125" style="382" customWidth="1"/>
    <col min="11013" max="11013" width="20.7109375" style="382" customWidth="1"/>
    <col min="11014" max="11014" width="44.28515625" style="382" customWidth="1"/>
    <col min="11015" max="11015" width="48.85546875" style="382" customWidth="1"/>
    <col min="11016" max="11016" width="8.5703125" style="382" customWidth="1"/>
    <col min="11017" max="11018" width="5.28515625" style="382" customWidth="1"/>
    <col min="11019" max="11019" width="7" style="382" customWidth="1"/>
    <col min="11020" max="11020" width="12.28515625" style="382" customWidth="1"/>
    <col min="11021" max="11021" width="10.7109375" style="382" customWidth="1"/>
    <col min="11022" max="11022" width="11.140625" style="382" customWidth="1"/>
    <col min="11023" max="11023" width="8.85546875" style="382" customWidth="1"/>
    <col min="11024" max="11024" width="13.85546875" style="382" customWidth="1"/>
    <col min="11025" max="11025" width="38.85546875" style="382" customWidth="1"/>
    <col min="11026" max="11027" width="4.85546875" style="382" customWidth="1"/>
    <col min="11028" max="11028" width="11.85546875" style="382" customWidth="1"/>
    <col min="11029" max="11029" width="9.140625" style="382" customWidth="1"/>
    <col min="11030" max="11030" width="13.42578125" style="382" customWidth="1"/>
    <col min="11031" max="11031" width="15.28515625" style="382" customWidth="1"/>
    <col min="11032" max="11032" width="15.42578125" style="382" customWidth="1"/>
    <col min="11033" max="11034" width="14.42578125" style="382" customWidth="1"/>
    <col min="11035" max="11035" width="7.140625" style="382" customWidth="1"/>
    <col min="11036" max="11038" width="15.140625" style="382" customWidth="1"/>
    <col min="11039" max="11039" width="6.7109375" style="382" customWidth="1"/>
    <col min="11040" max="11040" width="16" style="382" customWidth="1"/>
    <col min="11041" max="11041" width="14.85546875" style="382" customWidth="1"/>
    <col min="11042" max="11042" width="12.85546875" style="382" customWidth="1"/>
    <col min="11043" max="11043" width="4.85546875" style="382" customWidth="1"/>
    <col min="11044" max="11044" width="14.140625" style="382" customWidth="1"/>
    <col min="11045" max="11045" width="13.85546875" style="382" customWidth="1"/>
    <col min="11046" max="11046" width="14.140625" style="382" customWidth="1"/>
    <col min="11047" max="11047" width="8.5703125" style="382" bestFit="1" customWidth="1"/>
    <col min="11048" max="11048" width="12.85546875" style="382" customWidth="1"/>
    <col min="11049" max="11049" width="14" style="382" customWidth="1"/>
    <col min="11050" max="11050" width="13.140625" style="382" customWidth="1"/>
    <col min="11051" max="11051" width="8.5703125" style="382" bestFit="1" customWidth="1"/>
    <col min="11052" max="11052" width="15" style="382" customWidth="1"/>
    <col min="11053" max="11053" width="14.7109375" style="382" customWidth="1"/>
    <col min="11054" max="11054" width="15" style="382" customWidth="1"/>
    <col min="11055" max="11055" width="59.7109375" style="382" customWidth="1"/>
    <col min="11056" max="11056" width="81.7109375" style="382" bestFit="1" customWidth="1"/>
    <col min="11057" max="11057" width="19.42578125" style="382" customWidth="1"/>
    <col min="11058" max="11058" width="14.5703125" style="382" customWidth="1"/>
    <col min="11059" max="11059" width="12.28515625" style="382" customWidth="1"/>
    <col min="11060" max="11060" width="14.5703125" style="382" customWidth="1"/>
    <col min="11061" max="11061" width="11.7109375" style="382" customWidth="1"/>
    <col min="11062" max="11062" width="14" style="382" customWidth="1"/>
    <col min="11063" max="11063" width="20.5703125" style="382" customWidth="1"/>
    <col min="11064" max="11064" width="11.7109375" style="382" customWidth="1"/>
    <col min="11065" max="11065" width="10.85546875" style="382" customWidth="1"/>
    <col min="11066" max="11267" width="9.140625" style="382"/>
    <col min="11268" max="11268" width="7.42578125" style="382" customWidth="1"/>
    <col min="11269" max="11269" width="20.7109375" style="382" customWidth="1"/>
    <col min="11270" max="11270" width="44.28515625" style="382" customWidth="1"/>
    <col min="11271" max="11271" width="48.85546875" style="382" customWidth="1"/>
    <col min="11272" max="11272" width="8.5703125" style="382" customWidth="1"/>
    <col min="11273" max="11274" width="5.28515625" style="382" customWidth="1"/>
    <col min="11275" max="11275" width="7" style="382" customWidth="1"/>
    <col min="11276" max="11276" width="12.28515625" style="382" customWidth="1"/>
    <col min="11277" max="11277" width="10.7109375" style="382" customWidth="1"/>
    <col min="11278" max="11278" width="11.140625" style="382" customWidth="1"/>
    <col min="11279" max="11279" width="8.85546875" style="382" customWidth="1"/>
    <col min="11280" max="11280" width="13.85546875" style="382" customWidth="1"/>
    <col min="11281" max="11281" width="38.85546875" style="382" customWidth="1"/>
    <col min="11282" max="11283" width="4.85546875" style="382" customWidth="1"/>
    <col min="11284" max="11284" width="11.85546875" style="382" customWidth="1"/>
    <col min="11285" max="11285" width="9.140625" style="382" customWidth="1"/>
    <col min="11286" max="11286" width="13.42578125" style="382" customWidth="1"/>
    <col min="11287" max="11287" width="15.28515625" style="382" customWidth="1"/>
    <col min="11288" max="11288" width="15.42578125" style="382" customWidth="1"/>
    <col min="11289" max="11290" width="14.42578125" style="382" customWidth="1"/>
    <col min="11291" max="11291" width="7.140625" style="382" customWidth="1"/>
    <col min="11292" max="11294" width="15.140625" style="382" customWidth="1"/>
    <col min="11295" max="11295" width="6.7109375" style="382" customWidth="1"/>
    <col min="11296" max="11296" width="16" style="382" customWidth="1"/>
    <col min="11297" max="11297" width="14.85546875" style="382" customWidth="1"/>
    <col min="11298" max="11298" width="12.85546875" style="382" customWidth="1"/>
    <col min="11299" max="11299" width="4.85546875" style="382" customWidth="1"/>
    <col min="11300" max="11300" width="14.140625" style="382" customWidth="1"/>
    <col min="11301" max="11301" width="13.85546875" style="382" customWidth="1"/>
    <col min="11302" max="11302" width="14.140625" style="382" customWidth="1"/>
    <col min="11303" max="11303" width="8.5703125" style="382" bestFit="1" customWidth="1"/>
    <col min="11304" max="11304" width="12.85546875" style="382" customWidth="1"/>
    <col min="11305" max="11305" width="14" style="382" customWidth="1"/>
    <col min="11306" max="11306" width="13.140625" style="382" customWidth="1"/>
    <col min="11307" max="11307" width="8.5703125" style="382" bestFit="1" customWidth="1"/>
    <col min="11308" max="11308" width="15" style="382" customWidth="1"/>
    <col min="11309" max="11309" width="14.7109375" style="382" customWidth="1"/>
    <col min="11310" max="11310" width="15" style="382" customWidth="1"/>
    <col min="11311" max="11311" width="59.7109375" style="382" customWidth="1"/>
    <col min="11312" max="11312" width="81.7109375" style="382" bestFit="1" customWidth="1"/>
    <col min="11313" max="11313" width="19.42578125" style="382" customWidth="1"/>
    <col min="11314" max="11314" width="14.5703125" style="382" customWidth="1"/>
    <col min="11315" max="11315" width="12.28515625" style="382" customWidth="1"/>
    <col min="11316" max="11316" width="14.5703125" style="382" customWidth="1"/>
    <col min="11317" max="11317" width="11.7109375" style="382" customWidth="1"/>
    <col min="11318" max="11318" width="14" style="382" customWidth="1"/>
    <col min="11319" max="11319" width="20.5703125" style="382" customWidth="1"/>
    <col min="11320" max="11320" width="11.7109375" style="382" customWidth="1"/>
    <col min="11321" max="11321" width="10.85546875" style="382" customWidth="1"/>
    <col min="11322" max="11523" width="9.140625" style="382"/>
    <col min="11524" max="11524" width="7.42578125" style="382" customWidth="1"/>
    <col min="11525" max="11525" width="20.7109375" style="382" customWidth="1"/>
    <col min="11526" max="11526" width="44.28515625" style="382" customWidth="1"/>
    <col min="11527" max="11527" width="48.85546875" style="382" customWidth="1"/>
    <col min="11528" max="11528" width="8.5703125" style="382" customWidth="1"/>
    <col min="11529" max="11530" width="5.28515625" style="382" customWidth="1"/>
    <col min="11531" max="11531" width="7" style="382" customWidth="1"/>
    <col min="11532" max="11532" width="12.28515625" style="382" customWidth="1"/>
    <col min="11533" max="11533" width="10.7109375" style="382" customWidth="1"/>
    <col min="11534" max="11534" width="11.140625" style="382" customWidth="1"/>
    <col min="11535" max="11535" width="8.85546875" style="382" customWidth="1"/>
    <col min="11536" max="11536" width="13.85546875" style="382" customWidth="1"/>
    <col min="11537" max="11537" width="38.85546875" style="382" customWidth="1"/>
    <col min="11538" max="11539" width="4.85546875" style="382" customWidth="1"/>
    <col min="11540" max="11540" width="11.85546875" style="382" customWidth="1"/>
    <col min="11541" max="11541" width="9.140625" style="382" customWidth="1"/>
    <col min="11542" max="11542" width="13.42578125" style="382" customWidth="1"/>
    <col min="11543" max="11543" width="15.28515625" style="382" customWidth="1"/>
    <col min="11544" max="11544" width="15.42578125" style="382" customWidth="1"/>
    <col min="11545" max="11546" width="14.42578125" style="382" customWidth="1"/>
    <col min="11547" max="11547" width="7.140625" style="382" customWidth="1"/>
    <col min="11548" max="11550" width="15.140625" style="382" customWidth="1"/>
    <col min="11551" max="11551" width="6.7109375" style="382" customWidth="1"/>
    <col min="11552" max="11552" width="16" style="382" customWidth="1"/>
    <col min="11553" max="11553" width="14.85546875" style="382" customWidth="1"/>
    <col min="11554" max="11554" width="12.85546875" style="382" customWidth="1"/>
    <col min="11555" max="11555" width="4.85546875" style="382" customWidth="1"/>
    <col min="11556" max="11556" width="14.140625" style="382" customWidth="1"/>
    <col min="11557" max="11557" width="13.85546875" style="382" customWidth="1"/>
    <col min="11558" max="11558" width="14.140625" style="382" customWidth="1"/>
    <col min="11559" max="11559" width="8.5703125" style="382" bestFit="1" customWidth="1"/>
    <col min="11560" max="11560" width="12.85546875" style="382" customWidth="1"/>
    <col min="11561" max="11561" width="14" style="382" customWidth="1"/>
    <col min="11562" max="11562" width="13.140625" style="382" customWidth="1"/>
    <col min="11563" max="11563" width="8.5703125" style="382" bestFit="1" customWidth="1"/>
    <col min="11564" max="11564" width="15" style="382" customWidth="1"/>
    <col min="11565" max="11565" width="14.7109375" style="382" customWidth="1"/>
    <col min="11566" max="11566" width="15" style="382" customWidth="1"/>
    <col min="11567" max="11567" width="59.7109375" style="382" customWidth="1"/>
    <col min="11568" max="11568" width="81.7109375" style="382" bestFit="1" customWidth="1"/>
    <col min="11569" max="11569" width="19.42578125" style="382" customWidth="1"/>
    <col min="11570" max="11570" width="14.5703125" style="382" customWidth="1"/>
    <col min="11571" max="11571" width="12.28515625" style="382" customWidth="1"/>
    <col min="11572" max="11572" width="14.5703125" style="382" customWidth="1"/>
    <col min="11573" max="11573" width="11.7109375" style="382" customWidth="1"/>
    <col min="11574" max="11574" width="14" style="382" customWidth="1"/>
    <col min="11575" max="11575" width="20.5703125" style="382" customWidth="1"/>
    <col min="11576" max="11576" width="11.7109375" style="382" customWidth="1"/>
    <col min="11577" max="11577" width="10.85546875" style="382" customWidth="1"/>
    <col min="11578" max="11779" width="9.140625" style="382"/>
    <col min="11780" max="11780" width="7.42578125" style="382" customWidth="1"/>
    <col min="11781" max="11781" width="20.7109375" style="382" customWidth="1"/>
    <col min="11782" max="11782" width="44.28515625" style="382" customWidth="1"/>
    <col min="11783" max="11783" width="48.85546875" style="382" customWidth="1"/>
    <col min="11784" max="11784" width="8.5703125" style="382" customWidth="1"/>
    <col min="11785" max="11786" width="5.28515625" style="382" customWidth="1"/>
    <col min="11787" max="11787" width="7" style="382" customWidth="1"/>
    <col min="11788" max="11788" width="12.28515625" style="382" customWidth="1"/>
    <col min="11789" max="11789" width="10.7109375" style="382" customWidth="1"/>
    <col min="11790" max="11790" width="11.140625" style="382" customWidth="1"/>
    <col min="11791" max="11791" width="8.85546875" style="382" customWidth="1"/>
    <col min="11792" max="11792" width="13.85546875" style="382" customWidth="1"/>
    <col min="11793" max="11793" width="38.85546875" style="382" customWidth="1"/>
    <col min="11794" max="11795" width="4.85546875" style="382" customWidth="1"/>
    <col min="11796" max="11796" width="11.85546875" style="382" customWidth="1"/>
    <col min="11797" max="11797" width="9.140625" style="382" customWidth="1"/>
    <col min="11798" max="11798" width="13.42578125" style="382" customWidth="1"/>
    <col min="11799" max="11799" width="15.28515625" style="382" customWidth="1"/>
    <col min="11800" max="11800" width="15.42578125" style="382" customWidth="1"/>
    <col min="11801" max="11802" width="14.42578125" style="382" customWidth="1"/>
    <col min="11803" max="11803" width="7.140625" style="382" customWidth="1"/>
    <col min="11804" max="11806" width="15.140625" style="382" customWidth="1"/>
    <col min="11807" max="11807" width="6.7109375" style="382" customWidth="1"/>
    <col min="11808" max="11808" width="16" style="382" customWidth="1"/>
    <col min="11809" max="11809" width="14.85546875" style="382" customWidth="1"/>
    <col min="11810" max="11810" width="12.85546875" style="382" customWidth="1"/>
    <col min="11811" max="11811" width="4.85546875" style="382" customWidth="1"/>
    <col min="11812" max="11812" width="14.140625" style="382" customWidth="1"/>
    <col min="11813" max="11813" width="13.85546875" style="382" customWidth="1"/>
    <col min="11814" max="11814" width="14.140625" style="382" customWidth="1"/>
    <col min="11815" max="11815" width="8.5703125" style="382" bestFit="1" customWidth="1"/>
    <col min="11816" max="11816" width="12.85546875" style="382" customWidth="1"/>
    <col min="11817" max="11817" width="14" style="382" customWidth="1"/>
    <col min="11818" max="11818" width="13.140625" style="382" customWidth="1"/>
    <col min="11819" max="11819" width="8.5703125" style="382" bestFit="1" customWidth="1"/>
    <col min="11820" max="11820" width="15" style="382" customWidth="1"/>
    <col min="11821" max="11821" width="14.7109375" style="382" customWidth="1"/>
    <col min="11822" max="11822" width="15" style="382" customWidth="1"/>
    <col min="11823" max="11823" width="59.7109375" style="382" customWidth="1"/>
    <col min="11824" max="11824" width="81.7109375" style="382" bestFit="1" customWidth="1"/>
    <col min="11825" max="11825" width="19.42578125" style="382" customWidth="1"/>
    <col min="11826" max="11826" width="14.5703125" style="382" customWidth="1"/>
    <col min="11827" max="11827" width="12.28515625" style="382" customWidth="1"/>
    <col min="11828" max="11828" width="14.5703125" style="382" customWidth="1"/>
    <col min="11829" max="11829" width="11.7109375" style="382" customWidth="1"/>
    <col min="11830" max="11830" width="14" style="382" customWidth="1"/>
    <col min="11831" max="11831" width="20.5703125" style="382" customWidth="1"/>
    <col min="11832" max="11832" width="11.7109375" style="382" customWidth="1"/>
    <col min="11833" max="11833" width="10.85546875" style="382" customWidth="1"/>
    <col min="11834" max="12035" width="9.140625" style="382"/>
    <col min="12036" max="12036" width="7.42578125" style="382" customWidth="1"/>
    <col min="12037" max="12037" width="20.7109375" style="382" customWidth="1"/>
    <col min="12038" max="12038" width="44.28515625" style="382" customWidth="1"/>
    <col min="12039" max="12039" width="48.85546875" style="382" customWidth="1"/>
    <col min="12040" max="12040" width="8.5703125" style="382" customWidth="1"/>
    <col min="12041" max="12042" width="5.28515625" style="382" customWidth="1"/>
    <col min="12043" max="12043" width="7" style="382" customWidth="1"/>
    <col min="12044" max="12044" width="12.28515625" style="382" customWidth="1"/>
    <col min="12045" max="12045" width="10.7109375" style="382" customWidth="1"/>
    <col min="12046" max="12046" width="11.140625" style="382" customWidth="1"/>
    <col min="12047" max="12047" width="8.85546875" style="382" customWidth="1"/>
    <col min="12048" max="12048" width="13.85546875" style="382" customWidth="1"/>
    <col min="12049" max="12049" width="38.85546875" style="382" customWidth="1"/>
    <col min="12050" max="12051" width="4.85546875" style="382" customWidth="1"/>
    <col min="12052" max="12052" width="11.85546875" style="382" customWidth="1"/>
    <col min="12053" max="12053" width="9.140625" style="382" customWidth="1"/>
    <col min="12054" max="12054" width="13.42578125" style="382" customWidth="1"/>
    <col min="12055" max="12055" width="15.28515625" style="382" customWidth="1"/>
    <col min="12056" max="12056" width="15.42578125" style="382" customWidth="1"/>
    <col min="12057" max="12058" width="14.42578125" style="382" customWidth="1"/>
    <col min="12059" max="12059" width="7.140625" style="382" customWidth="1"/>
    <col min="12060" max="12062" width="15.140625" style="382" customWidth="1"/>
    <col min="12063" max="12063" width="6.7109375" style="382" customWidth="1"/>
    <col min="12064" max="12064" width="16" style="382" customWidth="1"/>
    <col min="12065" max="12065" width="14.85546875" style="382" customWidth="1"/>
    <col min="12066" max="12066" width="12.85546875" style="382" customWidth="1"/>
    <col min="12067" max="12067" width="4.85546875" style="382" customWidth="1"/>
    <col min="12068" max="12068" width="14.140625" style="382" customWidth="1"/>
    <col min="12069" max="12069" width="13.85546875" style="382" customWidth="1"/>
    <col min="12070" max="12070" width="14.140625" style="382" customWidth="1"/>
    <col min="12071" max="12071" width="8.5703125" style="382" bestFit="1" customWidth="1"/>
    <col min="12072" max="12072" width="12.85546875" style="382" customWidth="1"/>
    <col min="12073" max="12073" width="14" style="382" customWidth="1"/>
    <col min="12074" max="12074" width="13.140625" style="382" customWidth="1"/>
    <col min="12075" max="12075" width="8.5703125" style="382" bestFit="1" customWidth="1"/>
    <col min="12076" max="12076" width="15" style="382" customWidth="1"/>
    <col min="12077" max="12077" width="14.7109375" style="382" customWidth="1"/>
    <col min="12078" max="12078" width="15" style="382" customWidth="1"/>
    <col min="12079" max="12079" width="59.7109375" style="382" customWidth="1"/>
    <col min="12080" max="12080" width="81.7109375" style="382" bestFit="1" customWidth="1"/>
    <col min="12081" max="12081" width="19.42578125" style="382" customWidth="1"/>
    <col min="12082" max="12082" width="14.5703125" style="382" customWidth="1"/>
    <col min="12083" max="12083" width="12.28515625" style="382" customWidth="1"/>
    <col min="12084" max="12084" width="14.5703125" style="382" customWidth="1"/>
    <col min="12085" max="12085" width="11.7109375" style="382" customWidth="1"/>
    <col min="12086" max="12086" width="14" style="382" customWidth="1"/>
    <col min="12087" max="12087" width="20.5703125" style="382" customWidth="1"/>
    <col min="12088" max="12088" width="11.7109375" style="382" customWidth="1"/>
    <col min="12089" max="12089" width="10.85546875" style="382" customWidth="1"/>
    <col min="12090" max="12291" width="9.140625" style="382"/>
    <col min="12292" max="12292" width="7.42578125" style="382" customWidth="1"/>
    <col min="12293" max="12293" width="20.7109375" style="382" customWidth="1"/>
    <col min="12294" max="12294" width="44.28515625" style="382" customWidth="1"/>
    <col min="12295" max="12295" width="48.85546875" style="382" customWidth="1"/>
    <col min="12296" max="12296" width="8.5703125" style="382" customWidth="1"/>
    <col min="12297" max="12298" width="5.28515625" style="382" customWidth="1"/>
    <col min="12299" max="12299" width="7" style="382" customWidth="1"/>
    <col min="12300" max="12300" width="12.28515625" style="382" customWidth="1"/>
    <col min="12301" max="12301" width="10.7109375" style="382" customWidth="1"/>
    <col min="12302" max="12302" width="11.140625" style="382" customWidth="1"/>
    <col min="12303" max="12303" width="8.85546875" style="382" customWidth="1"/>
    <col min="12304" max="12304" width="13.85546875" style="382" customWidth="1"/>
    <col min="12305" max="12305" width="38.85546875" style="382" customWidth="1"/>
    <col min="12306" max="12307" width="4.85546875" style="382" customWidth="1"/>
    <col min="12308" max="12308" width="11.85546875" style="382" customWidth="1"/>
    <col min="12309" max="12309" width="9.140625" style="382" customWidth="1"/>
    <col min="12310" max="12310" width="13.42578125" style="382" customWidth="1"/>
    <col min="12311" max="12311" width="15.28515625" style="382" customWidth="1"/>
    <col min="12312" max="12312" width="15.42578125" style="382" customWidth="1"/>
    <col min="12313" max="12314" width="14.42578125" style="382" customWidth="1"/>
    <col min="12315" max="12315" width="7.140625" style="382" customWidth="1"/>
    <col min="12316" max="12318" width="15.140625" style="382" customWidth="1"/>
    <col min="12319" max="12319" width="6.7109375" style="382" customWidth="1"/>
    <col min="12320" max="12320" width="16" style="382" customWidth="1"/>
    <col min="12321" max="12321" width="14.85546875" style="382" customWidth="1"/>
    <col min="12322" max="12322" width="12.85546875" style="382" customWidth="1"/>
    <col min="12323" max="12323" width="4.85546875" style="382" customWidth="1"/>
    <col min="12324" max="12324" width="14.140625" style="382" customWidth="1"/>
    <col min="12325" max="12325" width="13.85546875" style="382" customWidth="1"/>
    <col min="12326" max="12326" width="14.140625" style="382" customWidth="1"/>
    <col min="12327" max="12327" width="8.5703125" style="382" bestFit="1" customWidth="1"/>
    <col min="12328" max="12328" width="12.85546875" style="382" customWidth="1"/>
    <col min="12329" max="12329" width="14" style="382" customWidth="1"/>
    <col min="12330" max="12330" width="13.140625" style="382" customWidth="1"/>
    <col min="12331" max="12331" width="8.5703125" style="382" bestFit="1" customWidth="1"/>
    <col min="12332" max="12332" width="15" style="382" customWidth="1"/>
    <col min="12333" max="12333" width="14.7109375" style="382" customWidth="1"/>
    <col min="12334" max="12334" width="15" style="382" customWidth="1"/>
    <col min="12335" max="12335" width="59.7109375" style="382" customWidth="1"/>
    <col min="12336" max="12336" width="81.7109375" style="382" bestFit="1" customWidth="1"/>
    <col min="12337" max="12337" width="19.42578125" style="382" customWidth="1"/>
    <col min="12338" max="12338" width="14.5703125" style="382" customWidth="1"/>
    <col min="12339" max="12339" width="12.28515625" style="382" customWidth="1"/>
    <col min="12340" max="12340" width="14.5703125" style="382" customWidth="1"/>
    <col min="12341" max="12341" width="11.7109375" style="382" customWidth="1"/>
    <col min="12342" max="12342" width="14" style="382" customWidth="1"/>
    <col min="12343" max="12343" width="20.5703125" style="382" customWidth="1"/>
    <col min="12344" max="12344" width="11.7109375" style="382" customWidth="1"/>
    <col min="12345" max="12345" width="10.85546875" style="382" customWidth="1"/>
    <col min="12346" max="12547" width="9.140625" style="382"/>
    <col min="12548" max="12548" width="7.42578125" style="382" customWidth="1"/>
    <col min="12549" max="12549" width="20.7109375" style="382" customWidth="1"/>
    <col min="12550" max="12550" width="44.28515625" style="382" customWidth="1"/>
    <col min="12551" max="12551" width="48.85546875" style="382" customWidth="1"/>
    <col min="12552" max="12552" width="8.5703125" style="382" customWidth="1"/>
    <col min="12553" max="12554" width="5.28515625" style="382" customWidth="1"/>
    <col min="12555" max="12555" width="7" style="382" customWidth="1"/>
    <col min="12556" max="12556" width="12.28515625" style="382" customWidth="1"/>
    <col min="12557" max="12557" width="10.7109375" style="382" customWidth="1"/>
    <col min="12558" max="12558" width="11.140625" style="382" customWidth="1"/>
    <col min="12559" max="12559" width="8.85546875" style="382" customWidth="1"/>
    <col min="12560" max="12560" width="13.85546875" style="382" customWidth="1"/>
    <col min="12561" max="12561" width="38.85546875" style="382" customWidth="1"/>
    <col min="12562" max="12563" width="4.85546875" style="382" customWidth="1"/>
    <col min="12564" max="12564" width="11.85546875" style="382" customWidth="1"/>
    <col min="12565" max="12565" width="9.140625" style="382" customWidth="1"/>
    <col min="12566" max="12566" width="13.42578125" style="382" customWidth="1"/>
    <col min="12567" max="12567" width="15.28515625" style="382" customWidth="1"/>
    <col min="12568" max="12568" width="15.42578125" style="382" customWidth="1"/>
    <col min="12569" max="12570" width="14.42578125" style="382" customWidth="1"/>
    <col min="12571" max="12571" width="7.140625" style="382" customWidth="1"/>
    <col min="12572" max="12574" width="15.140625" style="382" customWidth="1"/>
    <col min="12575" max="12575" width="6.7109375" style="382" customWidth="1"/>
    <col min="12576" max="12576" width="16" style="382" customWidth="1"/>
    <col min="12577" max="12577" width="14.85546875" style="382" customWidth="1"/>
    <col min="12578" max="12578" width="12.85546875" style="382" customWidth="1"/>
    <col min="12579" max="12579" width="4.85546875" style="382" customWidth="1"/>
    <col min="12580" max="12580" width="14.140625" style="382" customWidth="1"/>
    <col min="12581" max="12581" width="13.85546875" style="382" customWidth="1"/>
    <col min="12582" max="12582" width="14.140625" style="382" customWidth="1"/>
    <col min="12583" max="12583" width="8.5703125" style="382" bestFit="1" customWidth="1"/>
    <col min="12584" max="12584" width="12.85546875" style="382" customWidth="1"/>
    <col min="12585" max="12585" width="14" style="382" customWidth="1"/>
    <col min="12586" max="12586" width="13.140625" style="382" customWidth="1"/>
    <col min="12587" max="12587" width="8.5703125" style="382" bestFit="1" customWidth="1"/>
    <col min="12588" max="12588" width="15" style="382" customWidth="1"/>
    <col min="12589" max="12589" width="14.7109375" style="382" customWidth="1"/>
    <col min="12590" max="12590" width="15" style="382" customWidth="1"/>
    <col min="12591" max="12591" width="59.7109375" style="382" customWidth="1"/>
    <col min="12592" max="12592" width="81.7109375" style="382" bestFit="1" customWidth="1"/>
    <col min="12593" max="12593" width="19.42578125" style="382" customWidth="1"/>
    <col min="12594" max="12594" width="14.5703125" style="382" customWidth="1"/>
    <col min="12595" max="12595" width="12.28515625" style="382" customWidth="1"/>
    <col min="12596" max="12596" width="14.5703125" style="382" customWidth="1"/>
    <col min="12597" max="12597" width="11.7109375" style="382" customWidth="1"/>
    <col min="12598" max="12598" width="14" style="382" customWidth="1"/>
    <col min="12599" max="12599" width="20.5703125" style="382" customWidth="1"/>
    <col min="12600" max="12600" width="11.7109375" style="382" customWidth="1"/>
    <col min="12601" max="12601" width="10.85546875" style="382" customWidth="1"/>
    <col min="12602" max="12803" width="9.140625" style="382"/>
    <col min="12804" max="12804" width="7.42578125" style="382" customWidth="1"/>
    <col min="12805" max="12805" width="20.7109375" style="382" customWidth="1"/>
    <col min="12806" max="12806" width="44.28515625" style="382" customWidth="1"/>
    <col min="12807" max="12807" width="48.85546875" style="382" customWidth="1"/>
    <col min="12808" max="12808" width="8.5703125" style="382" customWidth="1"/>
    <col min="12809" max="12810" width="5.28515625" style="382" customWidth="1"/>
    <col min="12811" max="12811" width="7" style="382" customWidth="1"/>
    <col min="12812" max="12812" width="12.28515625" style="382" customWidth="1"/>
    <col min="12813" max="12813" width="10.7109375" style="382" customWidth="1"/>
    <col min="12814" max="12814" width="11.140625" style="382" customWidth="1"/>
    <col min="12815" max="12815" width="8.85546875" style="382" customWidth="1"/>
    <col min="12816" max="12816" width="13.85546875" style="382" customWidth="1"/>
    <col min="12817" max="12817" width="38.85546875" style="382" customWidth="1"/>
    <col min="12818" max="12819" width="4.85546875" style="382" customWidth="1"/>
    <col min="12820" max="12820" width="11.85546875" style="382" customWidth="1"/>
    <col min="12821" max="12821" width="9.140625" style="382" customWidth="1"/>
    <col min="12822" max="12822" width="13.42578125" style="382" customWidth="1"/>
    <col min="12823" max="12823" width="15.28515625" style="382" customWidth="1"/>
    <col min="12824" max="12824" width="15.42578125" style="382" customWidth="1"/>
    <col min="12825" max="12826" width="14.42578125" style="382" customWidth="1"/>
    <col min="12827" max="12827" width="7.140625" style="382" customWidth="1"/>
    <col min="12828" max="12830" width="15.140625" style="382" customWidth="1"/>
    <col min="12831" max="12831" width="6.7109375" style="382" customWidth="1"/>
    <col min="12832" max="12832" width="16" style="382" customWidth="1"/>
    <col min="12833" max="12833" width="14.85546875" style="382" customWidth="1"/>
    <col min="12834" max="12834" width="12.85546875" style="382" customWidth="1"/>
    <col min="12835" max="12835" width="4.85546875" style="382" customWidth="1"/>
    <col min="12836" max="12836" width="14.140625" style="382" customWidth="1"/>
    <col min="12837" max="12837" width="13.85546875" style="382" customWidth="1"/>
    <col min="12838" max="12838" width="14.140625" style="382" customWidth="1"/>
    <col min="12839" max="12839" width="8.5703125" style="382" bestFit="1" customWidth="1"/>
    <col min="12840" max="12840" width="12.85546875" style="382" customWidth="1"/>
    <col min="12841" max="12841" width="14" style="382" customWidth="1"/>
    <col min="12842" max="12842" width="13.140625" style="382" customWidth="1"/>
    <col min="12843" max="12843" width="8.5703125" style="382" bestFit="1" customWidth="1"/>
    <col min="12844" max="12844" width="15" style="382" customWidth="1"/>
    <col min="12845" max="12845" width="14.7109375" style="382" customWidth="1"/>
    <col min="12846" max="12846" width="15" style="382" customWidth="1"/>
    <col min="12847" max="12847" width="59.7109375" style="382" customWidth="1"/>
    <col min="12848" max="12848" width="81.7109375" style="382" bestFit="1" customWidth="1"/>
    <col min="12849" max="12849" width="19.42578125" style="382" customWidth="1"/>
    <col min="12850" max="12850" width="14.5703125" style="382" customWidth="1"/>
    <col min="12851" max="12851" width="12.28515625" style="382" customWidth="1"/>
    <col min="12852" max="12852" width="14.5703125" style="382" customWidth="1"/>
    <col min="12853" max="12853" width="11.7109375" style="382" customWidth="1"/>
    <col min="12854" max="12854" width="14" style="382" customWidth="1"/>
    <col min="12855" max="12855" width="20.5703125" style="382" customWidth="1"/>
    <col min="12856" max="12856" width="11.7109375" style="382" customWidth="1"/>
    <col min="12857" max="12857" width="10.85546875" style="382" customWidth="1"/>
    <col min="12858" max="13059" width="9.140625" style="382"/>
    <col min="13060" max="13060" width="7.42578125" style="382" customWidth="1"/>
    <col min="13061" max="13061" width="20.7109375" style="382" customWidth="1"/>
    <col min="13062" max="13062" width="44.28515625" style="382" customWidth="1"/>
    <col min="13063" max="13063" width="48.85546875" style="382" customWidth="1"/>
    <col min="13064" max="13064" width="8.5703125" style="382" customWidth="1"/>
    <col min="13065" max="13066" width="5.28515625" style="382" customWidth="1"/>
    <col min="13067" max="13067" width="7" style="382" customWidth="1"/>
    <col min="13068" max="13068" width="12.28515625" style="382" customWidth="1"/>
    <col min="13069" max="13069" width="10.7109375" style="382" customWidth="1"/>
    <col min="13070" max="13070" width="11.140625" style="382" customWidth="1"/>
    <col min="13071" max="13071" width="8.85546875" style="382" customWidth="1"/>
    <col min="13072" max="13072" width="13.85546875" style="382" customWidth="1"/>
    <col min="13073" max="13073" width="38.85546875" style="382" customWidth="1"/>
    <col min="13074" max="13075" width="4.85546875" style="382" customWidth="1"/>
    <col min="13076" max="13076" width="11.85546875" style="382" customWidth="1"/>
    <col min="13077" max="13077" width="9.140625" style="382" customWidth="1"/>
    <col min="13078" max="13078" width="13.42578125" style="382" customWidth="1"/>
    <col min="13079" max="13079" width="15.28515625" style="382" customWidth="1"/>
    <col min="13080" max="13080" width="15.42578125" style="382" customWidth="1"/>
    <col min="13081" max="13082" width="14.42578125" style="382" customWidth="1"/>
    <col min="13083" max="13083" width="7.140625" style="382" customWidth="1"/>
    <col min="13084" max="13086" width="15.140625" style="382" customWidth="1"/>
    <col min="13087" max="13087" width="6.7109375" style="382" customWidth="1"/>
    <col min="13088" max="13088" width="16" style="382" customWidth="1"/>
    <col min="13089" max="13089" width="14.85546875" style="382" customWidth="1"/>
    <col min="13090" max="13090" width="12.85546875" style="382" customWidth="1"/>
    <col min="13091" max="13091" width="4.85546875" style="382" customWidth="1"/>
    <col min="13092" max="13092" width="14.140625" style="382" customWidth="1"/>
    <col min="13093" max="13093" width="13.85546875" style="382" customWidth="1"/>
    <col min="13094" max="13094" width="14.140625" style="382" customWidth="1"/>
    <col min="13095" max="13095" width="8.5703125" style="382" bestFit="1" customWidth="1"/>
    <col min="13096" max="13096" width="12.85546875" style="382" customWidth="1"/>
    <col min="13097" max="13097" width="14" style="382" customWidth="1"/>
    <col min="13098" max="13098" width="13.140625" style="382" customWidth="1"/>
    <col min="13099" max="13099" width="8.5703125" style="382" bestFit="1" customWidth="1"/>
    <col min="13100" max="13100" width="15" style="382" customWidth="1"/>
    <col min="13101" max="13101" width="14.7109375" style="382" customWidth="1"/>
    <col min="13102" max="13102" width="15" style="382" customWidth="1"/>
    <col min="13103" max="13103" width="59.7109375" style="382" customWidth="1"/>
    <col min="13104" max="13104" width="81.7109375" style="382" bestFit="1" customWidth="1"/>
    <col min="13105" max="13105" width="19.42578125" style="382" customWidth="1"/>
    <col min="13106" max="13106" width="14.5703125" style="382" customWidth="1"/>
    <col min="13107" max="13107" width="12.28515625" style="382" customWidth="1"/>
    <col min="13108" max="13108" width="14.5703125" style="382" customWidth="1"/>
    <col min="13109" max="13109" width="11.7109375" style="382" customWidth="1"/>
    <col min="13110" max="13110" width="14" style="382" customWidth="1"/>
    <col min="13111" max="13111" width="20.5703125" style="382" customWidth="1"/>
    <col min="13112" max="13112" width="11.7109375" style="382" customWidth="1"/>
    <col min="13113" max="13113" width="10.85546875" style="382" customWidth="1"/>
    <col min="13114" max="13315" width="9.140625" style="382"/>
    <col min="13316" max="13316" width="7.42578125" style="382" customWidth="1"/>
    <col min="13317" max="13317" width="20.7109375" style="382" customWidth="1"/>
    <col min="13318" max="13318" width="44.28515625" style="382" customWidth="1"/>
    <col min="13319" max="13319" width="48.85546875" style="382" customWidth="1"/>
    <col min="13320" max="13320" width="8.5703125" style="382" customWidth="1"/>
    <col min="13321" max="13322" width="5.28515625" style="382" customWidth="1"/>
    <col min="13323" max="13323" width="7" style="382" customWidth="1"/>
    <col min="13324" max="13324" width="12.28515625" style="382" customWidth="1"/>
    <col min="13325" max="13325" width="10.7109375" style="382" customWidth="1"/>
    <col min="13326" max="13326" width="11.140625" style="382" customWidth="1"/>
    <col min="13327" max="13327" width="8.85546875" style="382" customWidth="1"/>
    <col min="13328" max="13328" width="13.85546875" style="382" customWidth="1"/>
    <col min="13329" max="13329" width="38.85546875" style="382" customWidth="1"/>
    <col min="13330" max="13331" width="4.85546875" style="382" customWidth="1"/>
    <col min="13332" max="13332" width="11.85546875" style="382" customWidth="1"/>
    <col min="13333" max="13333" width="9.140625" style="382" customWidth="1"/>
    <col min="13334" max="13334" width="13.42578125" style="382" customWidth="1"/>
    <col min="13335" max="13335" width="15.28515625" style="382" customWidth="1"/>
    <col min="13336" max="13336" width="15.42578125" style="382" customWidth="1"/>
    <col min="13337" max="13338" width="14.42578125" style="382" customWidth="1"/>
    <col min="13339" max="13339" width="7.140625" style="382" customWidth="1"/>
    <col min="13340" max="13342" width="15.140625" style="382" customWidth="1"/>
    <col min="13343" max="13343" width="6.7109375" style="382" customWidth="1"/>
    <col min="13344" max="13344" width="16" style="382" customWidth="1"/>
    <col min="13345" max="13345" width="14.85546875" style="382" customWidth="1"/>
    <col min="13346" max="13346" width="12.85546875" style="382" customWidth="1"/>
    <col min="13347" max="13347" width="4.85546875" style="382" customWidth="1"/>
    <col min="13348" max="13348" width="14.140625" style="382" customWidth="1"/>
    <col min="13349" max="13349" width="13.85546875" style="382" customWidth="1"/>
    <col min="13350" max="13350" width="14.140625" style="382" customWidth="1"/>
    <col min="13351" max="13351" width="8.5703125" style="382" bestFit="1" customWidth="1"/>
    <col min="13352" max="13352" width="12.85546875" style="382" customWidth="1"/>
    <col min="13353" max="13353" width="14" style="382" customWidth="1"/>
    <col min="13354" max="13354" width="13.140625" style="382" customWidth="1"/>
    <col min="13355" max="13355" width="8.5703125" style="382" bestFit="1" customWidth="1"/>
    <col min="13356" max="13356" width="15" style="382" customWidth="1"/>
    <col min="13357" max="13357" width="14.7109375" style="382" customWidth="1"/>
    <col min="13358" max="13358" width="15" style="382" customWidth="1"/>
    <col min="13359" max="13359" width="59.7109375" style="382" customWidth="1"/>
    <col min="13360" max="13360" width="81.7109375" style="382" bestFit="1" customWidth="1"/>
    <col min="13361" max="13361" width="19.42578125" style="382" customWidth="1"/>
    <col min="13362" max="13362" width="14.5703125" style="382" customWidth="1"/>
    <col min="13363" max="13363" width="12.28515625" style="382" customWidth="1"/>
    <col min="13364" max="13364" width="14.5703125" style="382" customWidth="1"/>
    <col min="13365" max="13365" width="11.7109375" style="382" customWidth="1"/>
    <col min="13366" max="13366" width="14" style="382" customWidth="1"/>
    <col min="13367" max="13367" width="20.5703125" style="382" customWidth="1"/>
    <col min="13368" max="13368" width="11.7109375" style="382" customWidth="1"/>
    <col min="13369" max="13369" width="10.85546875" style="382" customWidth="1"/>
    <col min="13370" max="13571" width="9.140625" style="382"/>
    <col min="13572" max="13572" width="7.42578125" style="382" customWidth="1"/>
    <col min="13573" max="13573" width="20.7109375" style="382" customWidth="1"/>
    <col min="13574" max="13574" width="44.28515625" style="382" customWidth="1"/>
    <col min="13575" max="13575" width="48.85546875" style="382" customWidth="1"/>
    <col min="13576" max="13576" width="8.5703125" style="382" customWidth="1"/>
    <col min="13577" max="13578" width="5.28515625" style="382" customWidth="1"/>
    <col min="13579" max="13579" width="7" style="382" customWidth="1"/>
    <col min="13580" max="13580" width="12.28515625" style="382" customWidth="1"/>
    <col min="13581" max="13581" width="10.7109375" style="382" customWidth="1"/>
    <col min="13582" max="13582" width="11.140625" style="382" customWidth="1"/>
    <col min="13583" max="13583" width="8.85546875" style="382" customWidth="1"/>
    <col min="13584" max="13584" width="13.85546875" style="382" customWidth="1"/>
    <col min="13585" max="13585" width="38.85546875" style="382" customWidth="1"/>
    <col min="13586" max="13587" width="4.85546875" style="382" customWidth="1"/>
    <col min="13588" max="13588" width="11.85546875" style="382" customWidth="1"/>
    <col min="13589" max="13589" width="9.140625" style="382" customWidth="1"/>
    <col min="13590" max="13590" width="13.42578125" style="382" customWidth="1"/>
    <col min="13591" max="13591" width="15.28515625" style="382" customWidth="1"/>
    <col min="13592" max="13592" width="15.42578125" style="382" customWidth="1"/>
    <col min="13593" max="13594" width="14.42578125" style="382" customWidth="1"/>
    <col min="13595" max="13595" width="7.140625" style="382" customWidth="1"/>
    <col min="13596" max="13598" width="15.140625" style="382" customWidth="1"/>
    <col min="13599" max="13599" width="6.7109375" style="382" customWidth="1"/>
    <col min="13600" max="13600" width="16" style="382" customWidth="1"/>
    <col min="13601" max="13601" width="14.85546875" style="382" customWidth="1"/>
    <col min="13602" max="13602" width="12.85546875" style="382" customWidth="1"/>
    <col min="13603" max="13603" width="4.85546875" style="382" customWidth="1"/>
    <col min="13604" max="13604" width="14.140625" style="382" customWidth="1"/>
    <col min="13605" max="13605" width="13.85546875" style="382" customWidth="1"/>
    <col min="13606" max="13606" width="14.140625" style="382" customWidth="1"/>
    <col min="13607" max="13607" width="8.5703125" style="382" bestFit="1" customWidth="1"/>
    <col min="13608" max="13608" width="12.85546875" style="382" customWidth="1"/>
    <col min="13609" max="13609" width="14" style="382" customWidth="1"/>
    <col min="13610" max="13610" width="13.140625" style="382" customWidth="1"/>
    <col min="13611" max="13611" width="8.5703125" style="382" bestFit="1" customWidth="1"/>
    <col min="13612" max="13612" width="15" style="382" customWidth="1"/>
    <col min="13613" max="13613" width="14.7109375" style="382" customWidth="1"/>
    <col min="13614" max="13614" width="15" style="382" customWidth="1"/>
    <col min="13615" max="13615" width="59.7109375" style="382" customWidth="1"/>
    <col min="13616" max="13616" width="81.7109375" style="382" bestFit="1" customWidth="1"/>
    <col min="13617" max="13617" width="19.42578125" style="382" customWidth="1"/>
    <col min="13618" max="13618" width="14.5703125" style="382" customWidth="1"/>
    <col min="13619" max="13619" width="12.28515625" style="382" customWidth="1"/>
    <col min="13620" max="13620" width="14.5703125" style="382" customWidth="1"/>
    <col min="13621" max="13621" width="11.7109375" style="382" customWidth="1"/>
    <col min="13622" max="13622" width="14" style="382" customWidth="1"/>
    <col min="13623" max="13623" width="20.5703125" style="382" customWidth="1"/>
    <col min="13624" max="13624" width="11.7109375" style="382" customWidth="1"/>
    <col min="13625" max="13625" width="10.85546875" style="382" customWidth="1"/>
    <col min="13626" max="13827" width="9.140625" style="382"/>
    <col min="13828" max="13828" width="7.42578125" style="382" customWidth="1"/>
    <col min="13829" max="13829" width="20.7109375" style="382" customWidth="1"/>
    <col min="13830" max="13830" width="44.28515625" style="382" customWidth="1"/>
    <col min="13831" max="13831" width="48.85546875" style="382" customWidth="1"/>
    <col min="13832" max="13832" width="8.5703125" style="382" customWidth="1"/>
    <col min="13833" max="13834" width="5.28515625" style="382" customWidth="1"/>
    <col min="13835" max="13835" width="7" style="382" customWidth="1"/>
    <col min="13836" max="13836" width="12.28515625" style="382" customWidth="1"/>
    <col min="13837" max="13837" width="10.7109375" style="382" customWidth="1"/>
    <col min="13838" max="13838" width="11.140625" style="382" customWidth="1"/>
    <col min="13839" max="13839" width="8.85546875" style="382" customWidth="1"/>
    <col min="13840" max="13840" width="13.85546875" style="382" customWidth="1"/>
    <col min="13841" max="13841" width="38.85546875" style="382" customWidth="1"/>
    <col min="13842" max="13843" width="4.85546875" style="382" customWidth="1"/>
    <col min="13844" max="13844" width="11.85546875" style="382" customWidth="1"/>
    <col min="13845" max="13845" width="9.140625" style="382" customWidth="1"/>
    <col min="13846" max="13846" width="13.42578125" style="382" customWidth="1"/>
    <col min="13847" max="13847" width="15.28515625" style="382" customWidth="1"/>
    <col min="13848" max="13848" width="15.42578125" style="382" customWidth="1"/>
    <col min="13849" max="13850" width="14.42578125" style="382" customWidth="1"/>
    <col min="13851" max="13851" width="7.140625" style="382" customWidth="1"/>
    <col min="13852" max="13854" width="15.140625" style="382" customWidth="1"/>
    <col min="13855" max="13855" width="6.7109375" style="382" customWidth="1"/>
    <col min="13856" max="13856" width="16" style="382" customWidth="1"/>
    <col min="13857" max="13857" width="14.85546875" style="382" customWidth="1"/>
    <col min="13858" max="13858" width="12.85546875" style="382" customWidth="1"/>
    <col min="13859" max="13859" width="4.85546875" style="382" customWidth="1"/>
    <col min="13860" max="13860" width="14.140625" style="382" customWidth="1"/>
    <col min="13861" max="13861" width="13.85546875" style="382" customWidth="1"/>
    <col min="13862" max="13862" width="14.140625" style="382" customWidth="1"/>
    <col min="13863" max="13863" width="8.5703125" style="382" bestFit="1" customWidth="1"/>
    <col min="13864" max="13864" width="12.85546875" style="382" customWidth="1"/>
    <col min="13865" max="13865" width="14" style="382" customWidth="1"/>
    <col min="13866" max="13866" width="13.140625" style="382" customWidth="1"/>
    <col min="13867" max="13867" width="8.5703125" style="382" bestFit="1" customWidth="1"/>
    <col min="13868" max="13868" width="15" style="382" customWidth="1"/>
    <col min="13869" max="13869" width="14.7109375" style="382" customWidth="1"/>
    <col min="13870" max="13870" width="15" style="382" customWidth="1"/>
    <col min="13871" max="13871" width="59.7109375" style="382" customWidth="1"/>
    <col min="13872" max="13872" width="81.7109375" style="382" bestFit="1" customWidth="1"/>
    <col min="13873" max="13873" width="19.42578125" style="382" customWidth="1"/>
    <col min="13874" max="13874" width="14.5703125" style="382" customWidth="1"/>
    <col min="13875" max="13875" width="12.28515625" style="382" customWidth="1"/>
    <col min="13876" max="13876" width="14.5703125" style="382" customWidth="1"/>
    <col min="13877" max="13877" width="11.7109375" style="382" customWidth="1"/>
    <col min="13878" max="13878" width="14" style="382" customWidth="1"/>
    <col min="13879" max="13879" width="20.5703125" style="382" customWidth="1"/>
    <col min="13880" max="13880" width="11.7109375" style="382" customWidth="1"/>
    <col min="13881" max="13881" width="10.85546875" style="382" customWidth="1"/>
    <col min="13882" max="14083" width="9.140625" style="382"/>
    <col min="14084" max="14084" width="7.42578125" style="382" customWidth="1"/>
    <col min="14085" max="14085" width="20.7109375" style="382" customWidth="1"/>
    <col min="14086" max="14086" width="44.28515625" style="382" customWidth="1"/>
    <col min="14087" max="14087" width="48.85546875" style="382" customWidth="1"/>
    <col min="14088" max="14088" width="8.5703125" style="382" customWidth="1"/>
    <col min="14089" max="14090" width="5.28515625" style="382" customWidth="1"/>
    <col min="14091" max="14091" width="7" style="382" customWidth="1"/>
    <col min="14092" max="14092" width="12.28515625" style="382" customWidth="1"/>
    <col min="14093" max="14093" width="10.7109375" style="382" customWidth="1"/>
    <col min="14094" max="14094" width="11.140625" style="382" customWidth="1"/>
    <col min="14095" max="14095" width="8.85546875" style="382" customWidth="1"/>
    <col min="14096" max="14096" width="13.85546875" style="382" customWidth="1"/>
    <col min="14097" max="14097" width="38.85546875" style="382" customWidth="1"/>
    <col min="14098" max="14099" width="4.85546875" style="382" customWidth="1"/>
    <col min="14100" max="14100" width="11.85546875" style="382" customWidth="1"/>
    <col min="14101" max="14101" width="9.140625" style="382" customWidth="1"/>
    <col min="14102" max="14102" width="13.42578125" style="382" customWidth="1"/>
    <col min="14103" max="14103" width="15.28515625" style="382" customWidth="1"/>
    <col min="14104" max="14104" width="15.42578125" style="382" customWidth="1"/>
    <col min="14105" max="14106" width="14.42578125" style="382" customWidth="1"/>
    <col min="14107" max="14107" width="7.140625" style="382" customWidth="1"/>
    <col min="14108" max="14110" width="15.140625" style="382" customWidth="1"/>
    <col min="14111" max="14111" width="6.7109375" style="382" customWidth="1"/>
    <col min="14112" max="14112" width="16" style="382" customWidth="1"/>
    <col min="14113" max="14113" width="14.85546875" style="382" customWidth="1"/>
    <col min="14114" max="14114" width="12.85546875" style="382" customWidth="1"/>
    <col min="14115" max="14115" width="4.85546875" style="382" customWidth="1"/>
    <col min="14116" max="14116" width="14.140625" style="382" customWidth="1"/>
    <col min="14117" max="14117" width="13.85546875" style="382" customWidth="1"/>
    <col min="14118" max="14118" width="14.140625" style="382" customWidth="1"/>
    <col min="14119" max="14119" width="8.5703125" style="382" bestFit="1" customWidth="1"/>
    <col min="14120" max="14120" width="12.85546875" style="382" customWidth="1"/>
    <col min="14121" max="14121" width="14" style="382" customWidth="1"/>
    <col min="14122" max="14122" width="13.140625" style="382" customWidth="1"/>
    <col min="14123" max="14123" width="8.5703125" style="382" bestFit="1" customWidth="1"/>
    <col min="14124" max="14124" width="15" style="382" customWidth="1"/>
    <col min="14125" max="14125" width="14.7109375" style="382" customWidth="1"/>
    <col min="14126" max="14126" width="15" style="382" customWidth="1"/>
    <col min="14127" max="14127" width="59.7109375" style="382" customWidth="1"/>
    <col min="14128" max="14128" width="81.7109375" style="382" bestFit="1" customWidth="1"/>
    <col min="14129" max="14129" width="19.42578125" style="382" customWidth="1"/>
    <col min="14130" max="14130" width="14.5703125" style="382" customWidth="1"/>
    <col min="14131" max="14131" width="12.28515625" style="382" customWidth="1"/>
    <col min="14132" max="14132" width="14.5703125" style="382" customWidth="1"/>
    <col min="14133" max="14133" width="11.7109375" style="382" customWidth="1"/>
    <col min="14134" max="14134" width="14" style="382" customWidth="1"/>
    <col min="14135" max="14135" width="20.5703125" style="382" customWidth="1"/>
    <col min="14136" max="14136" width="11.7109375" style="382" customWidth="1"/>
    <col min="14137" max="14137" width="10.85546875" style="382" customWidth="1"/>
    <col min="14138" max="14339" width="9.140625" style="382"/>
    <col min="14340" max="14340" width="7.42578125" style="382" customWidth="1"/>
    <col min="14341" max="14341" width="20.7109375" style="382" customWidth="1"/>
    <col min="14342" max="14342" width="44.28515625" style="382" customWidth="1"/>
    <col min="14343" max="14343" width="48.85546875" style="382" customWidth="1"/>
    <col min="14344" max="14344" width="8.5703125" style="382" customWidth="1"/>
    <col min="14345" max="14346" width="5.28515625" style="382" customWidth="1"/>
    <col min="14347" max="14347" width="7" style="382" customWidth="1"/>
    <col min="14348" max="14348" width="12.28515625" style="382" customWidth="1"/>
    <col min="14349" max="14349" width="10.7109375" style="382" customWidth="1"/>
    <col min="14350" max="14350" width="11.140625" style="382" customWidth="1"/>
    <col min="14351" max="14351" width="8.85546875" style="382" customWidth="1"/>
    <col min="14352" max="14352" width="13.85546875" style="382" customWidth="1"/>
    <col min="14353" max="14353" width="38.85546875" style="382" customWidth="1"/>
    <col min="14354" max="14355" width="4.85546875" style="382" customWidth="1"/>
    <col min="14356" max="14356" width="11.85546875" style="382" customWidth="1"/>
    <col min="14357" max="14357" width="9.140625" style="382" customWidth="1"/>
    <col min="14358" max="14358" width="13.42578125" style="382" customWidth="1"/>
    <col min="14359" max="14359" width="15.28515625" style="382" customWidth="1"/>
    <col min="14360" max="14360" width="15.42578125" style="382" customWidth="1"/>
    <col min="14361" max="14362" width="14.42578125" style="382" customWidth="1"/>
    <col min="14363" max="14363" width="7.140625" style="382" customWidth="1"/>
    <col min="14364" max="14366" width="15.140625" style="382" customWidth="1"/>
    <col min="14367" max="14367" width="6.7109375" style="382" customWidth="1"/>
    <col min="14368" max="14368" width="16" style="382" customWidth="1"/>
    <col min="14369" max="14369" width="14.85546875" style="382" customWidth="1"/>
    <col min="14370" max="14370" width="12.85546875" style="382" customWidth="1"/>
    <col min="14371" max="14371" width="4.85546875" style="382" customWidth="1"/>
    <col min="14372" max="14372" width="14.140625" style="382" customWidth="1"/>
    <col min="14373" max="14373" width="13.85546875" style="382" customWidth="1"/>
    <col min="14374" max="14374" width="14.140625" style="382" customWidth="1"/>
    <col min="14375" max="14375" width="8.5703125" style="382" bestFit="1" customWidth="1"/>
    <col min="14376" max="14376" width="12.85546875" style="382" customWidth="1"/>
    <col min="14377" max="14377" width="14" style="382" customWidth="1"/>
    <col min="14378" max="14378" width="13.140625" style="382" customWidth="1"/>
    <col min="14379" max="14379" width="8.5703125" style="382" bestFit="1" customWidth="1"/>
    <col min="14380" max="14380" width="15" style="382" customWidth="1"/>
    <col min="14381" max="14381" width="14.7109375" style="382" customWidth="1"/>
    <col min="14382" max="14382" width="15" style="382" customWidth="1"/>
    <col min="14383" max="14383" width="59.7109375" style="382" customWidth="1"/>
    <col min="14384" max="14384" width="81.7109375" style="382" bestFit="1" customWidth="1"/>
    <col min="14385" max="14385" width="19.42578125" style="382" customWidth="1"/>
    <col min="14386" max="14386" width="14.5703125" style="382" customWidth="1"/>
    <col min="14387" max="14387" width="12.28515625" style="382" customWidth="1"/>
    <col min="14388" max="14388" width="14.5703125" style="382" customWidth="1"/>
    <col min="14389" max="14389" width="11.7109375" style="382" customWidth="1"/>
    <col min="14390" max="14390" width="14" style="382" customWidth="1"/>
    <col min="14391" max="14391" width="20.5703125" style="382" customWidth="1"/>
    <col min="14392" max="14392" width="11.7109375" style="382" customWidth="1"/>
    <col min="14393" max="14393" width="10.85546875" style="382" customWidth="1"/>
    <col min="14394" max="14595" width="9.140625" style="382"/>
    <col min="14596" max="14596" width="7.42578125" style="382" customWidth="1"/>
    <col min="14597" max="14597" width="20.7109375" style="382" customWidth="1"/>
    <col min="14598" max="14598" width="44.28515625" style="382" customWidth="1"/>
    <col min="14599" max="14599" width="48.85546875" style="382" customWidth="1"/>
    <col min="14600" max="14600" width="8.5703125" style="382" customWidth="1"/>
    <col min="14601" max="14602" width="5.28515625" style="382" customWidth="1"/>
    <col min="14603" max="14603" width="7" style="382" customWidth="1"/>
    <col min="14604" max="14604" width="12.28515625" style="382" customWidth="1"/>
    <col min="14605" max="14605" width="10.7109375" style="382" customWidth="1"/>
    <col min="14606" max="14606" width="11.140625" style="382" customWidth="1"/>
    <col min="14607" max="14607" width="8.85546875" style="382" customWidth="1"/>
    <col min="14608" max="14608" width="13.85546875" style="382" customWidth="1"/>
    <col min="14609" max="14609" width="38.85546875" style="382" customWidth="1"/>
    <col min="14610" max="14611" width="4.85546875" style="382" customWidth="1"/>
    <col min="14612" max="14612" width="11.85546875" style="382" customWidth="1"/>
    <col min="14613" max="14613" width="9.140625" style="382" customWidth="1"/>
    <col min="14614" max="14614" width="13.42578125" style="382" customWidth="1"/>
    <col min="14615" max="14615" width="15.28515625" style="382" customWidth="1"/>
    <col min="14616" max="14616" width="15.42578125" style="382" customWidth="1"/>
    <col min="14617" max="14618" width="14.42578125" style="382" customWidth="1"/>
    <col min="14619" max="14619" width="7.140625" style="382" customWidth="1"/>
    <col min="14620" max="14622" width="15.140625" style="382" customWidth="1"/>
    <col min="14623" max="14623" width="6.7109375" style="382" customWidth="1"/>
    <col min="14624" max="14624" width="16" style="382" customWidth="1"/>
    <col min="14625" max="14625" width="14.85546875" style="382" customWidth="1"/>
    <col min="14626" max="14626" width="12.85546875" style="382" customWidth="1"/>
    <col min="14627" max="14627" width="4.85546875" style="382" customWidth="1"/>
    <col min="14628" max="14628" width="14.140625" style="382" customWidth="1"/>
    <col min="14629" max="14629" width="13.85546875" style="382" customWidth="1"/>
    <col min="14630" max="14630" width="14.140625" style="382" customWidth="1"/>
    <col min="14631" max="14631" width="8.5703125" style="382" bestFit="1" customWidth="1"/>
    <col min="14632" max="14632" width="12.85546875" style="382" customWidth="1"/>
    <col min="14633" max="14633" width="14" style="382" customWidth="1"/>
    <col min="14634" max="14634" width="13.140625" style="382" customWidth="1"/>
    <col min="14635" max="14635" width="8.5703125" style="382" bestFit="1" customWidth="1"/>
    <col min="14636" max="14636" width="15" style="382" customWidth="1"/>
    <col min="14637" max="14637" width="14.7109375" style="382" customWidth="1"/>
    <col min="14638" max="14638" width="15" style="382" customWidth="1"/>
    <col min="14639" max="14639" width="59.7109375" style="382" customWidth="1"/>
    <col min="14640" max="14640" width="81.7109375" style="382" bestFit="1" customWidth="1"/>
    <col min="14641" max="14641" width="19.42578125" style="382" customWidth="1"/>
    <col min="14642" max="14642" width="14.5703125" style="382" customWidth="1"/>
    <col min="14643" max="14643" width="12.28515625" style="382" customWidth="1"/>
    <col min="14644" max="14644" width="14.5703125" style="382" customWidth="1"/>
    <col min="14645" max="14645" width="11.7109375" style="382" customWidth="1"/>
    <col min="14646" max="14646" width="14" style="382" customWidth="1"/>
    <col min="14647" max="14647" width="20.5703125" style="382" customWidth="1"/>
    <col min="14648" max="14648" width="11.7109375" style="382" customWidth="1"/>
    <col min="14649" max="14649" width="10.85546875" style="382" customWidth="1"/>
    <col min="14650" max="14851" width="9.140625" style="382"/>
    <col min="14852" max="14852" width="7.42578125" style="382" customWidth="1"/>
    <col min="14853" max="14853" width="20.7109375" style="382" customWidth="1"/>
    <col min="14854" max="14854" width="44.28515625" style="382" customWidth="1"/>
    <col min="14855" max="14855" width="48.85546875" style="382" customWidth="1"/>
    <col min="14856" max="14856" width="8.5703125" style="382" customWidth="1"/>
    <col min="14857" max="14858" width="5.28515625" style="382" customWidth="1"/>
    <col min="14859" max="14859" width="7" style="382" customWidth="1"/>
    <col min="14860" max="14860" width="12.28515625" style="382" customWidth="1"/>
    <col min="14861" max="14861" width="10.7109375" style="382" customWidth="1"/>
    <col min="14862" max="14862" width="11.140625" style="382" customWidth="1"/>
    <col min="14863" max="14863" width="8.85546875" style="382" customWidth="1"/>
    <col min="14864" max="14864" width="13.85546875" style="382" customWidth="1"/>
    <col min="14865" max="14865" width="38.85546875" style="382" customWidth="1"/>
    <col min="14866" max="14867" width="4.85546875" style="382" customWidth="1"/>
    <col min="14868" max="14868" width="11.85546875" style="382" customWidth="1"/>
    <col min="14869" max="14869" width="9.140625" style="382" customWidth="1"/>
    <col min="14870" max="14870" width="13.42578125" style="382" customWidth="1"/>
    <col min="14871" max="14871" width="15.28515625" style="382" customWidth="1"/>
    <col min="14872" max="14872" width="15.42578125" style="382" customWidth="1"/>
    <col min="14873" max="14874" width="14.42578125" style="382" customWidth="1"/>
    <col min="14875" max="14875" width="7.140625" style="382" customWidth="1"/>
    <col min="14876" max="14878" width="15.140625" style="382" customWidth="1"/>
    <col min="14879" max="14879" width="6.7109375" style="382" customWidth="1"/>
    <col min="14880" max="14880" width="16" style="382" customWidth="1"/>
    <col min="14881" max="14881" width="14.85546875" style="382" customWidth="1"/>
    <col min="14882" max="14882" width="12.85546875" style="382" customWidth="1"/>
    <col min="14883" max="14883" width="4.85546875" style="382" customWidth="1"/>
    <col min="14884" max="14884" width="14.140625" style="382" customWidth="1"/>
    <col min="14885" max="14885" width="13.85546875" style="382" customWidth="1"/>
    <col min="14886" max="14886" width="14.140625" style="382" customWidth="1"/>
    <col min="14887" max="14887" width="8.5703125" style="382" bestFit="1" customWidth="1"/>
    <col min="14888" max="14888" width="12.85546875" style="382" customWidth="1"/>
    <col min="14889" max="14889" width="14" style="382" customWidth="1"/>
    <col min="14890" max="14890" width="13.140625" style="382" customWidth="1"/>
    <col min="14891" max="14891" width="8.5703125" style="382" bestFit="1" customWidth="1"/>
    <col min="14892" max="14892" width="15" style="382" customWidth="1"/>
    <col min="14893" max="14893" width="14.7109375" style="382" customWidth="1"/>
    <col min="14894" max="14894" width="15" style="382" customWidth="1"/>
    <col min="14895" max="14895" width="59.7109375" style="382" customWidth="1"/>
    <col min="14896" max="14896" width="81.7109375" style="382" bestFit="1" customWidth="1"/>
    <col min="14897" max="14897" width="19.42578125" style="382" customWidth="1"/>
    <col min="14898" max="14898" width="14.5703125" style="382" customWidth="1"/>
    <col min="14899" max="14899" width="12.28515625" style="382" customWidth="1"/>
    <col min="14900" max="14900" width="14.5703125" style="382" customWidth="1"/>
    <col min="14901" max="14901" width="11.7109375" style="382" customWidth="1"/>
    <col min="14902" max="14902" width="14" style="382" customWidth="1"/>
    <col min="14903" max="14903" width="20.5703125" style="382" customWidth="1"/>
    <col min="14904" max="14904" width="11.7109375" style="382" customWidth="1"/>
    <col min="14905" max="14905" width="10.85546875" style="382" customWidth="1"/>
    <col min="14906" max="15107" width="9.140625" style="382"/>
    <col min="15108" max="15108" width="7.42578125" style="382" customWidth="1"/>
    <col min="15109" max="15109" width="20.7109375" style="382" customWidth="1"/>
    <col min="15110" max="15110" width="44.28515625" style="382" customWidth="1"/>
    <col min="15111" max="15111" width="48.85546875" style="382" customWidth="1"/>
    <col min="15112" max="15112" width="8.5703125" style="382" customWidth="1"/>
    <col min="15113" max="15114" width="5.28515625" style="382" customWidth="1"/>
    <col min="15115" max="15115" width="7" style="382" customWidth="1"/>
    <col min="15116" max="15116" width="12.28515625" style="382" customWidth="1"/>
    <col min="15117" max="15117" width="10.7109375" style="382" customWidth="1"/>
    <col min="15118" max="15118" width="11.140625" style="382" customWidth="1"/>
    <col min="15119" max="15119" width="8.85546875" style="382" customWidth="1"/>
    <col min="15120" max="15120" width="13.85546875" style="382" customWidth="1"/>
    <col min="15121" max="15121" width="38.85546875" style="382" customWidth="1"/>
    <col min="15122" max="15123" width="4.85546875" style="382" customWidth="1"/>
    <col min="15124" max="15124" width="11.85546875" style="382" customWidth="1"/>
    <col min="15125" max="15125" width="9.140625" style="382" customWidth="1"/>
    <col min="15126" max="15126" width="13.42578125" style="382" customWidth="1"/>
    <col min="15127" max="15127" width="15.28515625" style="382" customWidth="1"/>
    <col min="15128" max="15128" width="15.42578125" style="382" customWidth="1"/>
    <col min="15129" max="15130" width="14.42578125" style="382" customWidth="1"/>
    <col min="15131" max="15131" width="7.140625" style="382" customWidth="1"/>
    <col min="15132" max="15134" width="15.140625" style="382" customWidth="1"/>
    <col min="15135" max="15135" width="6.7109375" style="382" customWidth="1"/>
    <col min="15136" max="15136" width="16" style="382" customWidth="1"/>
    <col min="15137" max="15137" width="14.85546875" style="382" customWidth="1"/>
    <col min="15138" max="15138" width="12.85546875" style="382" customWidth="1"/>
    <col min="15139" max="15139" width="4.85546875" style="382" customWidth="1"/>
    <col min="15140" max="15140" width="14.140625" style="382" customWidth="1"/>
    <col min="15141" max="15141" width="13.85546875" style="382" customWidth="1"/>
    <col min="15142" max="15142" width="14.140625" style="382" customWidth="1"/>
    <col min="15143" max="15143" width="8.5703125" style="382" bestFit="1" customWidth="1"/>
    <col min="15144" max="15144" width="12.85546875" style="382" customWidth="1"/>
    <col min="15145" max="15145" width="14" style="382" customWidth="1"/>
    <col min="15146" max="15146" width="13.140625" style="382" customWidth="1"/>
    <col min="15147" max="15147" width="8.5703125" style="382" bestFit="1" customWidth="1"/>
    <col min="15148" max="15148" width="15" style="382" customWidth="1"/>
    <col min="15149" max="15149" width="14.7109375" style="382" customWidth="1"/>
    <col min="15150" max="15150" width="15" style="382" customWidth="1"/>
    <col min="15151" max="15151" width="59.7109375" style="382" customWidth="1"/>
    <col min="15152" max="15152" width="81.7109375" style="382" bestFit="1" customWidth="1"/>
    <col min="15153" max="15153" width="19.42578125" style="382" customWidth="1"/>
    <col min="15154" max="15154" width="14.5703125" style="382" customWidth="1"/>
    <col min="15155" max="15155" width="12.28515625" style="382" customWidth="1"/>
    <col min="15156" max="15156" width="14.5703125" style="382" customWidth="1"/>
    <col min="15157" max="15157" width="11.7109375" style="382" customWidth="1"/>
    <col min="15158" max="15158" width="14" style="382" customWidth="1"/>
    <col min="15159" max="15159" width="20.5703125" style="382" customWidth="1"/>
    <col min="15160" max="15160" width="11.7109375" style="382" customWidth="1"/>
    <col min="15161" max="15161" width="10.85546875" style="382" customWidth="1"/>
    <col min="15162" max="15363" width="9.140625" style="382"/>
    <col min="15364" max="15364" width="7.42578125" style="382" customWidth="1"/>
    <col min="15365" max="15365" width="20.7109375" style="382" customWidth="1"/>
    <col min="15366" max="15366" width="44.28515625" style="382" customWidth="1"/>
    <col min="15367" max="15367" width="48.85546875" style="382" customWidth="1"/>
    <col min="15368" max="15368" width="8.5703125" style="382" customWidth="1"/>
    <col min="15369" max="15370" width="5.28515625" style="382" customWidth="1"/>
    <col min="15371" max="15371" width="7" style="382" customWidth="1"/>
    <col min="15372" max="15372" width="12.28515625" style="382" customWidth="1"/>
    <col min="15373" max="15373" width="10.7109375" style="382" customWidth="1"/>
    <col min="15374" max="15374" width="11.140625" style="382" customWidth="1"/>
    <col min="15375" max="15375" width="8.85546875" style="382" customWidth="1"/>
    <col min="15376" max="15376" width="13.85546875" style="382" customWidth="1"/>
    <col min="15377" max="15377" width="38.85546875" style="382" customWidth="1"/>
    <col min="15378" max="15379" width="4.85546875" style="382" customWidth="1"/>
    <col min="15380" max="15380" width="11.85546875" style="382" customWidth="1"/>
    <col min="15381" max="15381" width="9.140625" style="382" customWidth="1"/>
    <col min="15382" max="15382" width="13.42578125" style="382" customWidth="1"/>
    <col min="15383" max="15383" width="15.28515625" style="382" customWidth="1"/>
    <col min="15384" max="15384" width="15.42578125" style="382" customWidth="1"/>
    <col min="15385" max="15386" width="14.42578125" style="382" customWidth="1"/>
    <col min="15387" max="15387" width="7.140625" style="382" customWidth="1"/>
    <col min="15388" max="15390" width="15.140625" style="382" customWidth="1"/>
    <col min="15391" max="15391" width="6.7109375" style="382" customWidth="1"/>
    <col min="15392" max="15392" width="16" style="382" customWidth="1"/>
    <col min="15393" max="15393" width="14.85546875" style="382" customWidth="1"/>
    <col min="15394" max="15394" width="12.85546875" style="382" customWidth="1"/>
    <col min="15395" max="15395" width="4.85546875" style="382" customWidth="1"/>
    <col min="15396" max="15396" width="14.140625" style="382" customWidth="1"/>
    <col min="15397" max="15397" width="13.85546875" style="382" customWidth="1"/>
    <col min="15398" max="15398" width="14.140625" style="382" customWidth="1"/>
    <col min="15399" max="15399" width="8.5703125" style="382" bestFit="1" customWidth="1"/>
    <col min="15400" max="15400" width="12.85546875" style="382" customWidth="1"/>
    <col min="15401" max="15401" width="14" style="382" customWidth="1"/>
    <col min="15402" max="15402" width="13.140625" style="382" customWidth="1"/>
    <col min="15403" max="15403" width="8.5703125" style="382" bestFit="1" customWidth="1"/>
    <col min="15404" max="15404" width="15" style="382" customWidth="1"/>
    <col min="15405" max="15405" width="14.7109375" style="382" customWidth="1"/>
    <col min="15406" max="15406" width="15" style="382" customWidth="1"/>
    <col min="15407" max="15407" width="59.7109375" style="382" customWidth="1"/>
    <col min="15408" max="15408" width="81.7109375" style="382" bestFit="1" customWidth="1"/>
    <col min="15409" max="15409" width="19.42578125" style="382" customWidth="1"/>
    <col min="15410" max="15410" width="14.5703125" style="382" customWidth="1"/>
    <col min="15411" max="15411" width="12.28515625" style="382" customWidth="1"/>
    <col min="15412" max="15412" width="14.5703125" style="382" customWidth="1"/>
    <col min="15413" max="15413" width="11.7109375" style="382" customWidth="1"/>
    <col min="15414" max="15414" width="14" style="382" customWidth="1"/>
    <col min="15415" max="15415" width="20.5703125" style="382" customWidth="1"/>
    <col min="15416" max="15416" width="11.7109375" style="382" customWidth="1"/>
    <col min="15417" max="15417" width="10.85546875" style="382" customWidth="1"/>
    <col min="15418" max="15619" width="9.140625" style="382"/>
    <col min="15620" max="15620" width="7.42578125" style="382" customWidth="1"/>
    <col min="15621" max="15621" width="20.7109375" style="382" customWidth="1"/>
    <col min="15622" max="15622" width="44.28515625" style="382" customWidth="1"/>
    <col min="15623" max="15623" width="48.85546875" style="382" customWidth="1"/>
    <col min="15624" max="15624" width="8.5703125" style="382" customWidth="1"/>
    <col min="15625" max="15626" width="5.28515625" style="382" customWidth="1"/>
    <col min="15627" max="15627" width="7" style="382" customWidth="1"/>
    <col min="15628" max="15628" width="12.28515625" style="382" customWidth="1"/>
    <col min="15629" max="15629" width="10.7109375" style="382" customWidth="1"/>
    <col min="15630" max="15630" width="11.140625" style="382" customWidth="1"/>
    <col min="15631" max="15631" width="8.85546875" style="382" customWidth="1"/>
    <col min="15632" max="15632" width="13.85546875" style="382" customWidth="1"/>
    <col min="15633" max="15633" width="38.85546875" style="382" customWidth="1"/>
    <col min="15634" max="15635" width="4.85546875" style="382" customWidth="1"/>
    <col min="15636" max="15636" width="11.85546875" style="382" customWidth="1"/>
    <col min="15637" max="15637" width="9.140625" style="382" customWidth="1"/>
    <col min="15638" max="15638" width="13.42578125" style="382" customWidth="1"/>
    <col min="15639" max="15639" width="15.28515625" style="382" customWidth="1"/>
    <col min="15640" max="15640" width="15.42578125" style="382" customWidth="1"/>
    <col min="15641" max="15642" width="14.42578125" style="382" customWidth="1"/>
    <col min="15643" max="15643" width="7.140625" style="382" customWidth="1"/>
    <col min="15644" max="15646" width="15.140625" style="382" customWidth="1"/>
    <col min="15647" max="15647" width="6.7109375" style="382" customWidth="1"/>
    <col min="15648" max="15648" width="16" style="382" customWidth="1"/>
    <col min="15649" max="15649" width="14.85546875" style="382" customWidth="1"/>
    <col min="15650" max="15650" width="12.85546875" style="382" customWidth="1"/>
    <col min="15651" max="15651" width="4.85546875" style="382" customWidth="1"/>
    <col min="15652" max="15652" width="14.140625" style="382" customWidth="1"/>
    <col min="15653" max="15653" width="13.85546875" style="382" customWidth="1"/>
    <col min="15654" max="15654" width="14.140625" style="382" customWidth="1"/>
    <col min="15655" max="15655" width="8.5703125" style="382" bestFit="1" customWidth="1"/>
    <col min="15656" max="15656" width="12.85546875" style="382" customWidth="1"/>
    <col min="15657" max="15657" width="14" style="382" customWidth="1"/>
    <col min="15658" max="15658" width="13.140625" style="382" customWidth="1"/>
    <col min="15659" max="15659" width="8.5703125" style="382" bestFit="1" customWidth="1"/>
    <col min="15660" max="15660" width="15" style="382" customWidth="1"/>
    <col min="15661" max="15661" width="14.7109375" style="382" customWidth="1"/>
    <col min="15662" max="15662" width="15" style="382" customWidth="1"/>
    <col min="15663" max="15663" width="59.7109375" style="382" customWidth="1"/>
    <col min="15664" max="15664" width="81.7109375" style="382" bestFit="1" customWidth="1"/>
    <col min="15665" max="15665" width="19.42578125" style="382" customWidth="1"/>
    <col min="15666" max="15666" width="14.5703125" style="382" customWidth="1"/>
    <col min="15667" max="15667" width="12.28515625" style="382" customWidth="1"/>
    <col min="15668" max="15668" width="14.5703125" style="382" customWidth="1"/>
    <col min="15669" max="15669" width="11.7109375" style="382" customWidth="1"/>
    <col min="15670" max="15670" width="14" style="382" customWidth="1"/>
    <col min="15671" max="15671" width="20.5703125" style="382" customWidth="1"/>
    <col min="15672" max="15672" width="11.7109375" style="382" customWidth="1"/>
    <col min="15673" max="15673" width="10.85546875" style="382" customWidth="1"/>
    <col min="15674" max="15875" width="9.140625" style="382"/>
    <col min="15876" max="15876" width="7.42578125" style="382" customWidth="1"/>
    <col min="15877" max="15877" width="20.7109375" style="382" customWidth="1"/>
    <col min="15878" max="15878" width="44.28515625" style="382" customWidth="1"/>
    <col min="15879" max="15879" width="48.85546875" style="382" customWidth="1"/>
    <col min="15880" max="15880" width="8.5703125" style="382" customWidth="1"/>
    <col min="15881" max="15882" width="5.28515625" style="382" customWidth="1"/>
    <col min="15883" max="15883" width="7" style="382" customWidth="1"/>
    <col min="15884" max="15884" width="12.28515625" style="382" customWidth="1"/>
    <col min="15885" max="15885" width="10.7109375" style="382" customWidth="1"/>
    <col min="15886" max="15886" width="11.140625" style="382" customWidth="1"/>
    <col min="15887" max="15887" width="8.85546875" style="382" customWidth="1"/>
    <col min="15888" max="15888" width="13.85546875" style="382" customWidth="1"/>
    <col min="15889" max="15889" width="38.85546875" style="382" customWidth="1"/>
    <col min="15890" max="15891" width="4.85546875" style="382" customWidth="1"/>
    <col min="15892" max="15892" width="11.85546875" style="382" customWidth="1"/>
    <col min="15893" max="15893" width="9.140625" style="382" customWidth="1"/>
    <col min="15894" max="15894" width="13.42578125" style="382" customWidth="1"/>
    <col min="15895" max="15895" width="15.28515625" style="382" customWidth="1"/>
    <col min="15896" max="15896" width="15.42578125" style="382" customWidth="1"/>
    <col min="15897" max="15898" width="14.42578125" style="382" customWidth="1"/>
    <col min="15899" max="15899" width="7.140625" style="382" customWidth="1"/>
    <col min="15900" max="15902" width="15.140625" style="382" customWidth="1"/>
    <col min="15903" max="15903" width="6.7109375" style="382" customWidth="1"/>
    <col min="15904" max="15904" width="16" style="382" customWidth="1"/>
    <col min="15905" max="15905" width="14.85546875" style="382" customWidth="1"/>
    <col min="15906" max="15906" width="12.85546875" style="382" customWidth="1"/>
    <col min="15907" max="15907" width="4.85546875" style="382" customWidth="1"/>
    <col min="15908" max="15908" width="14.140625" style="382" customWidth="1"/>
    <col min="15909" max="15909" width="13.85546875" style="382" customWidth="1"/>
    <col min="15910" max="15910" width="14.140625" style="382" customWidth="1"/>
    <col min="15911" max="15911" width="8.5703125" style="382" bestFit="1" customWidth="1"/>
    <col min="15912" max="15912" width="12.85546875" style="382" customWidth="1"/>
    <col min="15913" max="15913" width="14" style="382" customWidth="1"/>
    <col min="15914" max="15914" width="13.140625" style="382" customWidth="1"/>
    <col min="15915" max="15915" width="8.5703125" style="382" bestFit="1" customWidth="1"/>
    <col min="15916" max="15916" width="15" style="382" customWidth="1"/>
    <col min="15917" max="15917" width="14.7109375" style="382" customWidth="1"/>
    <col min="15918" max="15918" width="15" style="382" customWidth="1"/>
    <col min="15919" max="15919" width="59.7109375" style="382" customWidth="1"/>
    <col min="15920" max="15920" width="81.7109375" style="382" bestFit="1" customWidth="1"/>
    <col min="15921" max="15921" width="19.42578125" style="382" customWidth="1"/>
    <col min="15922" max="15922" width="14.5703125" style="382" customWidth="1"/>
    <col min="15923" max="15923" width="12.28515625" style="382" customWidth="1"/>
    <col min="15924" max="15924" width="14.5703125" style="382" customWidth="1"/>
    <col min="15925" max="15925" width="11.7109375" style="382" customWidth="1"/>
    <col min="15926" max="15926" width="14" style="382" customWidth="1"/>
    <col min="15927" max="15927" width="20.5703125" style="382" customWidth="1"/>
    <col min="15928" max="15928" width="11.7109375" style="382" customWidth="1"/>
    <col min="15929" max="15929" width="10.85546875" style="382" customWidth="1"/>
    <col min="15930" max="16131" width="9.140625" style="382"/>
    <col min="16132" max="16132" width="7.42578125" style="382" customWidth="1"/>
    <col min="16133" max="16133" width="20.7109375" style="382" customWidth="1"/>
    <col min="16134" max="16134" width="44.28515625" style="382" customWidth="1"/>
    <col min="16135" max="16135" width="48.85546875" style="382" customWidth="1"/>
    <col min="16136" max="16136" width="8.5703125" style="382" customWidth="1"/>
    <col min="16137" max="16138" width="5.28515625" style="382" customWidth="1"/>
    <col min="16139" max="16139" width="7" style="382" customWidth="1"/>
    <col min="16140" max="16140" width="12.28515625" style="382" customWidth="1"/>
    <col min="16141" max="16141" width="10.7109375" style="382" customWidth="1"/>
    <col min="16142" max="16142" width="11.140625" style="382" customWidth="1"/>
    <col min="16143" max="16143" width="8.85546875" style="382" customWidth="1"/>
    <col min="16144" max="16144" width="13.85546875" style="382" customWidth="1"/>
    <col min="16145" max="16145" width="38.85546875" style="382" customWidth="1"/>
    <col min="16146" max="16147" width="4.85546875" style="382" customWidth="1"/>
    <col min="16148" max="16148" width="11.85546875" style="382" customWidth="1"/>
    <col min="16149" max="16149" width="9.140625" style="382" customWidth="1"/>
    <col min="16150" max="16150" width="13.42578125" style="382" customWidth="1"/>
    <col min="16151" max="16151" width="15.28515625" style="382" customWidth="1"/>
    <col min="16152" max="16152" width="15.42578125" style="382" customWidth="1"/>
    <col min="16153" max="16154" width="14.42578125" style="382" customWidth="1"/>
    <col min="16155" max="16155" width="7.140625" style="382" customWidth="1"/>
    <col min="16156" max="16158" width="15.140625" style="382" customWidth="1"/>
    <col min="16159" max="16159" width="6.7109375" style="382" customWidth="1"/>
    <col min="16160" max="16160" width="16" style="382" customWidth="1"/>
    <col min="16161" max="16161" width="14.85546875" style="382" customWidth="1"/>
    <col min="16162" max="16162" width="12.85546875" style="382" customWidth="1"/>
    <col min="16163" max="16163" width="4.85546875" style="382" customWidth="1"/>
    <col min="16164" max="16164" width="14.140625" style="382" customWidth="1"/>
    <col min="16165" max="16165" width="13.85546875" style="382" customWidth="1"/>
    <col min="16166" max="16166" width="14.140625" style="382" customWidth="1"/>
    <col min="16167" max="16167" width="8.5703125" style="382" bestFit="1" customWidth="1"/>
    <col min="16168" max="16168" width="12.85546875" style="382" customWidth="1"/>
    <col min="16169" max="16169" width="14" style="382" customWidth="1"/>
    <col min="16170" max="16170" width="13.140625" style="382" customWidth="1"/>
    <col min="16171" max="16171" width="8.5703125" style="382" bestFit="1" customWidth="1"/>
    <col min="16172" max="16172" width="15" style="382" customWidth="1"/>
    <col min="16173" max="16173" width="14.7109375" style="382" customWidth="1"/>
    <col min="16174" max="16174" width="15" style="382" customWidth="1"/>
    <col min="16175" max="16175" width="59.7109375" style="382" customWidth="1"/>
    <col min="16176" max="16176" width="81.7109375" style="382" bestFit="1" customWidth="1"/>
    <col min="16177" max="16177" width="19.42578125" style="382" customWidth="1"/>
    <col min="16178" max="16178" width="14.5703125" style="382" customWidth="1"/>
    <col min="16179" max="16179" width="12.28515625" style="382" customWidth="1"/>
    <col min="16180" max="16180" width="14.5703125" style="382" customWidth="1"/>
    <col min="16181" max="16181" width="11.7109375" style="382" customWidth="1"/>
    <col min="16182" max="16182" width="14" style="382" customWidth="1"/>
    <col min="16183" max="16183" width="20.5703125" style="382" customWidth="1"/>
    <col min="16184" max="16184" width="11.7109375" style="382" customWidth="1"/>
    <col min="16185" max="16185" width="10.85546875" style="382" customWidth="1"/>
    <col min="16186" max="16384" width="9.140625" style="382"/>
  </cols>
  <sheetData>
    <row r="1" spans="1:66" s="1" customFormat="1" ht="13.15" hidden="1" customHeight="1" x14ac:dyDescent="0.2">
      <c r="G1" s="6"/>
      <c r="H1" s="6"/>
      <c r="I1" s="6"/>
      <c r="J1" s="6"/>
      <c r="K1" s="6"/>
      <c r="L1" s="6"/>
      <c r="M1" s="6"/>
      <c r="N1" s="6"/>
      <c r="O1" s="172" t="s">
        <v>533</v>
      </c>
      <c r="P1" s="3"/>
      <c r="Q1" s="8"/>
      <c r="R1" s="8"/>
      <c r="S1" s="8"/>
      <c r="T1" s="8"/>
      <c r="U1" s="8"/>
      <c r="V1" s="8"/>
      <c r="W1" s="8"/>
      <c r="X1" s="8"/>
      <c r="Y1" s="8"/>
      <c r="Z1" s="8"/>
      <c r="AA1" s="6"/>
      <c r="AB1" s="6"/>
      <c r="AD1" s="9"/>
      <c r="AE1" s="9"/>
      <c r="AF1" s="9"/>
      <c r="AG1" s="9"/>
      <c r="AH1" s="9"/>
      <c r="AI1" s="9"/>
      <c r="AJ1" s="9"/>
      <c r="AK1" s="9"/>
      <c r="AL1" s="9"/>
      <c r="AM1" s="9"/>
      <c r="AN1" s="9"/>
      <c r="AO1" s="9"/>
      <c r="AP1" s="9"/>
      <c r="AQ1" s="9"/>
      <c r="AR1" s="9"/>
      <c r="AS1" s="9"/>
      <c r="AT1" s="9"/>
      <c r="AU1" s="9"/>
      <c r="AV1" s="9"/>
      <c r="AW1" s="9"/>
      <c r="AX1" s="9"/>
      <c r="AY1" s="2"/>
      <c r="AZ1" s="9"/>
      <c r="BA1" s="8"/>
      <c r="BB1" s="10"/>
      <c r="BD1" s="6"/>
      <c r="BL1" s="5"/>
    </row>
    <row r="2" spans="1:66" s="1" customFormat="1" ht="13.15" hidden="1" customHeight="1" x14ac:dyDescent="0.2">
      <c r="G2" s="6"/>
      <c r="H2" s="6"/>
      <c r="I2" s="6"/>
      <c r="J2" s="6"/>
      <c r="K2" s="6"/>
      <c r="L2" s="6"/>
      <c r="M2" s="6"/>
      <c r="N2" s="6"/>
      <c r="O2" s="173" t="s">
        <v>532</v>
      </c>
      <c r="P2" s="3"/>
      <c r="Q2" s="8"/>
      <c r="R2" s="8"/>
      <c r="S2" s="8"/>
      <c r="T2" s="8"/>
      <c r="U2" s="8"/>
      <c r="V2" s="8"/>
      <c r="W2" s="8"/>
      <c r="X2" s="8"/>
      <c r="Y2" s="8"/>
      <c r="Z2" s="8"/>
      <c r="AA2" s="6"/>
      <c r="AB2" s="6"/>
      <c r="AD2" s="9"/>
      <c r="AE2" s="9"/>
      <c r="AF2" s="9"/>
      <c r="AG2" s="9"/>
      <c r="AH2" s="9"/>
      <c r="AI2" s="9"/>
      <c r="AJ2" s="9"/>
      <c r="AK2" s="9"/>
      <c r="AL2" s="9"/>
      <c r="AM2" s="9"/>
      <c r="AN2" s="9"/>
      <c r="AO2" s="9"/>
      <c r="AP2" s="9"/>
      <c r="AQ2" s="9"/>
      <c r="AR2" s="9"/>
      <c r="AS2" s="9"/>
      <c r="AT2" s="9"/>
      <c r="AU2" s="9"/>
      <c r="AV2" s="9"/>
      <c r="AW2" s="9"/>
      <c r="AX2" s="9"/>
      <c r="AZ2" s="9"/>
      <c r="BA2" s="8"/>
      <c r="BB2" s="10"/>
      <c r="BD2" s="6"/>
      <c r="BL2" s="5"/>
    </row>
    <row r="3" spans="1:66" s="1" customFormat="1" ht="13.15" hidden="1" customHeight="1" x14ac:dyDescent="0.2">
      <c r="G3" s="6"/>
      <c r="H3" s="6"/>
      <c r="I3" s="6"/>
      <c r="J3" s="6"/>
      <c r="K3" s="6"/>
      <c r="L3" s="6"/>
      <c r="M3" s="6"/>
      <c r="N3" s="6"/>
      <c r="O3" s="173"/>
      <c r="P3" s="3"/>
      <c r="Q3" s="8"/>
      <c r="R3" s="8"/>
      <c r="S3" s="8"/>
      <c r="T3" s="8"/>
      <c r="U3" s="8"/>
      <c r="V3" s="8"/>
      <c r="W3" s="8"/>
      <c r="X3" s="8"/>
      <c r="Y3" s="8"/>
      <c r="Z3" s="8"/>
      <c r="AA3" s="6"/>
      <c r="AB3" s="6"/>
      <c r="AD3" s="9"/>
      <c r="AE3" s="9"/>
      <c r="AF3" s="9"/>
      <c r="AG3" s="9"/>
      <c r="AH3" s="9"/>
      <c r="AI3" s="9"/>
      <c r="AJ3" s="9"/>
      <c r="AK3" s="9"/>
      <c r="AL3" s="9"/>
      <c r="AM3" s="9"/>
      <c r="AN3" s="9"/>
      <c r="AO3" s="9"/>
      <c r="AP3" s="9"/>
      <c r="AQ3" s="9"/>
      <c r="AR3" s="9"/>
      <c r="AS3" s="9"/>
      <c r="AT3" s="9"/>
      <c r="AU3" s="9"/>
      <c r="AV3" s="9"/>
      <c r="AW3" s="9"/>
      <c r="AX3" s="9"/>
      <c r="AZ3" s="9"/>
      <c r="BA3" s="8"/>
      <c r="BB3" s="10"/>
      <c r="BD3" s="6"/>
      <c r="BL3" s="5"/>
    </row>
    <row r="4" spans="1:66" s="1" customFormat="1" ht="13.15" hidden="1" customHeight="1" x14ac:dyDescent="0.2">
      <c r="G4" s="6"/>
      <c r="H4" s="6"/>
      <c r="I4" s="6"/>
      <c r="J4" s="6"/>
      <c r="K4" s="6"/>
      <c r="L4" s="6"/>
      <c r="M4" s="6"/>
      <c r="N4" s="6"/>
      <c r="O4" s="173"/>
      <c r="P4" s="3"/>
      <c r="Q4" s="8"/>
      <c r="R4" s="8"/>
      <c r="S4" s="8"/>
      <c r="T4" s="8"/>
      <c r="U4" s="8"/>
      <c r="V4" s="8"/>
      <c r="W4" s="8"/>
      <c r="X4" s="8"/>
      <c r="Y4" s="8"/>
      <c r="Z4" s="8"/>
      <c r="AA4" s="6"/>
      <c r="AB4" s="6"/>
      <c r="AD4" s="9"/>
      <c r="AE4" s="9"/>
      <c r="AF4" s="9"/>
      <c r="AG4" s="9"/>
      <c r="AH4" s="9"/>
      <c r="AI4" s="9"/>
      <c r="AJ4" s="9"/>
      <c r="AK4" s="9"/>
      <c r="AL4" s="9"/>
      <c r="AM4" s="9"/>
      <c r="AN4" s="9"/>
      <c r="AO4" s="9"/>
      <c r="AP4" s="9"/>
      <c r="AQ4" s="9"/>
      <c r="AR4" s="9"/>
      <c r="AS4" s="9"/>
      <c r="AT4" s="9"/>
      <c r="AU4" s="9"/>
      <c r="AV4" s="9"/>
      <c r="AW4" s="9"/>
      <c r="AX4" s="9"/>
      <c r="AZ4" s="9"/>
      <c r="BA4" s="8"/>
      <c r="BB4" s="10"/>
      <c r="BD4" s="6"/>
      <c r="BL4" s="5"/>
    </row>
    <row r="5" spans="1:66" s="1" customFormat="1" ht="13.15" hidden="1" customHeight="1" x14ac:dyDescent="0.2">
      <c r="G5" s="6"/>
      <c r="H5" s="6"/>
      <c r="I5" s="6"/>
      <c r="J5" s="6"/>
      <c r="K5" s="6"/>
      <c r="L5" s="6"/>
      <c r="M5" s="6"/>
      <c r="N5" s="6"/>
      <c r="O5" s="173" t="s">
        <v>1200</v>
      </c>
      <c r="P5" s="3"/>
      <c r="Q5" s="8"/>
      <c r="R5" s="8"/>
      <c r="S5" s="8"/>
      <c r="T5" s="8"/>
      <c r="U5" s="8"/>
      <c r="V5" s="8"/>
      <c r="W5" s="8"/>
      <c r="X5" s="8"/>
      <c r="Y5" s="8"/>
      <c r="Z5" s="8"/>
      <c r="AA5" s="6"/>
      <c r="AB5" s="6"/>
      <c r="AD5" s="9"/>
      <c r="AE5" s="9"/>
      <c r="AF5" s="9"/>
      <c r="AG5" s="9"/>
      <c r="AH5" s="9"/>
      <c r="AI5" s="9"/>
      <c r="AJ5" s="9"/>
      <c r="AK5" s="9"/>
      <c r="AL5" s="9"/>
      <c r="AM5" s="9"/>
      <c r="AN5" s="9"/>
      <c r="AO5" s="9"/>
      <c r="AP5" s="9"/>
      <c r="AQ5" s="9"/>
      <c r="AR5" s="9"/>
      <c r="AS5" s="9"/>
      <c r="AT5" s="9"/>
      <c r="AU5" s="9"/>
      <c r="AV5" s="9"/>
      <c r="AW5" s="9"/>
      <c r="AX5" s="9"/>
      <c r="AZ5" s="9"/>
      <c r="BA5" s="8"/>
      <c r="BB5" s="10"/>
      <c r="BD5" s="6"/>
      <c r="BL5" s="5"/>
    </row>
    <row r="6" spans="1:66" s="1" customFormat="1" ht="13.15" customHeight="1" x14ac:dyDescent="0.2">
      <c r="G6" s="6"/>
      <c r="H6" s="6"/>
      <c r="I6" s="6"/>
      <c r="J6" s="6"/>
      <c r="K6" s="6"/>
      <c r="L6" s="6"/>
      <c r="M6" s="6"/>
      <c r="N6" s="6"/>
      <c r="O6" s="173" t="s">
        <v>1201</v>
      </c>
      <c r="P6" s="3"/>
      <c r="Q6" s="8"/>
      <c r="R6" s="8"/>
      <c r="S6" s="8"/>
      <c r="T6" s="8"/>
      <c r="U6" s="8"/>
      <c r="V6" s="8"/>
      <c r="W6" s="8"/>
      <c r="X6" s="8"/>
      <c r="Y6" s="8"/>
      <c r="Z6" s="8"/>
      <c r="AA6" s="6"/>
      <c r="AB6" s="6"/>
      <c r="AD6" s="9"/>
      <c r="AE6" s="9"/>
      <c r="AF6" s="9"/>
      <c r="AG6" s="9"/>
      <c r="AH6" s="9"/>
      <c r="AI6" s="9"/>
      <c r="AJ6" s="9"/>
      <c r="AK6" s="9"/>
      <c r="AL6" s="9"/>
      <c r="AM6" s="9"/>
      <c r="AN6" s="9"/>
      <c r="AO6" s="9"/>
      <c r="AP6" s="9"/>
      <c r="AQ6" s="9"/>
      <c r="AR6" s="9"/>
      <c r="AS6" s="9"/>
      <c r="AT6" s="9"/>
      <c r="AU6" s="9"/>
      <c r="AV6" s="9"/>
      <c r="AW6" s="9"/>
      <c r="AX6" s="9"/>
      <c r="AZ6" s="9"/>
      <c r="BA6" s="8"/>
      <c r="BB6" s="10"/>
      <c r="BD6" s="6"/>
      <c r="BL6" s="5"/>
    </row>
    <row r="7" spans="1:66" s="365" customFormat="1" ht="12" customHeight="1" x14ac:dyDescent="0.2">
      <c r="F7" s="366" t="s">
        <v>1199</v>
      </c>
      <c r="G7" s="367"/>
      <c r="H7" s="367"/>
      <c r="I7" s="367"/>
      <c r="J7" s="367"/>
      <c r="K7" s="367"/>
      <c r="L7" s="367"/>
      <c r="M7" s="367"/>
      <c r="N7" s="367"/>
      <c r="O7" s="368"/>
      <c r="P7" s="369"/>
      <c r="Q7" s="370"/>
      <c r="R7" s="370"/>
      <c r="S7" s="370"/>
      <c r="T7" s="370"/>
      <c r="U7" s="370"/>
      <c r="V7" s="370"/>
      <c r="W7" s="370"/>
      <c r="X7" s="370"/>
      <c r="Y7" s="370"/>
      <c r="Z7" s="370"/>
      <c r="AA7" s="367"/>
      <c r="AB7" s="367"/>
      <c r="AD7" s="371"/>
      <c r="AE7" s="371"/>
      <c r="AF7" s="371"/>
      <c r="AG7" s="371"/>
      <c r="AH7" s="371"/>
      <c r="AI7" s="371"/>
      <c r="AJ7" s="371"/>
      <c r="AK7" s="371"/>
      <c r="AL7" s="371"/>
      <c r="AM7" s="371"/>
      <c r="AN7" s="371"/>
      <c r="AO7" s="371"/>
      <c r="AP7" s="371"/>
      <c r="AQ7" s="371"/>
      <c r="AR7" s="371"/>
      <c r="AS7" s="371"/>
      <c r="AT7" s="371"/>
      <c r="AU7" s="371"/>
      <c r="AV7" s="371"/>
      <c r="AW7" s="371"/>
      <c r="AX7" s="371"/>
      <c r="AY7" s="372"/>
      <c r="AZ7" s="371"/>
      <c r="BA7" s="370"/>
      <c r="BB7" s="373"/>
      <c r="BD7" s="367"/>
      <c r="BL7" s="374"/>
      <c r="BN7" s="1"/>
    </row>
    <row r="8" spans="1:66" s="365" customFormat="1" ht="13.15" customHeight="1" x14ac:dyDescent="0.2">
      <c r="G8" s="367"/>
      <c r="H8" s="367"/>
      <c r="I8" s="367"/>
      <c r="J8" s="367"/>
      <c r="K8" s="367"/>
      <c r="L8" s="367"/>
      <c r="M8" s="367"/>
      <c r="N8" s="367"/>
      <c r="P8" s="369"/>
      <c r="Q8" s="370"/>
      <c r="R8" s="370"/>
      <c r="S8" s="370"/>
      <c r="T8" s="370"/>
      <c r="U8" s="370"/>
      <c r="V8" s="370"/>
      <c r="W8" s="370"/>
      <c r="X8" s="370"/>
      <c r="Y8" s="370"/>
      <c r="Z8" s="370"/>
      <c r="AA8" s="367"/>
      <c r="AB8" s="367"/>
      <c r="AD8" s="371"/>
      <c r="AE8" s="371"/>
      <c r="AF8" s="371"/>
      <c r="AG8" s="371"/>
      <c r="AH8" s="371"/>
      <c r="AI8" s="371"/>
      <c r="AJ8" s="371"/>
      <c r="AK8" s="371"/>
      <c r="AL8" s="371"/>
      <c r="AM8" s="371"/>
      <c r="AN8" s="371"/>
      <c r="AO8" s="371"/>
      <c r="AP8" s="371"/>
      <c r="AQ8" s="371"/>
      <c r="AR8" s="371"/>
      <c r="AS8" s="371"/>
      <c r="AT8" s="371"/>
      <c r="AU8" s="371"/>
      <c r="AV8" s="371"/>
      <c r="AW8" s="371"/>
      <c r="AX8" s="371"/>
      <c r="AY8" s="372"/>
      <c r="AZ8" s="371"/>
      <c r="BA8" s="370"/>
      <c r="BB8" s="373"/>
      <c r="BD8" s="367"/>
      <c r="BL8" s="374"/>
      <c r="BN8" s="1"/>
    </row>
    <row r="9" spans="1:66" s="380" customFormat="1" ht="13.15" customHeight="1" x14ac:dyDescent="0.2">
      <c r="A9" s="455" t="s">
        <v>0</v>
      </c>
      <c r="B9" s="456" t="s">
        <v>221</v>
      </c>
      <c r="C9" s="455" t="s">
        <v>186</v>
      </c>
      <c r="D9" s="455" t="s">
        <v>224</v>
      </c>
      <c r="E9" s="455" t="s">
        <v>184</v>
      </c>
      <c r="F9" s="455" t="s">
        <v>227</v>
      </c>
      <c r="G9" s="455" t="s">
        <v>76</v>
      </c>
      <c r="H9" s="456" t="s">
        <v>225</v>
      </c>
      <c r="I9" s="455" t="s">
        <v>77</v>
      </c>
      <c r="J9" s="455" t="s">
        <v>78</v>
      </c>
      <c r="K9" s="455" t="s">
        <v>1</v>
      </c>
      <c r="L9" s="455" t="s">
        <v>79</v>
      </c>
      <c r="M9" s="455" t="s">
        <v>6</v>
      </c>
      <c r="N9" s="455" t="s">
        <v>2</v>
      </c>
      <c r="O9" s="455" t="s">
        <v>80</v>
      </c>
      <c r="P9" s="455" t="s">
        <v>81</v>
      </c>
      <c r="Q9" s="455" t="s">
        <v>82</v>
      </c>
      <c r="R9" s="455" t="s">
        <v>83</v>
      </c>
      <c r="S9" s="455" t="s">
        <v>84</v>
      </c>
      <c r="T9" s="455" t="s">
        <v>85</v>
      </c>
      <c r="U9" s="455" t="s">
        <v>3</v>
      </c>
      <c r="V9" s="455" t="s">
        <v>86</v>
      </c>
      <c r="W9" s="455"/>
      <c r="X9" s="455"/>
      <c r="Y9" s="455" t="s">
        <v>87</v>
      </c>
      <c r="Z9" s="455"/>
      <c r="AA9" s="455"/>
      <c r="AB9" s="455" t="s">
        <v>88</v>
      </c>
      <c r="AC9" s="455" t="s">
        <v>89</v>
      </c>
      <c r="AD9" s="455">
        <v>2020</v>
      </c>
      <c r="AE9" s="455"/>
      <c r="AF9" s="455"/>
      <c r="AG9" s="455"/>
      <c r="AH9" s="455">
        <v>2021</v>
      </c>
      <c r="AI9" s="455"/>
      <c r="AJ9" s="455"/>
      <c r="AK9" s="455"/>
      <c r="AL9" s="459">
        <v>2022</v>
      </c>
      <c r="AM9" s="459"/>
      <c r="AN9" s="459"/>
      <c r="AO9" s="459"/>
      <c r="AP9" s="455">
        <v>2023</v>
      </c>
      <c r="AQ9" s="455"/>
      <c r="AR9" s="455"/>
      <c r="AS9" s="455"/>
      <c r="AT9" s="455">
        <v>2024</v>
      </c>
      <c r="AU9" s="455"/>
      <c r="AV9" s="455"/>
      <c r="AW9" s="455"/>
      <c r="AX9" s="460" t="s">
        <v>90</v>
      </c>
      <c r="AY9" s="460"/>
      <c r="AZ9" s="460"/>
      <c r="BA9" s="455" t="s">
        <v>91</v>
      </c>
      <c r="BB9" s="455" t="s">
        <v>92</v>
      </c>
      <c r="BC9" s="455"/>
      <c r="BD9" s="455" t="s">
        <v>93</v>
      </c>
      <c r="BE9" s="455"/>
      <c r="BF9" s="455"/>
      <c r="BG9" s="455"/>
      <c r="BH9" s="455"/>
      <c r="BI9" s="455"/>
      <c r="BJ9" s="455"/>
      <c r="BK9" s="455"/>
      <c r="BL9" s="455"/>
      <c r="BM9" s="455" t="s">
        <v>7</v>
      </c>
      <c r="BN9" s="11"/>
    </row>
    <row r="10" spans="1:66" s="380" customFormat="1" ht="13.15" customHeight="1" x14ac:dyDescent="0.2">
      <c r="A10" s="455"/>
      <c r="B10" s="457"/>
      <c r="C10" s="455"/>
      <c r="D10" s="455"/>
      <c r="E10" s="455"/>
      <c r="F10" s="455"/>
      <c r="G10" s="455"/>
      <c r="H10" s="457"/>
      <c r="I10" s="455"/>
      <c r="J10" s="455"/>
      <c r="K10" s="455"/>
      <c r="L10" s="455"/>
      <c r="M10" s="455"/>
      <c r="N10" s="455"/>
      <c r="O10" s="455"/>
      <c r="P10" s="455"/>
      <c r="Q10" s="455"/>
      <c r="R10" s="455"/>
      <c r="S10" s="455"/>
      <c r="T10" s="455"/>
      <c r="U10" s="455"/>
      <c r="V10" s="375" t="s">
        <v>94</v>
      </c>
      <c r="W10" s="455" t="s">
        <v>95</v>
      </c>
      <c r="X10" s="455"/>
      <c r="Y10" s="455"/>
      <c r="Z10" s="455"/>
      <c r="AA10" s="455"/>
      <c r="AB10" s="455"/>
      <c r="AC10" s="455"/>
      <c r="AD10" s="460" t="s">
        <v>4</v>
      </c>
      <c r="AE10" s="460" t="s">
        <v>5</v>
      </c>
      <c r="AF10" s="460" t="s">
        <v>96</v>
      </c>
      <c r="AG10" s="460" t="s">
        <v>97</v>
      </c>
      <c r="AH10" s="460" t="s">
        <v>4</v>
      </c>
      <c r="AI10" s="460" t="s">
        <v>5</v>
      </c>
      <c r="AJ10" s="460" t="s">
        <v>96</v>
      </c>
      <c r="AK10" s="460" t="s">
        <v>97</v>
      </c>
      <c r="AL10" s="460" t="s">
        <v>4</v>
      </c>
      <c r="AM10" s="460" t="s">
        <v>5</v>
      </c>
      <c r="AN10" s="460" t="s">
        <v>96</v>
      </c>
      <c r="AO10" s="460" t="s">
        <v>97</v>
      </c>
      <c r="AP10" s="460" t="s">
        <v>4</v>
      </c>
      <c r="AQ10" s="460" t="s">
        <v>5</v>
      </c>
      <c r="AR10" s="460" t="s">
        <v>96</v>
      </c>
      <c r="AS10" s="460" t="s">
        <v>97</v>
      </c>
      <c r="AT10" s="460" t="s">
        <v>4</v>
      </c>
      <c r="AU10" s="460" t="s">
        <v>5</v>
      </c>
      <c r="AV10" s="460" t="s">
        <v>96</v>
      </c>
      <c r="AW10" s="460" t="s">
        <v>97</v>
      </c>
      <c r="AX10" s="460" t="s">
        <v>4</v>
      </c>
      <c r="AY10" s="460" t="s">
        <v>96</v>
      </c>
      <c r="AZ10" s="460" t="s">
        <v>97</v>
      </c>
      <c r="BA10" s="455"/>
      <c r="BB10" s="455" t="s">
        <v>98</v>
      </c>
      <c r="BC10" s="455" t="s">
        <v>99</v>
      </c>
      <c r="BD10" s="455" t="s">
        <v>100</v>
      </c>
      <c r="BE10" s="455"/>
      <c r="BF10" s="455"/>
      <c r="BG10" s="455" t="s">
        <v>101</v>
      </c>
      <c r="BH10" s="455"/>
      <c r="BI10" s="455"/>
      <c r="BJ10" s="455" t="s">
        <v>102</v>
      </c>
      <c r="BK10" s="455"/>
      <c r="BL10" s="455"/>
      <c r="BM10" s="455"/>
      <c r="BN10" s="11"/>
    </row>
    <row r="11" spans="1:66" s="381" customFormat="1" ht="13.15" customHeight="1" x14ac:dyDescent="0.2">
      <c r="A11" s="455"/>
      <c r="B11" s="458"/>
      <c r="C11" s="455"/>
      <c r="D11" s="455"/>
      <c r="E11" s="455"/>
      <c r="F11" s="455"/>
      <c r="G11" s="455"/>
      <c r="H11" s="458"/>
      <c r="I11" s="455"/>
      <c r="J11" s="455"/>
      <c r="K11" s="455"/>
      <c r="L11" s="455"/>
      <c r="M11" s="455"/>
      <c r="N11" s="455"/>
      <c r="O11" s="455"/>
      <c r="P11" s="455"/>
      <c r="Q11" s="455"/>
      <c r="R11" s="455"/>
      <c r="S11" s="455"/>
      <c r="T11" s="455"/>
      <c r="U11" s="455"/>
      <c r="V11" s="375" t="s">
        <v>103</v>
      </c>
      <c r="W11" s="375" t="s">
        <v>104</v>
      </c>
      <c r="X11" s="375" t="s">
        <v>103</v>
      </c>
      <c r="Y11" s="375" t="s">
        <v>105</v>
      </c>
      <c r="Z11" s="375" t="s">
        <v>106</v>
      </c>
      <c r="AA11" s="375" t="s">
        <v>107</v>
      </c>
      <c r="AB11" s="455"/>
      <c r="AC11" s="455"/>
      <c r="AD11" s="460"/>
      <c r="AE11" s="460"/>
      <c r="AF11" s="460"/>
      <c r="AG11" s="460"/>
      <c r="AH11" s="460"/>
      <c r="AI11" s="460"/>
      <c r="AJ11" s="460"/>
      <c r="AK11" s="460"/>
      <c r="AL11" s="460"/>
      <c r="AM11" s="460"/>
      <c r="AN11" s="460"/>
      <c r="AO11" s="460"/>
      <c r="AP11" s="460"/>
      <c r="AQ11" s="460"/>
      <c r="AR11" s="460"/>
      <c r="AS11" s="460"/>
      <c r="AT11" s="460"/>
      <c r="AU11" s="460"/>
      <c r="AV11" s="460"/>
      <c r="AW11" s="460"/>
      <c r="AX11" s="460"/>
      <c r="AY11" s="460"/>
      <c r="AZ11" s="460"/>
      <c r="BA11" s="455"/>
      <c r="BB11" s="455"/>
      <c r="BC11" s="455"/>
      <c r="BD11" s="375" t="s">
        <v>108</v>
      </c>
      <c r="BE11" s="375" t="s">
        <v>109</v>
      </c>
      <c r="BF11" s="375" t="s">
        <v>110</v>
      </c>
      <c r="BG11" s="375" t="s">
        <v>108</v>
      </c>
      <c r="BH11" s="375" t="s">
        <v>109</v>
      </c>
      <c r="BI11" s="375" t="s">
        <v>110</v>
      </c>
      <c r="BJ11" s="375" t="s">
        <v>108</v>
      </c>
      <c r="BK11" s="375" t="s">
        <v>109</v>
      </c>
      <c r="BL11" s="375" t="s">
        <v>110</v>
      </c>
      <c r="BM11" s="455"/>
      <c r="BN11" s="12"/>
    </row>
    <row r="12" spans="1:66" s="381" customFormat="1" ht="13.15" customHeight="1" x14ac:dyDescent="0.2">
      <c r="A12" s="376"/>
      <c r="B12" s="376"/>
      <c r="C12" s="376" t="s">
        <v>111</v>
      </c>
      <c r="D12" s="376" t="s">
        <v>112</v>
      </c>
      <c r="E12" s="376" t="s">
        <v>113</v>
      </c>
      <c r="F12" s="375" t="s">
        <v>114</v>
      </c>
      <c r="G12" s="376" t="s">
        <v>115</v>
      </c>
      <c r="H12" s="376"/>
      <c r="I12" s="375" t="s">
        <v>116</v>
      </c>
      <c r="J12" s="376" t="s">
        <v>117</v>
      </c>
      <c r="K12" s="375" t="s">
        <v>118</v>
      </c>
      <c r="L12" s="376" t="s">
        <v>119</v>
      </c>
      <c r="M12" s="375" t="s">
        <v>120</v>
      </c>
      <c r="N12" s="376" t="s">
        <v>121</v>
      </c>
      <c r="O12" s="375" t="s">
        <v>122</v>
      </c>
      <c r="P12" s="376" t="s">
        <v>123</v>
      </c>
      <c r="Q12" s="375" t="s">
        <v>124</v>
      </c>
      <c r="R12" s="376" t="s">
        <v>125</v>
      </c>
      <c r="S12" s="375" t="s">
        <v>126</v>
      </c>
      <c r="T12" s="376" t="s">
        <v>127</v>
      </c>
      <c r="U12" s="375" t="s">
        <v>128</v>
      </c>
      <c r="V12" s="376" t="s">
        <v>129</v>
      </c>
      <c r="W12" s="375" t="s">
        <v>130</v>
      </c>
      <c r="X12" s="376" t="s">
        <v>131</v>
      </c>
      <c r="Y12" s="375" t="s">
        <v>132</v>
      </c>
      <c r="Z12" s="376" t="s">
        <v>133</v>
      </c>
      <c r="AA12" s="375" t="s">
        <v>134</v>
      </c>
      <c r="AB12" s="376" t="s">
        <v>135</v>
      </c>
      <c r="AC12" s="375" t="s">
        <v>136</v>
      </c>
      <c r="AD12" s="376" t="s">
        <v>137</v>
      </c>
      <c r="AE12" s="375" t="s">
        <v>138</v>
      </c>
      <c r="AF12" s="376" t="s">
        <v>139</v>
      </c>
      <c r="AG12" s="375" t="s">
        <v>140</v>
      </c>
      <c r="AH12" s="376" t="s">
        <v>141</v>
      </c>
      <c r="AI12" s="375" t="s">
        <v>142</v>
      </c>
      <c r="AJ12" s="376" t="s">
        <v>143</v>
      </c>
      <c r="AK12" s="375" t="s">
        <v>144</v>
      </c>
      <c r="AL12" s="376" t="s">
        <v>145</v>
      </c>
      <c r="AM12" s="375" t="s">
        <v>146</v>
      </c>
      <c r="AN12" s="376" t="s">
        <v>147</v>
      </c>
      <c r="AO12" s="375" t="s">
        <v>148</v>
      </c>
      <c r="AP12" s="376" t="s">
        <v>149</v>
      </c>
      <c r="AQ12" s="375" t="s">
        <v>150</v>
      </c>
      <c r="AR12" s="376" t="s">
        <v>151</v>
      </c>
      <c r="AS12" s="375" t="s">
        <v>152</v>
      </c>
      <c r="AT12" s="376" t="s">
        <v>153</v>
      </c>
      <c r="AU12" s="375" t="s">
        <v>154</v>
      </c>
      <c r="AV12" s="376" t="s">
        <v>155</v>
      </c>
      <c r="AW12" s="375" t="s">
        <v>156</v>
      </c>
      <c r="AX12" s="376" t="s">
        <v>157</v>
      </c>
      <c r="AY12" s="375" t="s">
        <v>158</v>
      </c>
      <c r="AZ12" s="376" t="s">
        <v>159</v>
      </c>
      <c r="BA12" s="375" t="s">
        <v>160</v>
      </c>
      <c r="BB12" s="376" t="s">
        <v>174</v>
      </c>
      <c r="BC12" s="375" t="s">
        <v>175</v>
      </c>
      <c r="BD12" s="376" t="s">
        <v>176</v>
      </c>
      <c r="BE12" s="375" t="s">
        <v>173</v>
      </c>
      <c r="BF12" s="376" t="s">
        <v>177</v>
      </c>
      <c r="BG12" s="375" t="s">
        <v>178</v>
      </c>
      <c r="BH12" s="376" t="s">
        <v>179</v>
      </c>
      <c r="BI12" s="375" t="s">
        <v>180</v>
      </c>
      <c r="BJ12" s="376" t="s">
        <v>181</v>
      </c>
      <c r="BK12" s="375" t="s">
        <v>166</v>
      </c>
      <c r="BL12" s="376" t="s">
        <v>182</v>
      </c>
      <c r="BM12" s="375" t="s">
        <v>183</v>
      </c>
      <c r="BN12" s="12"/>
    </row>
    <row r="13" spans="1:66" ht="13.15" customHeight="1" x14ac:dyDescent="0.2">
      <c r="A13" s="377"/>
      <c r="B13" s="377"/>
      <c r="C13" s="377"/>
      <c r="D13" s="377"/>
      <c r="E13" s="377"/>
      <c r="F13" s="375" t="s">
        <v>165</v>
      </c>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8"/>
      <c r="AE13" s="378"/>
      <c r="AF13" s="378"/>
      <c r="AG13" s="378"/>
      <c r="AH13" s="378"/>
      <c r="AI13" s="378"/>
      <c r="AJ13" s="378"/>
      <c r="AK13" s="378"/>
      <c r="AL13" s="378"/>
      <c r="AM13" s="378"/>
      <c r="AN13" s="378"/>
      <c r="AO13" s="378"/>
      <c r="AP13" s="378"/>
      <c r="AQ13" s="378"/>
      <c r="AR13" s="378"/>
      <c r="AS13" s="378"/>
      <c r="AT13" s="378"/>
      <c r="AU13" s="378"/>
      <c r="AV13" s="378"/>
      <c r="AW13" s="378"/>
      <c r="AX13" s="378"/>
      <c r="AY13" s="379"/>
      <c r="AZ13" s="379"/>
      <c r="BA13" s="377"/>
      <c r="BB13" s="377"/>
      <c r="BC13" s="377"/>
      <c r="BD13" s="377"/>
      <c r="BE13" s="377"/>
      <c r="BF13" s="377"/>
      <c r="BG13" s="377"/>
      <c r="BH13" s="377"/>
      <c r="BI13" s="377"/>
      <c r="BJ13" s="377"/>
      <c r="BK13" s="377"/>
      <c r="BL13" s="377"/>
      <c r="BM13" s="377"/>
    </row>
    <row r="14" spans="1:66" s="6" customFormat="1" ht="12" customHeight="1" x14ac:dyDescent="0.2">
      <c r="A14" s="211" t="s">
        <v>211</v>
      </c>
      <c r="B14" s="29"/>
      <c r="C14" s="26"/>
      <c r="D14" s="208"/>
      <c r="E14" s="29"/>
      <c r="F14" s="29" t="s">
        <v>21</v>
      </c>
      <c r="G14" s="209" t="s">
        <v>268</v>
      </c>
      <c r="H14" s="217">
        <v>210023363</v>
      </c>
      <c r="I14" s="218" t="s">
        <v>269</v>
      </c>
      <c r="J14" s="218" t="s">
        <v>270</v>
      </c>
      <c r="K14" s="218" t="s">
        <v>22</v>
      </c>
      <c r="L14" s="218"/>
      <c r="M14" s="218" t="s">
        <v>28</v>
      </c>
      <c r="N14" s="211" t="s">
        <v>140</v>
      </c>
      <c r="O14" s="211" t="s">
        <v>162</v>
      </c>
      <c r="P14" s="62" t="s">
        <v>413</v>
      </c>
      <c r="Q14" s="299" t="s">
        <v>271</v>
      </c>
      <c r="R14" s="218" t="s">
        <v>163</v>
      </c>
      <c r="S14" s="211" t="s">
        <v>162</v>
      </c>
      <c r="T14" s="218" t="s">
        <v>194</v>
      </c>
      <c r="U14" s="218" t="s">
        <v>10</v>
      </c>
      <c r="V14" s="211"/>
      <c r="W14" s="226" t="s">
        <v>287</v>
      </c>
      <c r="X14" s="211" t="s">
        <v>272</v>
      </c>
      <c r="Y14" s="41">
        <v>30</v>
      </c>
      <c r="Z14" s="41">
        <v>60</v>
      </c>
      <c r="AA14" s="34">
        <v>10</v>
      </c>
      <c r="AB14" s="218" t="s">
        <v>195</v>
      </c>
      <c r="AC14" s="18" t="s">
        <v>164</v>
      </c>
      <c r="AD14" s="74">
        <v>570</v>
      </c>
      <c r="AE14" s="75">
        <v>26789.7</v>
      </c>
      <c r="AF14" s="75">
        <f t="shared" ref="AF14:AF16" si="0">AD14*AE14</f>
        <v>15270129</v>
      </c>
      <c r="AG14" s="75">
        <f t="shared" ref="AG14:AG16" si="1">AF14*1.12</f>
        <v>17102544.48</v>
      </c>
      <c r="AH14" s="74">
        <v>570</v>
      </c>
      <c r="AI14" s="75">
        <v>26789.7</v>
      </c>
      <c r="AJ14" s="75">
        <f t="shared" ref="AJ14:AJ16" si="2">AH14*AI14</f>
        <v>15270129</v>
      </c>
      <c r="AK14" s="75">
        <f t="shared" ref="AK14:AK16" si="3">AJ14*1.12</f>
        <v>17102544.48</v>
      </c>
      <c r="AL14" s="74">
        <v>570</v>
      </c>
      <c r="AM14" s="75">
        <v>26789.7</v>
      </c>
      <c r="AN14" s="75">
        <f t="shared" ref="AN14:AN16" si="4">AL14*AM14</f>
        <v>15270129</v>
      </c>
      <c r="AO14" s="75">
        <f t="shared" ref="AO14:AO16" si="5">AN14*1.12</f>
        <v>17102544.48</v>
      </c>
      <c r="AP14" s="74">
        <v>570</v>
      </c>
      <c r="AQ14" s="75">
        <v>26789.7</v>
      </c>
      <c r="AR14" s="75">
        <f t="shared" ref="AR14:AR16" si="6">AP14*AQ14</f>
        <v>15270129</v>
      </c>
      <c r="AS14" s="75">
        <f t="shared" ref="AS14:AS16" si="7">AR14*1.12</f>
        <v>17102544.48</v>
      </c>
      <c r="AT14" s="77">
        <v>570</v>
      </c>
      <c r="AU14" s="75">
        <v>26789.7</v>
      </c>
      <c r="AV14" s="75">
        <f t="shared" ref="AV14:AV43" si="8">AT14*AU14</f>
        <v>15270129</v>
      </c>
      <c r="AW14" s="75">
        <f t="shared" ref="AW14:AW65" si="9">AV14*1.12</f>
        <v>17102544.48</v>
      </c>
      <c r="AX14" s="77">
        <v>0</v>
      </c>
      <c r="AY14" s="75">
        <v>0</v>
      </c>
      <c r="AZ14" s="75">
        <v>0</v>
      </c>
      <c r="BA14" s="211" t="s">
        <v>167</v>
      </c>
      <c r="BB14" s="218"/>
      <c r="BC14" s="218"/>
      <c r="BD14" s="218"/>
      <c r="BE14" s="218"/>
      <c r="BF14" s="218" t="s">
        <v>273</v>
      </c>
      <c r="BG14" s="29"/>
      <c r="BH14" s="17"/>
      <c r="BI14" s="17"/>
      <c r="BJ14" s="17"/>
      <c r="BK14" s="17"/>
      <c r="BL14" s="29"/>
      <c r="BM14" s="29"/>
      <c r="BN14" s="26" t="s">
        <v>267</v>
      </c>
    </row>
    <row r="15" spans="1:66" s="6" customFormat="1" ht="12" customHeight="1" x14ac:dyDescent="0.2">
      <c r="A15" s="211" t="s">
        <v>211</v>
      </c>
      <c r="B15" s="29"/>
      <c r="C15" s="26" t="s">
        <v>267</v>
      </c>
      <c r="D15" s="208" t="s">
        <v>20</v>
      </c>
      <c r="E15" s="29"/>
      <c r="F15" s="29" t="s">
        <v>733</v>
      </c>
      <c r="G15" s="209" t="s">
        <v>268</v>
      </c>
      <c r="H15" s="217">
        <v>210023363</v>
      </c>
      <c r="I15" s="218" t="s">
        <v>269</v>
      </c>
      <c r="J15" s="218" t="s">
        <v>270</v>
      </c>
      <c r="K15" s="218" t="s">
        <v>22</v>
      </c>
      <c r="L15" s="218"/>
      <c r="M15" s="218" t="s">
        <v>28</v>
      </c>
      <c r="N15" s="211" t="s">
        <v>140</v>
      </c>
      <c r="O15" s="211" t="s">
        <v>162</v>
      </c>
      <c r="P15" s="62" t="s">
        <v>413</v>
      </c>
      <c r="Q15" s="211" t="s">
        <v>254</v>
      </c>
      <c r="R15" s="218" t="s">
        <v>163</v>
      </c>
      <c r="S15" s="211" t="s">
        <v>162</v>
      </c>
      <c r="T15" s="218" t="s">
        <v>194</v>
      </c>
      <c r="U15" s="218" t="s">
        <v>10</v>
      </c>
      <c r="V15" s="211"/>
      <c r="W15" s="226" t="s">
        <v>287</v>
      </c>
      <c r="X15" s="211" t="s">
        <v>272</v>
      </c>
      <c r="Y15" s="41">
        <v>30</v>
      </c>
      <c r="Z15" s="41">
        <v>60</v>
      </c>
      <c r="AA15" s="34">
        <v>10</v>
      </c>
      <c r="AB15" s="218" t="s">
        <v>195</v>
      </c>
      <c r="AC15" s="18" t="s">
        <v>164</v>
      </c>
      <c r="AD15" s="74">
        <v>570</v>
      </c>
      <c r="AE15" s="75">
        <v>26789.7</v>
      </c>
      <c r="AF15" s="75">
        <f>AD15*AE15</f>
        <v>15270129</v>
      </c>
      <c r="AG15" s="75">
        <f>AF15*1.12</f>
        <v>17102544.48</v>
      </c>
      <c r="AH15" s="74">
        <v>570</v>
      </c>
      <c r="AI15" s="75">
        <v>26789.7</v>
      </c>
      <c r="AJ15" s="75">
        <f>AH15*AI15</f>
        <v>15270129</v>
      </c>
      <c r="AK15" s="75">
        <f>AJ15*1.12</f>
        <v>17102544.48</v>
      </c>
      <c r="AL15" s="74">
        <v>570</v>
      </c>
      <c r="AM15" s="75">
        <v>26789.7</v>
      </c>
      <c r="AN15" s="75">
        <f>AL15*AM15</f>
        <v>15270129</v>
      </c>
      <c r="AO15" s="75">
        <f>AN15*1.12</f>
        <v>17102544.48</v>
      </c>
      <c r="AP15" s="74">
        <v>570</v>
      </c>
      <c r="AQ15" s="75">
        <v>26789.7</v>
      </c>
      <c r="AR15" s="75">
        <f>AP15*AQ15</f>
        <v>15270129</v>
      </c>
      <c r="AS15" s="75">
        <f>AR15*1.12</f>
        <v>17102544.48</v>
      </c>
      <c r="AT15" s="77">
        <v>570</v>
      </c>
      <c r="AU15" s="75">
        <v>26789.7</v>
      </c>
      <c r="AV15" s="75">
        <f>AT15*AU15</f>
        <v>15270129</v>
      </c>
      <c r="AW15" s="75">
        <f>AV15*1.12</f>
        <v>17102544.48</v>
      </c>
      <c r="AX15" s="77">
        <f>AT15+AP15+AL15+AH15+AD15</f>
        <v>2850</v>
      </c>
      <c r="AY15" s="75">
        <f>AV15+AR15+AN15+AJ15+AF15</f>
        <v>76350645</v>
      </c>
      <c r="AZ15" s="75">
        <f>AW15+AS15+AO15+AK15+AG15</f>
        <v>85512722.400000006</v>
      </c>
      <c r="BA15" s="211" t="s">
        <v>167</v>
      </c>
      <c r="BB15" s="218"/>
      <c r="BC15" s="218"/>
      <c r="BD15" s="218"/>
      <c r="BE15" s="218"/>
      <c r="BF15" s="218" t="s">
        <v>273</v>
      </c>
      <c r="BG15" s="29"/>
      <c r="BH15" s="17"/>
      <c r="BI15" s="17"/>
      <c r="BJ15" s="17"/>
      <c r="BK15" s="17"/>
      <c r="BL15" s="29"/>
      <c r="BM15" s="29" t="s">
        <v>734</v>
      </c>
    </row>
    <row r="16" spans="1:66" s="6" customFormat="1" ht="12" customHeight="1" x14ac:dyDescent="0.2">
      <c r="A16" s="211" t="s">
        <v>211</v>
      </c>
      <c r="B16" s="29"/>
      <c r="C16" s="26"/>
      <c r="D16" s="208"/>
      <c r="E16" s="29"/>
      <c r="F16" s="29" t="s">
        <v>20</v>
      </c>
      <c r="G16" s="209" t="s">
        <v>268</v>
      </c>
      <c r="H16" s="210">
        <v>220016065</v>
      </c>
      <c r="I16" s="209" t="s">
        <v>269</v>
      </c>
      <c r="J16" s="209" t="s">
        <v>270</v>
      </c>
      <c r="K16" s="209" t="s">
        <v>22</v>
      </c>
      <c r="L16" s="209"/>
      <c r="M16" s="209" t="s">
        <v>28</v>
      </c>
      <c r="N16" s="207" t="s">
        <v>140</v>
      </c>
      <c r="O16" s="207" t="s">
        <v>162</v>
      </c>
      <c r="P16" s="62" t="s">
        <v>413</v>
      </c>
      <c r="Q16" s="300" t="s">
        <v>271</v>
      </c>
      <c r="R16" s="209" t="s">
        <v>163</v>
      </c>
      <c r="S16" s="207" t="s">
        <v>162</v>
      </c>
      <c r="T16" s="209" t="s">
        <v>194</v>
      </c>
      <c r="U16" s="209" t="s">
        <v>10</v>
      </c>
      <c r="V16" s="207"/>
      <c r="W16" s="226" t="s">
        <v>287</v>
      </c>
      <c r="X16" s="207" t="s">
        <v>272</v>
      </c>
      <c r="Y16" s="41">
        <v>30</v>
      </c>
      <c r="Z16" s="41">
        <v>60</v>
      </c>
      <c r="AA16" s="34">
        <v>10</v>
      </c>
      <c r="AB16" s="209" t="s">
        <v>195</v>
      </c>
      <c r="AC16" s="18" t="s">
        <v>164</v>
      </c>
      <c r="AD16" s="107">
        <v>142</v>
      </c>
      <c r="AE16" s="108">
        <v>27123.99</v>
      </c>
      <c r="AF16" s="108">
        <f t="shared" si="0"/>
        <v>3851606.58</v>
      </c>
      <c r="AG16" s="108">
        <f t="shared" si="1"/>
        <v>4313799.3696000008</v>
      </c>
      <c r="AH16" s="107">
        <v>142</v>
      </c>
      <c r="AI16" s="108">
        <v>27123.99</v>
      </c>
      <c r="AJ16" s="108">
        <f t="shared" si="2"/>
        <v>3851606.58</v>
      </c>
      <c r="AK16" s="108">
        <f t="shared" si="3"/>
        <v>4313799.3696000008</v>
      </c>
      <c r="AL16" s="107">
        <v>142</v>
      </c>
      <c r="AM16" s="108">
        <v>27123.99</v>
      </c>
      <c r="AN16" s="108">
        <f t="shared" si="4"/>
        <v>3851606.58</v>
      </c>
      <c r="AO16" s="108">
        <f t="shared" si="5"/>
        <v>4313799.3696000008</v>
      </c>
      <c r="AP16" s="107">
        <v>142</v>
      </c>
      <c r="AQ16" s="108">
        <v>27123.99</v>
      </c>
      <c r="AR16" s="108">
        <f t="shared" si="6"/>
        <v>3851606.58</v>
      </c>
      <c r="AS16" s="108">
        <f t="shared" si="7"/>
        <v>4313799.3696000008</v>
      </c>
      <c r="AT16" s="109">
        <v>142</v>
      </c>
      <c r="AU16" s="108">
        <v>27123.99</v>
      </c>
      <c r="AV16" s="108">
        <f t="shared" si="8"/>
        <v>3851606.58</v>
      </c>
      <c r="AW16" s="108">
        <f t="shared" si="9"/>
        <v>4313799.3696000008</v>
      </c>
      <c r="AX16" s="109">
        <v>0</v>
      </c>
      <c r="AY16" s="108">
        <v>0</v>
      </c>
      <c r="AZ16" s="75">
        <v>0</v>
      </c>
      <c r="BA16" s="207" t="s">
        <v>167</v>
      </c>
      <c r="BB16" s="209"/>
      <c r="BC16" s="209"/>
      <c r="BD16" s="209"/>
      <c r="BE16" s="209"/>
      <c r="BF16" s="209" t="s">
        <v>275</v>
      </c>
      <c r="BG16" s="29"/>
      <c r="BH16" s="17"/>
      <c r="BI16" s="17"/>
      <c r="BJ16" s="17"/>
      <c r="BK16" s="17"/>
      <c r="BL16" s="29"/>
      <c r="BM16" s="29"/>
      <c r="BN16" s="26" t="s">
        <v>274</v>
      </c>
    </row>
    <row r="17" spans="1:98" s="6" customFormat="1" ht="12" customHeight="1" x14ac:dyDescent="0.2">
      <c r="A17" s="211" t="s">
        <v>211</v>
      </c>
      <c r="B17" s="29"/>
      <c r="C17" s="26" t="s">
        <v>274</v>
      </c>
      <c r="D17" s="208" t="s">
        <v>21</v>
      </c>
      <c r="E17" s="29"/>
      <c r="F17" s="29" t="s">
        <v>735</v>
      </c>
      <c r="G17" s="209" t="s">
        <v>268</v>
      </c>
      <c r="H17" s="210">
        <v>220016065</v>
      </c>
      <c r="I17" s="209" t="s">
        <v>269</v>
      </c>
      <c r="J17" s="209" t="s">
        <v>270</v>
      </c>
      <c r="K17" s="209" t="s">
        <v>22</v>
      </c>
      <c r="L17" s="209"/>
      <c r="M17" s="209" t="s">
        <v>28</v>
      </c>
      <c r="N17" s="207" t="s">
        <v>140</v>
      </c>
      <c r="O17" s="207" t="s">
        <v>162</v>
      </c>
      <c r="P17" s="62" t="s">
        <v>413</v>
      </c>
      <c r="Q17" s="211" t="s">
        <v>254</v>
      </c>
      <c r="R17" s="209" t="s">
        <v>163</v>
      </c>
      <c r="S17" s="207" t="s">
        <v>162</v>
      </c>
      <c r="T17" s="209" t="s">
        <v>194</v>
      </c>
      <c r="U17" s="209" t="s">
        <v>10</v>
      </c>
      <c r="V17" s="207"/>
      <c r="W17" s="226" t="s">
        <v>287</v>
      </c>
      <c r="X17" s="207" t="s">
        <v>272</v>
      </c>
      <c r="Y17" s="41">
        <v>30</v>
      </c>
      <c r="Z17" s="41">
        <v>60</v>
      </c>
      <c r="AA17" s="34">
        <v>10</v>
      </c>
      <c r="AB17" s="209" t="s">
        <v>195</v>
      </c>
      <c r="AC17" s="18" t="s">
        <v>164</v>
      </c>
      <c r="AD17" s="107">
        <v>142</v>
      </c>
      <c r="AE17" s="108">
        <v>27123.99</v>
      </c>
      <c r="AF17" s="108">
        <f t="shared" ref="AF17" si="10">AD17*AE17</f>
        <v>3851606.58</v>
      </c>
      <c r="AG17" s="108">
        <f t="shared" ref="AG17" si="11">AF17*1.12</f>
        <v>4313799.3696000008</v>
      </c>
      <c r="AH17" s="107">
        <v>142</v>
      </c>
      <c r="AI17" s="108">
        <v>27123.99</v>
      </c>
      <c r="AJ17" s="108">
        <f t="shared" ref="AJ17" si="12">AH17*AI17</f>
        <v>3851606.58</v>
      </c>
      <c r="AK17" s="108">
        <f t="shared" ref="AK17" si="13">AJ17*1.12</f>
        <v>4313799.3696000008</v>
      </c>
      <c r="AL17" s="107">
        <v>142</v>
      </c>
      <c r="AM17" s="108">
        <v>27123.99</v>
      </c>
      <c r="AN17" s="108">
        <f t="shared" ref="AN17" si="14">AL17*AM17</f>
        <v>3851606.58</v>
      </c>
      <c r="AO17" s="108">
        <f t="shared" ref="AO17" si="15">AN17*1.12</f>
        <v>4313799.3696000008</v>
      </c>
      <c r="AP17" s="107">
        <v>142</v>
      </c>
      <c r="AQ17" s="108">
        <v>27123.99</v>
      </c>
      <c r="AR17" s="108">
        <f t="shared" ref="AR17" si="16">AP17*AQ17</f>
        <v>3851606.58</v>
      </c>
      <c r="AS17" s="108">
        <f t="shared" ref="AS17" si="17">AR17*1.12</f>
        <v>4313799.3696000008</v>
      </c>
      <c r="AT17" s="109">
        <v>142</v>
      </c>
      <c r="AU17" s="108">
        <v>27123.99</v>
      </c>
      <c r="AV17" s="108">
        <f t="shared" ref="AV17" si="18">AT17*AU17</f>
        <v>3851606.58</v>
      </c>
      <c r="AW17" s="108">
        <f t="shared" ref="AW17" si="19">AV17*1.12</f>
        <v>4313799.3696000008</v>
      </c>
      <c r="AX17" s="109">
        <f t="shared" ref="AX17" si="20">AT17+AP17+AL17+AH17+AD17</f>
        <v>710</v>
      </c>
      <c r="AY17" s="108">
        <f t="shared" ref="AY17:AZ17" si="21">AV17+AR17+AN17+AJ17+AF17</f>
        <v>19258032.899999999</v>
      </c>
      <c r="AZ17" s="108">
        <f t="shared" si="21"/>
        <v>21568996.848000005</v>
      </c>
      <c r="BA17" s="207" t="s">
        <v>167</v>
      </c>
      <c r="BB17" s="209"/>
      <c r="BC17" s="209"/>
      <c r="BD17" s="209"/>
      <c r="BE17" s="209"/>
      <c r="BF17" s="209" t="s">
        <v>275</v>
      </c>
      <c r="BG17" s="29"/>
      <c r="BH17" s="17"/>
      <c r="BI17" s="17"/>
      <c r="BJ17" s="17"/>
      <c r="BK17" s="17"/>
      <c r="BL17" s="29"/>
      <c r="BM17" s="29" t="s">
        <v>734</v>
      </c>
    </row>
    <row r="18" spans="1:98" s="6" customFormat="1" ht="12" customHeight="1" x14ac:dyDescent="0.2">
      <c r="A18" s="207" t="s">
        <v>188</v>
      </c>
      <c r="B18" s="29"/>
      <c r="C18" s="26"/>
      <c r="D18" s="208"/>
      <c r="E18" s="29"/>
      <c r="F18" s="29" t="s">
        <v>11</v>
      </c>
      <c r="G18" s="209" t="s">
        <v>198</v>
      </c>
      <c r="H18" s="210">
        <v>270006774</v>
      </c>
      <c r="I18" s="209" t="s">
        <v>29</v>
      </c>
      <c r="J18" s="209" t="s">
        <v>199</v>
      </c>
      <c r="K18" s="209" t="s">
        <v>22</v>
      </c>
      <c r="L18" s="209"/>
      <c r="M18" s="209" t="s">
        <v>28</v>
      </c>
      <c r="N18" s="207">
        <v>30</v>
      </c>
      <c r="O18" s="207" t="s">
        <v>162</v>
      </c>
      <c r="P18" s="62" t="s">
        <v>413</v>
      </c>
      <c r="Q18" s="300" t="s">
        <v>271</v>
      </c>
      <c r="R18" s="209" t="s">
        <v>163</v>
      </c>
      <c r="S18" s="207" t="s">
        <v>162</v>
      </c>
      <c r="T18" s="209" t="s">
        <v>194</v>
      </c>
      <c r="U18" s="209" t="s">
        <v>10</v>
      </c>
      <c r="V18" s="207"/>
      <c r="W18" s="226" t="s">
        <v>287</v>
      </c>
      <c r="X18" s="207" t="s">
        <v>272</v>
      </c>
      <c r="Y18" s="41">
        <v>30</v>
      </c>
      <c r="Z18" s="41">
        <v>60</v>
      </c>
      <c r="AA18" s="34">
        <v>10</v>
      </c>
      <c r="AB18" s="209" t="s">
        <v>277</v>
      </c>
      <c r="AC18" s="18" t="s">
        <v>164</v>
      </c>
      <c r="AD18" s="107">
        <v>33610</v>
      </c>
      <c r="AE18" s="108">
        <v>180</v>
      </c>
      <c r="AF18" s="108">
        <f>AD18*AE18</f>
        <v>6049800</v>
      </c>
      <c r="AG18" s="108">
        <f>AF18*1.12</f>
        <v>6775776.0000000009</v>
      </c>
      <c r="AH18" s="107">
        <v>33610</v>
      </c>
      <c r="AI18" s="108">
        <v>189</v>
      </c>
      <c r="AJ18" s="108">
        <f>AH18*AI18</f>
        <v>6352290</v>
      </c>
      <c r="AK18" s="108">
        <f>AJ18*1.12</f>
        <v>7114564.8000000007</v>
      </c>
      <c r="AL18" s="107">
        <v>33610</v>
      </c>
      <c r="AM18" s="108">
        <v>198.45</v>
      </c>
      <c r="AN18" s="108">
        <f>AL18*AM18</f>
        <v>6669904.5</v>
      </c>
      <c r="AO18" s="108">
        <f>AN18*1.12</f>
        <v>7470293.040000001</v>
      </c>
      <c r="AP18" s="107">
        <v>33610</v>
      </c>
      <c r="AQ18" s="108">
        <v>208.37</v>
      </c>
      <c r="AR18" s="108">
        <f>AP18*AQ18</f>
        <v>7003315.7000000002</v>
      </c>
      <c r="AS18" s="108">
        <f>AR18*1.12</f>
        <v>7843713.5840000007</v>
      </c>
      <c r="AT18" s="109">
        <v>33610</v>
      </c>
      <c r="AU18" s="108">
        <v>218.79</v>
      </c>
      <c r="AV18" s="108">
        <f t="shared" si="8"/>
        <v>7353531.8999999994</v>
      </c>
      <c r="AW18" s="108">
        <f t="shared" si="9"/>
        <v>8235955.7280000001</v>
      </c>
      <c r="AX18" s="109">
        <v>0</v>
      </c>
      <c r="AY18" s="108">
        <v>0</v>
      </c>
      <c r="AZ18" s="108">
        <f>AY18*1.12</f>
        <v>0</v>
      </c>
      <c r="BA18" s="207" t="s">
        <v>167</v>
      </c>
      <c r="BB18" s="209"/>
      <c r="BC18" s="209"/>
      <c r="BD18" s="209"/>
      <c r="BE18" s="209"/>
      <c r="BF18" s="209" t="s">
        <v>200</v>
      </c>
      <c r="BG18" s="29"/>
      <c r="BH18" s="17"/>
      <c r="BI18" s="17"/>
      <c r="BJ18" s="17"/>
      <c r="BK18" s="17"/>
      <c r="BL18" s="29"/>
      <c r="BM18" s="29"/>
      <c r="BN18" s="26" t="s">
        <v>276</v>
      </c>
    </row>
    <row r="19" spans="1:98" s="6" customFormat="1" ht="12" customHeight="1" x14ac:dyDescent="0.2">
      <c r="A19" s="207" t="s">
        <v>188</v>
      </c>
      <c r="B19" s="29"/>
      <c r="C19" s="26" t="s">
        <v>276</v>
      </c>
      <c r="D19" s="208" t="s">
        <v>11</v>
      </c>
      <c r="E19" s="29"/>
      <c r="F19" s="29" t="s">
        <v>750</v>
      </c>
      <c r="G19" s="209" t="s">
        <v>198</v>
      </c>
      <c r="H19" s="210">
        <v>270006774</v>
      </c>
      <c r="I19" s="209" t="s">
        <v>29</v>
      </c>
      <c r="J19" s="209" t="s">
        <v>199</v>
      </c>
      <c r="K19" s="209" t="s">
        <v>22</v>
      </c>
      <c r="L19" s="209"/>
      <c r="M19" s="209" t="s">
        <v>28</v>
      </c>
      <c r="N19" s="207">
        <v>30</v>
      </c>
      <c r="O19" s="207" t="s">
        <v>162</v>
      </c>
      <c r="P19" s="62" t="s">
        <v>413</v>
      </c>
      <c r="Q19" s="211" t="s">
        <v>255</v>
      </c>
      <c r="R19" s="209" t="s">
        <v>163</v>
      </c>
      <c r="S19" s="207" t="s">
        <v>162</v>
      </c>
      <c r="T19" s="209" t="s">
        <v>194</v>
      </c>
      <c r="U19" s="209" t="s">
        <v>10</v>
      </c>
      <c r="V19" s="207"/>
      <c r="W19" s="226" t="s">
        <v>287</v>
      </c>
      <c r="X19" s="207" t="s">
        <v>272</v>
      </c>
      <c r="Y19" s="41">
        <v>30</v>
      </c>
      <c r="Z19" s="41">
        <v>60</v>
      </c>
      <c r="AA19" s="34">
        <v>10</v>
      </c>
      <c r="AB19" s="209" t="s">
        <v>277</v>
      </c>
      <c r="AC19" s="18" t="s">
        <v>164</v>
      </c>
      <c r="AD19" s="107">
        <v>33610</v>
      </c>
      <c r="AE19" s="108">
        <v>180</v>
      </c>
      <c r="AF19" s="108">
        <f>AD19*AE19</f>
        <v>6049800</v>
      </c>
      <c r="AG19" s="108">
        <f>AF19*1.12</f>
        <v>6775776.0000000009</v>
      </c>
      <c r="AH19" s="107">
        <v>33610</v>
      </c>
      <c r="AI19" s="108">
        <v>189</v>
      </c>
      <c r="AJ19" s="108">
        <f>AH19*AI19</f>
        <v>6352290</v>
      </c>
      <c r="AK19" s="108">
        <f>AJ19*1.12</f>
        <v>7114564.8000000007</v>
      </c>
      <c r="AL19" s="107">
        <v>33610</v>
      </c>
      <c r="AM19" s="108">
        <v>198.45</v>
      </c>
      <c r="AN19" s="108">
        <f>AL19*AM19</f>
        <v>6669904.5</v>
      </c>
      <c r="AO19" s="108">
        <f>AN19*1.12</f>
        <v>7470293.040000001</v>
      </c>
      <c r="AP19" s="107">
        <v>33610</v>
      </c>
      <c r="AQ19" s="108">
        <v>208.37</v>
      </c>
      <c r="AR19" s="108">
        <f>AP19*AQ19</f>
        <v>7003315.7000000002</v>
      </c>
      <c r="AS19" s="108">
        <f>AR19*1.12</f>
        <v>7843713.5840000007</v>
      </c>
      <c r="AT19" s="109">
        <v>33610</v>
      </c>
      <c r="AU19" s="108">
        <v>218.79</v>
      </c>
      <c r="AV19" s="108">
        <f>AT19*AU19</f>
        <v>7353531.8999999994</v>
      </c>
      <c r="AW19" s="108">
        <f>AV19*1.12</f>
        <v>8235955.7280000001</v>
      </c>
      <c r="AX19" s="109">
        <f>AT19+AP19+AL19+AH19+AD19</f>
        <v>168050</v>
      </c>
      <c r="AY19" s="108">
        <v>0</v>
      </c>
      <c r="AZ19" s="108">
        <f>AY19*1.12</f>
        <v>0</v>
      </c>
      <c r="BA19" s="207" t="s">
        <v>167</v>
      </c>
      <c r="BB19" s="209"/>
      <c r="BC19" s="209"/>
      <c r="BD19" s="209"/>
      <c r="BE19" s="209"/>
      <c r="BF19" s="209" t="s">
        <v>200</v>
      </c>
      <c r="BG19" s="29"/>
      <c r="BH19" s="17"/>
      <c r="BI19" s="17"/>
      <c r="BJ19" s="17"/>
      <c r="BK19" s="17"/>
      <c r="BL19" s="29"/>
      <c r="BM19" s="29" t="s">
        <v>1082</v>
      </c>
    </row>
    <row r="20" spans="1:98" s="6" customFormat="1" ht="12" customHeight="1" x14ac:dyDescent="0.2">
      <c r="A20" s="207" t="s">
        <v>188</v>
      </c>
      <c r="B20" s="29"/>
      <c r="C20" s="17" t="s">
        <v>276</v>
      </c>
      <c r="D20" s="175" t="s">
        <v>750</v>
      </c>
      <c r="E20" s="29"/>
      <c r="F20" s="29" t="s">
        <v>750</v>
      </c>
      <c r="G20" s="209" t="s">
        <v>198</v>
      </c>
      <c r="H20" s="210">
        <v>270006774</v>
      </c>
      <c r="I20" s="209" t="s">
        <v>29</v>
      </c>
      <c r="J20" s="209" t="s">
        <v>199</v>
      </c>
      <c r="K20" s="209" t="s">
        <v>22</v>
      </c>
      <c r="L20" s="209"/>
      <c r="M20" s="209" t="s">
        <v>28</v>
      </c>
      <c r="N20" s="207">
        <v>30</v>
      </c>
      <c r="O20" s="207" t="s">
        <v>162</v>
      </c>
      <c r="P20" s="62" t="s">
        <v>413</v>
      </c>
      <c r="Q20" s="211" t="s">
        <v>1038</v>
      </c>
      <c r="R20" s="209" t="s">
        <v>163</v>
      </c>
      <c r="S20" s="207" t="s">
        <v>162</v>
      </c>
      <c r="T20" s="209" t="s">
        <v>194</v>
      </c>
      <c r="U20" s="209" t="s">
        <v>10</v>
      </c>
      <c r="V20" s="207"/>
      <c r="W20" s="211" t="s">
        <v>1081</v>
      </c>
      <c r="X20" s="207" t="s">
        <v>340</v>
      </c>
      <c r="Y20" s="41">
        <v>30</v>
      </c>
      <c r="Z20" s="41">
        <v>60</v>
      </c>
      <c r="AA20" s="34">
        <v>10</v>
      </c>
      <c r="AB20" s="209" t="s">
        <v>277</v>
      </c>
      <c r="AC20" s="18" t="s">
        <v>164</v>
      </c>
      <c r="AD20" s="212">
        <v>6766</v>
      </c>
      <c r="AE20" s="212">
        <v>180</v>
      </c>
      <c r="AF20" s="212">
        <f>AD20*AE20</f>
        <v>1217880</v>
      </c>
      <c r="AG20" s="212">
        <f>AF20*1.12</f>
        <v>1364025.6</v>
      </c>
      <c r="AH20" s="212">
        <v>33610</v>
      </c>
      <c r="AI20" s="212">
        <v>189</v>
      </c>
      <c r="AJ20" s="212">
        <f>AH20*AI20</f>
        <v>6352290</v>
      </c>
      <c r="AK20" s="212">
        <f>AJ20*1.12</f>
        <v>7114564.8000000007</v>
      </c>
      <c r="AL20" s="212">
        <v>33610</v>
      </c>
      <c r="AM20" s="212">
        <v>198.45</v>
      </c>
      <c r="AN20" s="212">
        <f>AL20*AM20</f>
        <v>6669904.5</v>
      </c>
      <c r="AO20" s="212">
        <f>AN20*1.12</f>
        <v>7470293.040000001</v>
      </c>
      <c r="AP20" s="212">
        <v>33610</v>
      </c>
      <c r="AQ20" s="212">
        <v>208.37</v>
      </c>
      <c r="AR20" s="212">
        <f>AP20*AQ20</f>
        <v>7003315.7000000002</v>
      </c>
      <c r="AS20" s="212">
        <f>AR20*1.12</f>
        <v>7843713.5840000007</v>
      </c>
      <c r="AT20" s="212">
        <v>33610</v>
      </c>
      <c r="AU20" s="212">
        <v>218.79</v>
      </c>
      <c r="AV20" s="212">
        <f>AT20*AU20</f>
        <v>7353531.8999999994</v>
      </c>
      <c r="AW20" s="212">
        <f>AV20*1.12</f>
        <v>8235955.7280000001</v>
      </c>
      <c r="AX20" s="212">
        <f>AD20+AH20+AL20+AP20+AT20</f>
        <v>141206</v>
      </c>
      <c r="AY20" s="212">
        <v>0</v>
      </c>
      <c r="AZ20" s="212">
        <f t="shared" ref="AZ20" si="22">AY20*1.12</f>
        <v>0</v>
      </c>
      <c r="BA20" s="207" t="s">
        <v>167</v>
      </c>
      <c r="BB20" s="209"/>
      <c r="BC20" s="209"/>
      <c r="BD20" s="209"/>
      <c r="BE20" s="209"/>
      <c r="BF20" s="209" t="s">
        <v>200</v>
      </c>
      <c r="BG20" s="29"/>
      <c r="BH20" s="17"/>
      <c r="BI20" s="17"/>
      <c r="BJ20" s="17"/>
      <c r="BK20" s="17"/>
      <c r="BL20" s="29"/>
      <c r="BM20" s="246" t="s">
        <v>1156</v>
      </c>
    </row>
    <row r="21" spans="1:98" s="6" customFormat="1" ht="12" customHeight="1" x14ac:dyDescent="0.2">
      <c r="A21" s="245" t="s">
        <v>188</v>
      </c>
      <c r="B21" s="246"/>
      <c r="C21" s="247" t="s">
        <v>276</v>
      </c>
      <c r="D21" s="175" t="s">
        <v>1155</v>
      </c>
      <c r="E21" s="246"/>
      <c r="F21" s="246" t="s">
        <v>750</v>
      </c>
      <c r="G21" s="248" t="s">
        <v>198</v>
      </c>
      <c r="H21" s="249">
        <v>270006774</v>
      </c>
      <c r="I21" s="248" t="s">
        <v>29</v>
      </c>
      <c r="J21" s="248" t="s">
        <v>199</v>
      </c>
      <c r="K21" s="248" t="s">
        <v>22</v>
      </c>
      <c r="L21" s="248"/>
      <c r="M21" s="248" t="s">
        <v>28</v>
      </c>
      <c r="N21" s="245">
        <v>30</v>
      </c>
      <c r="O21" s="245" t="s">
        <v>162</v>
      </c>
      <c r="P21" s="250" t="s">
        <v>413</v>
      </c>
      <c r="Q21" s="177" t="s">
        <v>1038</v>
      </c>
      <c r="R21" s="248" t="s">
        <v>163</v>
      </c>
      <c r="S21" s="245" t="s">
        <v>162</v>
      </c>
      <c r="T21" s="248" t="s">
        <v>194</v>
      </c>
      <c r="U21" s="248" t="s">
        <v>10</v>
      </c>
      <c r="V21" s="245"/>
      <c r="W21" s="177" t="s">
        <v>1081</v>
      </c>
      <c r="X21" s="245" t="s">
        <v>340</v>
      </c>
      <c r="Y21" s="251">
        <v>30</v>
      </c>
      <c r="Z21" s="251">
        <v>60</v>
      </c>
      <c r="AA21" s="252">
        <v>10</v>
      </c>
      <c r="AB21" s="248" t="s">
        <v>277</v>
      </c>
      <c r="AC21" s="253" t="s">
        <v>164</v>
      </c>
      <c r="AD21" s="254">
        <f>VLOOKUP(H21:H27,[6]Лист1!$B:$AA,26,0)</f>
        <v>0</v>
      </c>
      <c r="AE21" s="254">
        <v>180</v>
      </c>
      <c r="AF21" s="254">
        <f>AE21*AD21</f>
        <v>0</v>
      </c>
      <c r="AG21" s="254">
        <f>AF21*1.12</f>
        <v>0</v>
      </c>
      <c r="AH21" s="254">
        <v>33610</v>
      </c>
      <c r="AI21" s="254">
        <v>189</v>
      </c>
      <c r="AJ21" s="254">
        <v>6352290</v>
      </c>
      <c r="AK21" s="254">
        <v>7114564.8000000007</v>
      </c>
      <c r="AL21" s="254">
        <v>33610</v>
      </c>
      <c r="AM21" s="254">
        <v>198.45</v>
      </c>
      <c r="AN21" s="254">
        <v>6669904.5</v>
      </c>
      <c r="AO21" s="254">
        <v>7470293.040000001</v>
      </c>
      <c r="AP21" s="254">
        <v>33610</v>
      </c>
      <c r="AQ21" s="254">
        <v>208.37</v>
      </c>
      <c r="AR21" s="254">
        <v>7003315.7000000002</v>
      </c>
      <c r="AS21" s="254">
        <v>7843713.5840000007</v>
      </c>
      <c r="AT21" s="254">
        <v>33610</v>
      </c>
      <c r="AU21" s="254">
        <v>218.79</v>
      </c>
      <c r="AV21" s="254">
        <v>7353531.8999999994</v>
      </c>
      <c r="AW21" s="254">
        <v>8235955.7280000001</v>
      </c>
      <c r="AX21" s="254">
        <f>AD21+AH21+AL21+AP21+AT21</f>
        <v>134440</v>
      </c>
      <c r="AY21" s="254">
        <f>AF21+AJ21+AN21+AR21+AV21</f>
        <v>27379042.099999998</v>
      </c>
      <c r="AZ21" s="254">
        <f>AY21*1.12</f>
        <v>30664527.151999999</v>
      </c>
      <c r="BA21" s="245" t="s">
        <v>167</v>
      </c>
      <c r="BB21" s="248"/>
      <c r="BC21" s="248"/>
      <c r="BD21" s="248"/>
      <c r="BE21" s="248"/>
      <c r="BF21" s="248" t="s">
        <v>200</v>
      </c>
      <c r="BG21" s="246"/>
      <c r="BH21" s="247"/>
      <c r="BI21" s="247"/>
      <c r="BJ21" s="247"/>
      <c r="BK21" s="247"/>
      <c r="BL21" s="246"/>
      <c r="BM21" s="246"/>
    </row>
    <row r="22" spans="1:98" s="202" customFormat="1" ht="12" customHeight="1" x14ac:dyDescent="0.2">
      <c r="A22" s="207" t="s">
        <v>188</v>
      </c>
      <c r="B22" s="25"/>
      <c r="C22" s="26"/>
      <c r="D22" s="208"/>
      <c r="E22" s="25"/>
      <c r="F22" s="29" t="s">
        <v>12</v>
      </c>
      <c r="G22" s="209" t="s">
        <v>198</v>
      </c>
      <c r="H22" s="210">
        <v>270008131</v>
      </c>
      <c r="I22" s="209" t="s">
        <v>29</v>
      </c>
      <c r="J22" s="209" t="s">
        <v>199</v>
      </c>
      <c r="K22" s="209" t="s">
        <v>22</v>
      </c>
      <c r="L22" s="209"/>
      <c r="M22" s="209" t="s">
        <v>28</v>
      </c>
      <c r="N22" s="207">
        <v>30</v>
      </c>
      <c r="O22" s="207" t="s">
        <v>162</v>
      </c>
      <c r="P22" s="62" t="s">
        <v>413</v>
      </c>
      <c r="Q22" s="300" t="s">
        <v>271</v>
      </c>
      <c r="R22" s="209" t="s">
        <v>163</v>
      </c>
      <c r="S22" s="207" t="s">
        <v>162</v>
      </c>
      <c r="T22" s="209" t="s">
        <v>194</v>
      </c>
      <c r="U22" s="209" t="s">
        <v>10</v>
      </c>
      <c r="V22" s="207"/>
      <c r="W22" s="226" t="s">
        <v>287</v>
      </c>
      <c r="X22" s="207" t="s">
        <v>272</v>
      </c>
      <c r="Y22" s="41">
        <v>30</v>
      </c>
      <c r="Z22" s="41">
        <v>60</v>
      </c>
      <c r="AA22" s="34">
        <v>10</v>
      </c>
      <c r="AB22" s="209" t="s">
        <v>277</v>
      </c>
      <c r="AC22" s="18" t="s">
        <v>164</v>
      </c>
      <c r="AD22" s="107">
        <v>22500</v>
      </c>
      <c r="AE22" s="108">
        <v>640</v>
      </c>
      <c r="AF22" s="108">
        <f t="shared" ref="AF22:AF65" si="23">AD22*AE22</f>
        <v>14400000</v>
      </c>
      <c r="AG22" s="108">
        <f t="shared" ref="AG22:AG65" si="24">AF22*1.12</f>
        <v>16128000.000000002</v>
      </c>
      <c r="AH22" s="107">
        <v>22500</v>
      </c>
      <c r="AI22" s="108">
        <v>672</v>
      </c>
      <c r="AJ22" s="108">
        <f t="shared" ref="AJ22:AJ65" si="25">AH22*AI22</f>
        <v>15120000</v>
      </c>
      <c r="AK22" s="108">
        <f t="shared" ref="AK22:AK65" si="26">AJ22*1.12</f>
        <v>16934400</v>
      </c>
      <c r="AL22" s="107">
        <v>22500</v>
      </c>
      <c r="AM22" s="108">
        <v>705.6</v>
      </c>
      <c r="AN22" s="108">
        <f t="shared" ref="AN22:AN43" si="27">AL22*AM22</f>
        <v>15876000</v>
      </c>
      <c r="AO22" s="108">
        <f t="shared" ref="AO22:AO65" si="28">AN22*1.12</f>
        <v>17781120</v>
      </c>
      <c r="AP22" s="107">
        <v>22500</v>
      </c>
      <c r="AQ22" s="108">
        <v>740.88</v>
      </c>
      <c r="AR22" s="108">
        <f t="shared" ref="AR22:AR43" si="29">AP22*AQ22</f>
        <v>16669800</v>
      </c>
      <c r="AS22" s="108">
        <f t="shared" ref="AS22:AS65" si="30">AR22*1.12</f>
        <v>18670176</v>
      </c>
      <c r="AT22" s="109">
        <v>22500</v>
      </c>
      <c r="AU22" s="108">
        <v>777.92</v>
      </c>
      <c r="AV22" s="108">
        <f t="shared" si="8"/>
        <v>17503200</v>
      </c>
      <c r="AW22" s="108">
        <f t="shared" si="9"/>
        <v>19603584.000000004</v>
      </c>
      <c r="AX22" s="109">
        <v>0</v>
      </c>
      <c r="AY22" s="108">
        <v>0</v>
      </c>
      <c r="AZ22" s="108">
        <f t="shared" ref="AZ22:AZ65" si="31">AY22*1.12</f>
        <v>0</v>
      </c>
      <c r="BA22" s="207" t="s">
        <v>167</v>
      </c>
      <c r="BB22" s="209"/>
      <c r="BC22" s="209"/>
      <c r="BD22" s="209"/>
      <c r="BE22" s="209"/>
      <c r="BF22" s="209" t="s">
        <v>201</v>
      </c>
      <c r="BG22" s="43"/>
      <c r="BH22" s="16"/>
      <c r="BI22" s="16"/>
      <c r="BJ22" s="16"/>
      <c r="BK22" s="16"/>
      <c r="BL22" s="43"/>
      <c r="BM22" s="43"/>
      <c r="BN22" s="26" t="s">
        <v>278</v>
      </c>
    </row>
    <row r="23" spans="1:98" s="202" customFormat="1" ht="12" customHeight="1" x14ac:dyDescent="0.2">
      <c r="A23" s="207" t="s">
        <v>188</v>
      </c>
      <c r="B23" s="25"/>
      <c r="C23" s="26" t="s">
        <v>278</v>
      </c>
      <c r="D23" s="208" t="s">
        <v>12</v>
      </c>
      <c r="E23" s="25"/>
      <c r="F23" s="29" t="s">
        <v>751</v>
      </c>
      <c r="G23" s="209" t="s">
        <v>198</v>
      </c>
      <c r="H23" s="210">
        <v>270008131</v>
      </c>
      <c r="I23" s="209" t="s">
        <v>29</v>
      </c>
      <c r="J23" s="209" t="s">
        <v>199</v>
      </c>
      <c r="K23" s="209" t="s">
        <v>22</v>
      </c>
      <c r="L23" s="209"/>
      <c r="M23" s="209" t="s">
        <v>28</v>
      </c>
      <c r="N23" s="207">
        <v>30</v>
      </c>
      <c r="O23" s="207" t="s">
        <v>162</v>
      </c>
      <c r="P23" s="62" t="s">
        <v>413</v>
      </c>
      <c r="Q23" s="211" t="s">
        <v>255</v>
      </c>
      <c r="R23" s="209" t="s">
        <v>163</v>
      </c>
      <c r="S23" s="207" t="s">
        <v>162</v>
      </c>
      <c r="T23" s="209" t="s">
        <v>194</v>
      </c>
      <c r="U23" s="209" t="s">
        <v>10</v>
      </c>
      <c r="V23" s="207"/>
      <c r="W23" s="226" t="s">
        <v>287</v>
      </c>
      <c r="X23" s="207" t="s">
        <v>272</v>
      </c>
      <c r="Y23" s="41">
        <v>30</v>
      </c>
      <c r="Z23" s="41">
        <v>60</v>
      </c>
      <c r="AA23" s="34">
        <v>10</v>
      </c>
      <c r="AB23" s="209" t="s">
        <v>277</v>
      </c>
      <c r="AC23" s="18" t="s">
        <v>164</v>
      </c>
      <c r="AD23" s="107">
        <v>22500</v>
      </c>
      <c r="AE23" s="108">
        <v>640</v>
      </c>
      <c r="AF23" s="108">
        <f>AD23*AE23</f>
        <v>14400000</v>
      </c>
      <c r="AG23" s="108">
        <f>AF23*1.12</f>
        <v>16128000.000000002</v>
      </c>
      <c r="AH23" s="107">
        <v>22500</v>
      </c>
      <c r="AI23" s="108">
        <v>672</v>
      </c>
      <c r="AJ23" s="108">
        <f>AH23*AI23</f>
        <v>15120000</v>
      </c>
      <c r="AK23" s="108">
        <f>AJ23*1.12</f>
        <v>16934400</v>
      </c>
      <c r="AL23" s="107">
        <v>22500</v>
      </c>
      <c r="AM23" s="108">
        <v>705.6</v>
      </c>
      <c r="AN23" s="108">
        <f>AL23*AM23</f>
        <v>15876000</v>
      </c>
      <c r="AO23" s="108">
        <f>AN23*1.12</f>
        <v>17781120</v>
      </c>
      <c r="AP23" s="107">
        <v>22500</v>
      </c>
      <c r="AQ23" s="108">
        <v>740.88</v>
      </c>
      <c r="AR23" s="108">
        <f>AP23*AQ23</f>
        <v>16669800</v>
      </c>
      <c r="AS23" s="108">
        <f>AR23*1.12</f>
        <v>18670176</v>
      </c>
      <c r="AT23" s="109">
        <v>22500</v>
      </c>
      <c r="AU23" s="108">
        <v>777.92</v>
      </c>
      <c r="AV23" s="108">
        <f>AT23*AU23</f>
        <v>17503200</v>
      </c>
      <c r="AW23" s="108">
        <f>AV23*1.12</f>
        <v>19603584.000000004</v>
      </c>
      <c r="AX23" s="109">
        <f>AT23+AP23+AL23+AH23+AD23</f>
        <v>112500</v>
      </c>
      <c r="AY23" s="108">
        <v>0</v>
      </c>
      <c r="AZ23" s="108">
        <f>AY23*1.12</f>
        <v>0</v>
      </c>
      <c r="BA23" s="207" t="s">
        <v>167</v>
      </c>
      <c r="BB23" s="209"/>
      <c r="BC23" s="209"/>
      <c r="BD23" s="209"/>
      <c r="BE23" s="209"/>
      <c r="BF23" s="209" t="s">
        <v>201</v>
      </c>
      <c r="BG23" s="43"/>
      <c r="BH23" s="16"/>
      <c r="BI23" s="16"/>
      <c r="BJ23" s="16"/>
      <c r="BK23" s="16"/>
      <c r="BL23" s="43"/>
      <c r="BM23" s="29" t="s">
        <v>1082</v>
      </c>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row>
    <row r="24" spans="1:98" s="202" customFormat="1" ht="12" customHeight="1" x14ac:dyDescent="0.2">
      <c r="A24" s="207" t="s">
        <v>188</v>
      </c>
      <c r="B24" s="43"/>
      <c r="C24" s="17" t="s">
        <v>278</v>
      </c>
      <c r="D24" s="175" t="s">
        <v>751</v>
      </c>
      <c r="E24" s="43"/>
      <c r="F24" s="29" t="s">
        <v>751</v>
      </c>
      <c r="G24" s="209" t="s">
        <v>198</v>
      </c>
      <c r="H24" s="210">
        <v>270008131</v>
      </c>
      <c r="I24" s="209" t="s">
        <v>29</v>
      </c>
      <c r="J24" s="209" t="s">
        <v>199</v>
      </c>
      <c r="K24" s="209" t="s">
        <v>22</v>
      </c>
      <c r="L24" s="209"/>
      <c r="M24" s="209" t="s">
        <v>28</v>
      </c>
      <c r="N24" s="207">
        <v>30</v>
      </c>
      <c r="O24" s="207" t="s">
        <v>162</v>
      </c>
      <c r="P24" s="62" t="s">
        <v>413</v>
      </c>
      <c r="Q24" s="211" t="s">
        <v>1038</v>
      </c>
      <c r="R24" s="209" t="s">
        <v>163</v>
      </c>
      <c r="S24" s="207" t="s">
        <v>162</v>
      </c>
      <c r="T24" s="209" t="s">
        <v>194</v>
      </c>
      <c r="U24" s="209" t="s">
        <v>10</v>
      </c>
      <c r="V24" s="207"/>
      <c r="W24" s="211" t="s">
        <v>1081</v>
      </c>
      <c r="X24" s="207" t="s">
        <v>340</v>
      </c>
      <c r="Y24" s="41">
        <v>30</v>
      </c>
      <c r="Z24" s="41">
        <v>60</v>
      </c>
      <c r="AA24" s="34">
        <v>10</v>
      </c>
      <c r="AB24" s="209" t="s">
        <v>277</v>
      </c>
      <c r="AC24" s="18" t="s">
        <v>164</v>
      </c>
      <c r="AD24" s="212">
        <v>22509</v>
      </c>
      <c r="AE24" s="212">
        <v>640</v>
      </c>
      <c r="AF24" s="212">
        <f t="shared" ref="AF24" si="32">AD24*AE24</f>
        <v>14405760</v>
      </c>
      <c r="AG24" s="212">
        <f t="shared" ref="AG24:AG25" si="33">AF24*1.12</f>
        <v>16134451.200000001</v>
      </c>
      <c r="AH24" s="212">
        <v>22500</v>
      </c>
      <c r="AI24" s="212">
        <v>672</v>
      </c>
      <c r="AJ24" s="212">
        <f t="shared" ref="AJ24" si="34">AH24*AI24</f>
        <v>15120000</v>
      </c>
      <c r="AK24" s="212">
        <f t="shared" ref="AK24" si="35">AJ24*1.12</f>
        <v>16934400</v>
      </c>
      <c r="AL24" s="212">
        <v>22500</v>
      </c>
      <c r="AM24" s="212">
        <v>705.6</v>
      </c>
      <c r="AN24" s="212">
        <f t="shared" ref="AN24" si="36">AL24*AM24</f>
        <v>15876000</v>
      </c>
      <c r="AO24" s="212">
        <f t="shared" ref="AO24" si="37">AN24*1.12</f>
        <v>17781120</v>
      </c>
      <c r="AP24" s="212">
        <v>22500</v>
      </c>
      <c r="AQ24" s="212">
        <v>740.88</v>
      </c>
      <c r="AR24" s="212">
        <f t="shared" ref="AR24" si="38">AP24*AQ24</f>
        <v>16669800</v>
      </c>
      <c r="AS24" s="212">
        <f t="shared" ref="AS24" si="39">AR24*1.12</f>
        <v>18670176</v>
      </c>
      <c r="AT24" s="212">
        <v>22500</v>
      </c>
      <c r="AU24" s="212">
        <v>777.92</v>
      </c>
      <c r="AV24" s="212">
        <f t="shared" ref="AV24" si="40">AT24*AU24</f>
        <v>17503200</v>
      </c>
      <c r="AW24" s="212">
        <f t="shared" ref="AW24" si="41">AV24*1.12</f>
        <v>19603584.000000004</v>
      </c>
      <c r="AX24" s="212">
        <f t="shared" ref="AX24:AX25" si="42">AD24+AH24+AL24+AP24+AT24</f>
        <v>112509</v>
      </c>
      <c r="AY24" s="212">
        <v>0</v>
      </c>
      <c r="AZ24" s="212">
        <f t="shared" ref="AZ24:AZ25" si="43">AY24*1.12</f>
        <v>0</v>
      </c>
      <c r="BA24" s="207" t="s">
        <v>167</v>
      </c>
      <c r="BB24" s="209"/>
      <c r="BC24" s="209"/>
      <c r="BD24" s="209"/>
      <c r="BE24" s="209"/>
      <c r="BF24" s="209" t="s">
        <v>201</v>
      </c>
      <c r="BG24" s="43"/>
      <c r="BH24" s="16"/>
      <c r="BI24" s="16"/>
      <c r="BJ24" s="16"/>
      <c r="BK24" s="16"/>
      <c r="BL24" s="43"/>
      <c r="BM24" s="246" t="s">
        <v>1156</v>
      </c>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row>
    <row r="25" spans="1:98" s="202" customFormat="1" ht="12" customHeight="1" x14ac:dyDescent="0.2">
      <c r="A25" s="245" t="s">
        <v>188</v>
      </c>
      <c r="B25" s="255"/>
      <c r="C25" s="247" t="s">
        <v>278</v>
      </c>
      <c r="D25" s="175" t="s">
        <v>1157</v>
      </c>
      <c r="E25" s="255"/>
      <c r="F25" s="246" t="s">
        <v>751</v>
      </c>
      <c r="G25" s="248" t="s">
        <v>198</v>
      </c>
      <c r="H25" s="249">
        <v>270008131</v>
      </c>
      <c r="I25" s="248" t="s">
        <v>29</v>
      </c>
      <c r="J25" s="248" t="s">
        <v>199</v>
      </c>
      <c r="K25" s="248" t="s">
        <v>22</v>
      </c>
      <c r="L25" s="248"/>
      <c r="M25" s="248" t="s">
        <v>28</v>
      </c>
      <c r="N25" s="245">
        <v>30</v>
      </c>
      <c r="O25" s="245" t="s">
        <v>162</v>
      </c>
      <c r="P25" s="250" t="s">
        <v>413</v>
      </c>
      <c r="Q25" s="177" t="s">
        <v>1038</v>
      </c>
      <c r="R25" s="248" t="s">
        <v>163</v>
      </c>
      <c r="S25" s="245" t="s">
        <v>162</v>
      </c>
      <c r="T25" s="248" t="s">
        <v>194</v>
      </c>
      <c r="U25" s="248" t="s">
        <v>10</v>
      </c>
      <c r="V25" s="245"/>
      <c r="W25" s="177" t="s">
        <v>1081</v>
      </c>
      <c r="X25" s="245" t="s">
        <v>340</v>
      </c>
      <c r="Y25" s="251">
        <v>30</v>
      </c>
      <c r="Z25" s="251">
        <v>60</v>
      </c>
      <c r="AA25" s="252">
        <v>10</v>
      </c>
      <c r="AB25" s="248" t="s">
        <v>277</v>
      </c>
      <c r="AC25" s="253" t="s">
        <v>164</v>
      </c>
      <c r="AD25" s="254">
        <f>VLOOKUP(H25:H30,[6]Лист1!$B:$AA,26,0)</f>
        <v>5509</v>
      </c>
      <c r="AE25" s="254">
        <v>640</v>
      </c>
      <c r="AF25" s="254">
        <f t="shared" ref="AF25" si="44">AE25*AD25</f>
        <v>3525760</v>
      </c>
      <c r="AG25" s="254">
        <f t="shared" si="33"/>
        <v>3948851.2000000002</v>
      </c>
      <c r="AH25" s="254">
        <v>22500</v>
      </c>
      <c r="AI25" s="254">
        <v>672</v>
      </c>
      <c r="AJ25" s="254">
        <v>15120000</v>
      </c>
      <c r="AK25" s="254">
        <v>16934400</v>
      </c>
      <c r="AL25" s="254">
        <v>22500</v>
      </c>
      <c r="AM25" s="254">
        <v>705.6</v>
      </c>
      <c r="AN25" s="254">
        <v>15876000</v>
      </c>
      <c r="AO25" s="254">
        <v>17781120</v>
      </c>
      <c r="AP25" s="254">
        <v>22500</v>
      </c>
      <c r="AQ25" s="254">
        <v>740.88</v>
      </c>
      <c r="AR25" s="254">
        <v>16669800</v>
      </c>
      <c r="AS25" s="254">
        <v>18670176</v>
      </c>
      <c r="AT25" s="254">
        <v>22500</v>
      </c>
      <c r="AU25" s="254">
        <v>777.92</v>
      </c>
      <c r="AV25" s="254">
        <v>17503200</v>
      </c>
      <c r="AW25" s="254">
        <v>19603584.000000004</v>
      </c>
      <c r="AX25" s="254">
        <f t="shared" si="42"/>
        <v>95509</v>
      </c>
      <c r="AY25" s="254">
        <f t="shared" ref="AY25" si="45">AF25+AJ25+AN25+AR25+AV25</f>
        <v>68694760</v>
      </c>
      <c r="AZ25" s="254">
        <f t="shared" si="43"/>
        <v>76938131.200000003</v>
      </c>
      <c r="BA25" s="245" t="s">
        <v>167</v>
      </c>
      <c r="BB25" s="248"/>
      <c r="BC25" s="248"/>
      <c r="BD25" s="248"/>
      <c r="BE25" s="248"/>
      <c r="BF25" s="248" t="s">
        <v>201</v>
      </c>
      <c r="BG25" s="255"/>
      <c r="BH25" s="256"/>
      <c r="BI25" s="256"/>
      <c r="BJ25" s="256"/>
      <c r="BK25" s="256"/>
      <c r="BL25" s="255"/>
      <c r="BM25" s="24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row>
    <row r="26" spans="1:98" s="6" customFormat="1" ht="12" customHeight="1" x14ac:dyDescent="0.2">
      <c r="A26" s="207" t="s">
        <v>188</v>
      </c>
      <c r="B26" s="29"/>
      <c r="C26" s="26"/>
      <c r="D26" s="208"/>
      <c r="E26" s="29"/>
      <c r="F26" s="29" t="s">
        <v>15</v>
      </c>
      <c r="G26" s="209" t="s">
        <v>192</v>
      </c>
      <c r="H26" s="210">
        <v>270006612</v>
      </c>
      <c r="I26" s="209" t="s">
        <v>29</v>
      </c>
      <c r="J26" s="209" t="s">
        <v>193</v>
      </c>
      <c r="K26" s="209" t="s">
        <v>22</v>
      </c>
      <c r="L26" s="209"/>
      <c r="M26" s="209" t="s">
        <v>28</v>
      </c>
      <c r="N26" s="207">
        <v>30</v>
      </c>
      <c r="O26" s="207" t="s">
        <v>162</v>
      </c>
      <c r="P26" s="62" t="s">
        <v>413</v>
      </c>
      <c r="Q26" s="300" t="s">
        <v>271</v>
      </c>
      <c r="R26" s="209" t="s">
        <v>163</v>
      </c>
      <c r="S26" s="207" t="s">
        <v>162</v>
      </c>
      <c r="T26" s="209" t="s">
        <v>194</v>
      </c>
      <c r="U26" s="209" t="s">
        <v>10</v>
      </c>
      <c r="V26" s="207"/>
      <c r="W26" s="226" t="s">
        <v>287</v>
      </c>
      <c r="X26" s="207" t="s">
        <v>272</v>
      </c>
      <c r="Y26" s="41">
        <v>30</v>
      </c>
      <c r="Z26" s="41">
        <v>60</v>
      </c>
      <c r="AA26" s="34">
        <v>10</v>
      </c>
      <c r="AB26" s="209" t="s">
        <v>277</v>
      </c>
      <c r="AC26" s="18" t="s">
        <v>164</v>
      </c>
      <c r="AD26" s="107">
        <v>29828</v>
      </c>
      <c r="AE26" s="108">
        <v>322.51</v>
      </c>
      <c r="AF26" s="108">
        <f t="shared" si="23"/>
        <v>9619828.2799999993</v>
      </c>
      <c r="AG26" s="108">
        <f t="shared" si="24"/>
        <v>10774207.673599999</v>
      </c>
      <c r="AH26" s="107">
        <v>29828</v>
      </c>
      <c r="AI26" s="108">
        <v>338.64</v>
      </c>
      <c r="AJ26" s="108">
        <f t="shared" si="25"/>
        <v>10100953.92</v>
      </c>
      <c r="AK26" s="108">
        <f t="shared" si="26"/>
        <v>11313068.390400002</v>
      </c>
      <c r="AL26" s="107">
        <v>29828</v>
      </c>
      <c r="AM26" s="108">
        <v>355.57</v>
      </c>
      <c r="AN26" s="108">
        <f t="shared" si="27"/>
        <v>10605941.959999999</v>
      </c>
      <c r="AO26" s="108">
        <f t="shared" si="28"/>
        <v>11878654.995200001</v>
      </c>
      <c r="AP26" s="107">
        <v>29828</v>
      </c>
      <c r="AQ26" s="108">
        <v>322.51</v>
      </c>
      <c r="AR26" s="108">
        <f t="shared" si="29"/>
        <v>9619828.2799999993</v>
      </c>
      <c r="AS26" s="108">
        <f t="shared" si="30"/>
        <v>10774207.673599999</v>
      </c>
      <c r="AT26" s="109">
        <v>29828</v>
      </c>
      <c r="AU26" s="108">
        <v>338.64</v>
      </c>
      <c r="AV26" s="108">
        <f t="shared" si="8"/>
        <v>10100953.92</v>
      </c>
      <c r="AW26" s="108">
        <f t="shared" si="9"/>
        <v>11313068.390400002</v>
      </c>
      <c r="AX26" s="109">
        <v>0</v>
      </c>
      <c r="AY26" s="108">
        <v>0</v>
      </c>
      <c r="AZ26" s="108">
        <f t="shared" si="31"/>
        <v>0</v>
      </c>
      <c r="BA26" s="207" t="s">
        <v>167</v>
      </c>
      <c r="BB26" s="209"/>
      <c r="BC26" s="209"/>
      <c r="BD26" s="209"/>
      <c r="BE26" s="209"/>
      <c r="BF26" s="209" t="s">
        <v>196</v>
      </c>
      <c r="BG26" s="29"/>
      <c r="BH26" s="17"/>
      <c r="BI26" s="17"/>
      <c r="BJ26" s="17"/>
      <c r="BK26" s="17"/>
      <c r="BL26" s="29"/>
      <c r="BM26" s="29"/>
      <c r="BN26" s="26" t="s">
        <v>279</v>
      </c>
    </row>
    <row r="27" spans="1:98" s="6" customFormat="1" ht="12" customHeight="1" x14ac:dyDescent="0.2">
      <c r="A27" s="207" t="s">
        <v>188</v>
      </c>
      <c r="B27" s="29"/>
      <c r="C27" s="26" t="s">
        <v>279</v>
      </c>
      <c r="D27" s="208" t="s">
        <v>14</v>
      </c>
      <c r="E27" s="29"/>
      <c r="F27" s="29" t="s">
        <v>752</v>
      </c>
      <c r="G27" s="209" t="s">
        <v>192</v>
      </c>
      <c r="H27" s="210">
        <v>270006612</v>
      </c>
      <c r="I27" s="209" t="s">
        <v>29</v>
      </c>
      <c r="J27" s="209" t="s">
        <v>193</v>
      </c>
      <c r="K27" s="209" t="s">
        <v>22</v>
      </c>
      <c r="L27" s="209"/>
      <c r="M27" s="209" t="s">
        <v>28</v>
      </c>
      <c r="N27" s="207">
        <v>30</v>
      </c>
      <c r="O27" s="207" t="s">
        <v>162</v>
      </c>
      <c r="P27" s="62" t="s">
        <v>413</v>
      </c>
      <c r="Q27" s="211" t="s">
        <v>255</v>
      </c>
      <c r="R27" s="209" t="s">
        <v>163</v>
      </c>
      <c r="S27" s="207" t="s">
        <v>162</v>
      </c>
      <c r="T27" s="209" t="s">
        <v>194</v>
      </c>
      <c r="U27" s="209" t="s">
        <v>10</v>
      </c>
      <c r="V27" s="207"/>
      <c r="W27" s="226" t="s">
        <v>287</v>
      </c>
      <c r="X27" s="207" t="s">
        <v>272</v>
      </c>
      <c r="Y27" s="41">
        <v>30</v>
      </c>
      <c r="Z27" s="41">
        <v>60</v>
      </c>
      <c r="AA27" s="34">
        <v>10</v>
      </c>
      <c r="AB27" s="209" t="s">
        <v>277</v>
      </c>
      <c r="AC27" s="18" t="s">
        <v>164</v>
      </c>
      <c r="AD27" s="107">
        <v>29828</v>
      </c>
      <c r="AE27" s="108">
        <v>322.51</v>
      </c>
      <c r="AF27" s="108">
        <f>AD27*AE27</f>
        <v>9619828.2799999993</v>
      </c>
      <c r="AG27" s="108">
        <f>AF27*1.12</f>
        <v>10774207.673599999</v>
      </c>
      <c r="AH27" s="107">
        <v>29828</v>
      </c>
      <c r="AI27" s="108">
        <v>338.64</v>
      </c>
      <c r="AJ27" s="108">
        <f>AH27*AI27</f>
        <v>10100953.92</v>
      </c>
      <c r="AK27" s="108">
        <f>AJ27*1.12</f>
        <v>11313068.390400002</v>
      </c>
      <c r="AL27" s="107">
        <v>29828</v>
      </c>
      <c r="AM27" s="108">
        <v>355.57</v>
      </c>
      <c r="AN27" s="108">
        <f>AL27*AM27</f>
        <v>10605941.959999999</v>
      </c>
      <c r="AO27" s="108">
        <f>AN27*1.12</f>
        <v>11878654.995200001</v>
      </c>
      <c r="AP27" s="107">
        <v>29828</v>
      </c>
      <c r="AQ27" s="108">
        <v>322.51</v>
      </c>
      <c r="AR27" s="108">
        <f>AP27*AQ27</f>
        <v>9619828.2799999993</v>
      </c>
      <c r="AS27" s="108">
        <f>AR27*1.12</f>
        <v>10774207.673599999</v>
      </c>
      <c r="AT27" s="109">
        <v>29828</v>
      </c>
      <c r="AU27" s="108">
        <v>338.64</v>
      </c>
      <c r="AV27" s="108">
        <f>AT27*AU27</f>
        <v>10100953.92</v>
      </c>
      <c r="AW27" s="108">
        <f>AV27*1.12</f>
        <v>11313068.390400002</v>
      </c>
      <c r="AX27" s="109">
        <f>AT27+AP27+AL27+AH27+AD27</f>
        <v>149140</v>
      </c>
      <c r="AY27" s="108">
        <v>0</v>
      </c>
      <c r="AZ27" s="108">
        <f>AY27*1.12</f>
        <v>0</v>
      </c>
      <c r="BA27" s="207" t="s">
        <v>167</v>
      </c>
      <c r="BB27" s="209"/>
      <c r="BC27" s="209"/>
      <c r="BD27" s="209"/>
      <c r="BE27" s="209"/>
      <c r="BF27" s="209" t="s">
        <v>196</v>
      </c>
      <c r="BG27" s="29"/>
      <c r="BH27" s="17"/>
      <c r="BI27" s="17"/>
      <c r="BJ27" s="17"/>
      <c r="BK27" s="17"/>
      <c r="BL27" s="29"/>
      <c r="BM27" s="29">
        <v>14</v>
      </c>
    </row>
    <row r="28" spans="1:98" s="6" customFormat="1" ht="12" customHeight="1" x14ac:dyDescent="0.2">
      <c r="A28" s="207" t="s">
        <v>188</v>
      </c>
      <c r="B28" s="29"/>
      <c r="C28" s="26"/>
      <c r="D28" s="208"/>
      <c r="E28" s="29"/>
      <c r="F28" s="29" t="s">
        <v>13</v>
      </c>
      <c r="G28" s="209" t="s">
        <v>202</v>
      </c>
      <c r="H28" s="210">
        <v>270009107</v>
      </c>
      <c r="I28" s="209" t="s">
        <v>29</v>
      </c>
      <c r="J28" s="209" t="s">
        <v>203</v>
      </c>
      <c r="K28" s="209" t="s">
        <v>22</v>
      </c>
      <c r="L28" s="209"/>
      <c r="M28" s="209" t="s">
        <v>28</v>
      </c>
      <c r="N28" s="207">
        <v>30</v>
      </c>
      <c r="O28" s="207" t="s">
        <v>162</v>
      </c>
      <c r="P28" s="62" t="s">
        <v>413</v>
      </c>
      <c r="Q28" s="300" t="s">
        <v>271</v>
      </c>
      <c r="R28" s="209" t="s">
        <v>163</v>
      </c>
      <c r="S28" s="207" t="s">
        <v>162</v>
      </c>
      <c r="T28" s="209" t="s">
        <v>194</v>
      </c>
      <c r="U28" s="209" t="s">
        <v>10</v>
      </c>
      <c r="V28" s="207"/>
      <c r="W28" s="226" t="s">
        <v>287</v>
      </c>
      <c r="X28" s="207" t="s">
        <v>272</v>
      </c>
      <c r="Y28" s="41">
        <v>30</v>
      </c>
      <c r="Z28" s="41">
        <v>60</v>
      </c>
      <c r="AA28" s="34">
        <v>10</v>
      </c>
      <c r="AB28" s="209" t="s">
        <v>277</v>
      </c>
      <c r="AC28" s="18" t="s">
        <v>164</v>
      </c>
      <c r="AD28" s="107">
        <v>31900</v>
      </c>
      <c r="AE28" s="108">
        <v>480</v>
      </c>
      <c r="AF28" s="108">
        <f t="shared" si="23"/>
        <v>15312000</v>
      </c>
      <c r="AG28" s="108">
        <f t="shared" si="24"/>
        <v>17149440</v>
      </c>
      <c r="AH28" s="107">
        <v>31900</v>
      </c>
      <c r="AI28" s="108">
        <v>504</v>
      </c>
      <c r="AJ28" s="108">
        <f t="shared" si="25"/>
        <v>16077600</v>
      </c>
      <c r="AK28" s="108">
        <f t="shared" si="26"/>
        <v>18006912</v>
      </c>
      <c r="AL28" s="107">
        <v>31900</v>
      </c>
      <c r="AM28" s="108">
        <v>529.20000000000005</v>
      </c>
      <c r="AN28" s="108">
        <f t="shared" si="27"/>
        <v>16881480</v>
      </c>
      <c r="AO28" s="108">
        <f t="shared" si="28"/>
        <v>18907257.600000001</v>
      </c>
      <c r="AP28" s="107">
        <v>31900</v>
      </c>
      <c r="AQ28" s="108">
        <v>555.6</v>
      </c>
      <c r="AR28" s="108">
        <f t="shared" si="29"/>
        <v>17723640</v>
      </c>
      <c r="AS28" s="108">
        <f t="shared" si="30"/>
        <v>19850476.800000001</v>
      </c>
      <c r="AT28" s="109">
        <v>31900</v>
      </c>
      <c r="AU28" s="108">
        <v>583.44000000000005</v>
      </c>
      <c r="AV28" s="108">
        <f t="shared" si="8"/>
        <v>18611736</v>
      </c>
      <c r="AW28" s="108">
        <f t="shared" si="9"/>
        <v>20845144.32</v>
      </c>
      <c r="AX28" s="109">
        <v>0</v>
      </c>
      <c r="AY28" s="108">
        <v>0</v>
      </c>
      <c r="AZ28" s="108">
        <f t="shared" si="31"/>
        <v>0</v>
      </c>
      <c r="BA28" s="207" t="s">
        <v>167</v>
      </c>
      <c r="BB28" s="209"/>
      <c r="BC28" s="209"/>
      <c r="BD28" s="209"/>
      <c r="BE28" s="209"/>
      <c r="BF28" s="209" t="s">
        <v>204</v>
      </c>
      <c r="BG28" s="29"/>
      <c r="BH28" s="17"/>
      <c r="BI28" s="17"/>
      <c r="BJ28" s="17"/>
      <c r="BK28" s="17"/>
      <c r="BL28" s="29"/>
      <c r="BM28" s="29"/>
      <c r="BN28" s="26" t="s">
        <v>280</v>
      </c>
    </row>
    <row r="29" spans="1:98" s="163" customFormat="1" ht="12.95" customHeight="1" x14ac:dyDescent="0.2">
      <c r="A29" s="213" t="s">
        <v>188</v>
      </c>
      <c r="B29" s="213" t="s">
        <v>566</v>
      </c>
      <c r="C29" s="63" t="s">
        <v>279</v>
      </c>
      <c r="D29" s="208" t="s">
        <v>698</v>
      </c>
      <c r="E29" s="43"/>
      <c r="F29" s="43" t="s">
        <v>752</v>
      </c>
      <c r="G29" s="214" t="s">
        <v>192</v>
      </c>
      <c r="H29" s="215">
        <v>270006612</v>
      </c>
      <c r="I29" s="216" t="s">
        <v>29</v>
      </c>
      <c r="J29" s="216" t="s">
        <v>193</v>
      </c>
      <c r="K29" s="209" t="s">
        <v>22</v>
      </c>
      <c r="L29" s="209"/>
      <c r="M29" s="209" t="s">
        <v>28</v>
      </c>
      <c r="N29" s="207">
        <v>30</v>
      </c>
      <c r="O29" s="207" t="s">
        <v>162</v>
      </c>
      <c r="P29" s="62" t="s">
        <v>413</v>
      </c>
      <c r="Q29" s="211" t="s">
        <v>255</v>
      </c>
      <c r="R29" s="209" t="s">
        <v>163</v>
      </c>
      <c r="S29" s="207" t="s">
        <v>162</v>
      </c>
      <c r="T29" s="209" t="s">
        <v>194</v>
      </c>
      <c r="U29" s="209" t="s">
        <v>10</v>
      </c>
      <c r="V29" s="207"/>
      <c r="W29" s="226" t="s">
        <v>287</v>
      </c>
      <c r="X29" s="207" t="s">
        <v>272</v>
      </c>
      <c r="Y29" s="41">
        <v>30</v>
      </c>
      <c r="Z29" s="41">
        <v>60</v>
      </c>
      <c r="AA29" s="34">
        <v>10</v>
      </c>
      <c r="AB29" s="216" t="s">
        <v>277</v>
      </c>
      <c r="AC29" s="168" t="s">
        <v>164</v>
      </c>
      <c r="AD29" s="107">
        <v>29828</v>
      </c>
      <c r="AE29" s="108">
        <v>322.51</v>
      </c>
      <c r="AF29" s="108">
        <v>9619828.2799999993</v>
      </c>
      <c r="AG29" s="108">
        <f t="shared" si="24"/>
        <v>10774207.673599999</v>
      </c>
      <c r="AH29" s="107">
        <v>29828</v>
      </c>
      <c r="AI29" s="108">
        <v>338.63</v>
      </c>
      <c r="AJ29" s="108">
        <f>AH29*AI29</f>
        <v>10100655.640000001</v>
      </c>
      <c r="AK29" s="108">
        <f t="shared" si="26"/>
        <v>11312734.316800002</v>
      </c>
      <c r="AL29" s="107">
        <v>29828</v>
      </c>
      <c r="AM29" s="108">
        <v>355.56</v>
      </c>
      <c r="AN29" s="108">
        <f>AL29*AM29</f>
        <v>10605643.68</v>
      </c>
      <c r="AO29" s="108">
        <f t="shared" si="28"/>
        <v>11878320.921600001</v>
      </c>
      <c r="AP29" s="107">
        <v>29828</v>
      </c>
      <c r="AQ29" s="108">
        <v>322.51</v>
      </c>
      <c r="AR29" s="108">
        <v>9619828.2799999993</v>
      </c>
      <c r="AS29" s="108">
        <f t="shared" si="30"/>
        <v>10774207.673599999</v>
      </c>
      <c r="AT29" s="109">
        <v>29828</v>
      </c>
      <c r="AU29" s="108">
        <v>338.64</v>
      </c>
      <c r="AV29" s="108">
        <v>10100953.92</v>
      </c>
      <c r="AW29" s="108">
        <f t="shared" si="9"/>
        <v>11313068.390400002</v>
      </c>
      <c r="AX29" s="356">
        <f>AD29+AH29+AL29+AP29+AT29</f>
        <v>149140</v>
      </c>
      <c r="AY29" s="357">
        <v>0</v>
      </c>
      <c r="AZ29" s="357">
        <v>0</v>
      </c>
      <c r="BA29" s="87">
        <v>120240021112</v>
      </c>
      <c r="BB29" s="219"/>
      <c r="BC29" s="219"/>
      <c r="BD29" s="301" t="s">
        <v>196</v>
      </c>
      <c r="BE29" s="219"/>
      <c r="BF29" s="301"/>
      <c r="BG29" s="43"/>
      <c r="BH29" s="16"/>
      <c r="BI29" s="16"/>
      <c r="BJ29" s="16"/>
      <c r="BK29" s="16"/>
      <c r="BL29" s="43"/>
      <c r="BM29" s="29" t="s">
        <v>1083</v>
      </c>
    </row>
    <row r="30" spans="1:98" s="163" customFormat="1" ht="12.95" customHeight="1" x14ac:dyDescent="0.2">
      <c r="A30" s="213" t="s">
        <v>188</v>
      </c>
      <c r="B30" s="213" t="s">
        <v>566</v>
      </c>
      <c r="C30" s="16" t="s">
        <v>279</v>
      </c>
      <c r="D30" s="175" t="s">
        <v>754</v>
      </c>
      <c r="E30" s="43"/>
      <c r="F30" s="43" t="s">
        <v>752</v>
      </c>
      <c r="G30" s="214" t="s">
        <v>192</v>
      </c>
      <c r="H30" s="215">
        <v>270006612</v>
      </c>
      <c r="I30" s="216" t="s">
        <v>29</v>
      </c>
      <c r="J30" s="216" t="s">
        <v>193</v>
      </c>
      <c r="K30" s="209" t="s">
        <v>22</v>
      </c>
      <c r="L30" s="209"/>
      <c r="M30" s="209" t="s">
        <v>28</v>
      </c>
      <c r="N30" s="207">
        <v>30</v>
      </c>
      <c r="O30" s="207" t="s">
        <v>162</v>
      </c>
      <c r="P30" s="62" t="s">
        <v>413</v>
      </c>
      <c r="Q30" s="211" t="s">
        <v>1038</v>
      </c>
      <c r="R30" s="209" t="s">
        <v>163</v>
      </c>
      <c r="S30" s="207" t="s">
        <v>162</v>
      </c>
      <c r="T30" s="209" t="s">
        <v>194</v>
      </c>
      <c r="U30" s="209" t="s">
        <v>10</v>
      </c>
      <c r="V30" s="207"/>
      <c r="W30" s="211" t="s">
        <v>1081</v>
      </c>
      <c r="X30" s="207" t="s">
        <v>340</v>
      </c>
      <c r="Y30" s="41">
        <v>30</v>
      </c>
      <c r="Z30" s="41">
        <v>60</v>
      </c>
      <c r="AA30" s="34">
        <v>10</v>
      </c>
      <c r="AB30" s="216" t="s">
        <v>277</v>
      </c>
      <c r="AC30" s="168" t="s">
        <v>164</v>
      </c>
      <c r="AD30" s="212">
        <v>29063</v>
      </c>
      <c r="AE30" s="212">
        <v>322.51</v>
      </c>
      <c r="AF30" s="212">
        <f t="shared" ref="AF30" si="46">AD30*AE30</f>
        <v>9373108.129999999</v>
      </c>
      <c r="AG30" s="212">
        <f t="shared" si="24"/>
        <v>10497881.105599999</v>
      </c>
      <c r="AH30" s="212">
        <v>29063</v>
      </c>
      <c r="AI30" s="212">
        <v>338.63</v>
      </c>
      <c r="AJ30" s="212">
        <f t="shared" ref="AJ30" si="47">AH30*AI30</f>
        <v>9841603.6899999995</v>
      </c>
      <c r="AK30" s="212">
        <f t="shared" si="26"/>
        <v>11022596.1328</v>
      </c>
      <c r="AL30" s="212">
        <v>29063</v>
      </c>
      <c r="AM30" s="212">
        <v>355.56</v>
      </c>
      <c r="AN30" s="212">
        <f t="shared" ref="AN30" si="48">AL30*AM30</f>
        <v>10333640.279999999</v>
      </c>
      <c r="AO30" s="212">
        <f t="shared" si="28"/>
        <v>11573677.113600001</v>
      </c>
      <c r="AP30" s="212">
        <v>29063</v>
      </c>
      <c r="AQ30" s="108">
        <v>373.34</v>
      </c>
      <c r="AR30" s="212">
        <f t="shared" ref="AR30" si="49">AP30*AQ30</f>
        <v>10850380.42</v>
      </c>
      <c r="AS30" s="212">
        <f t="shared" si="30"/>
        <v>12152426.070400001</v>
      </c>
      <c r="AT30" s="212">
        <v>29063</v>
      </c>
      <c r="AU30" s="108">
        <v>392.01</v>
      </c>
      <c r="AV30" s="212">
        <f t="shared" ref="AV30" si="50">AT30*AU30</f>
        <v>11392986.629999999</v>
      </c>
      <c r="AW30" s="212">
        <f t="shared" si="9"/>
        <v>12760145.025599999</v>
      </c>
      <c r="AX30" s="212">
        <f t="shared" ref="AX30:AX31" si="51">AD30+AH30+AL30+AP30+AT30</f>
        <v>145315</v>
      </c>
      <c r="AY30" s="212">
        <v>0</v>
      </c>
      <c r="AZ30" s="212">
        <f t="shared" ref="AZ30:AZ31" si="52">AY30*1.12</f>
        <v>0</v>
      </c>
      <c r="BA30" s="87">
        <v>120240021112</v>
      </c>
      <c r="BB30" s="214"/>
      <c r="BC30" s="214"/>
      <c r="BD30" s="209" t="s">
        <v>196</v>
      </c>
      <c r="BE30" s="214"/>
      <c r="BF30" s="209"/>
      <c r="BG30" s="43"/>
      <c r="BH30" s="16"/>
      <c r="BI30" s="16"/>
      <c r="BJ30" s="16"/>
      <c r="BK30" s="16"/>
      <c r="BL30" s="43"/>
      <c r="BM30" s="246" t="s">
        <v>1156</v>
      </c>
    </row>
    <row r="31" spans="1:98" s="163" customFormat="1" ht="12.95" customHeight="1" x14ac:dyDescent="0.2">
      <c r="A31" s="257" t="s">
        <v>188</v>
      </c>
      <c r="B31" s="257" t="s">
        <v>566</v>
      </c>
      <c r="C31" s="256" t="s">
        <v>279</v>
      </c>
      <c r="D31" s="175" t="s">
        <v>1158</v>
      </c>
      <c r="E31" s="255"/>
      <c r="F31" s="255" t="s">
        <v>752</v>
      </c>
      <c r="G31" s="258" t="s">
        <v>192</v>
      </c>
      <c r="H31" s="181">
        <v>270006612</v>
      </c>
      <c r="I31" s="259" t="s">
        <v>29</v>
      </c>
      <c r="J31" s="259" t="s">
        <v>193</v>
      </c>
      <c r="K31" s="248" t="s">
        <v>22</v>
      </c>
      <c r="L31" s="248"/>
      <c r="M31" s="248" t="s">
        <v>28</v>
      </c>
      <c r="N31" s="245">
        <v>30</v>
      </c>
      <c r="O31" s="245" t="s">
        <v>162</v>
      </c>
      <c r="P31" s="250" t="s">
        <v>413</v>
      </c>
      <c r="Q31" s="177" t="s">
        <v>1038</v>
      </c>
      <c r="R31" s="248" t="s">
        <v>163</v>
      </c>
      <c r="S31" s="245" t="s">
        <v>162</v>
      </c>
      <c r="T31" s="248" t="s">
        <v>194</v>
      </c>
      <c r="U31" s="248" t="s">
        <v>10</v>
      </c>
      <c r="V31" s="245"/>
      <c r="W31" s="177" t="s">
        <v>1081</v>
      </c>
      <c r="X31" s="245" t="s">
        <v>340</v>
      </c>
      <c r="Y31" s="251">
        <v>30</v>
      </c>
      <c r="Z31" s="251">
        <v>60</v>
      </c>
      <c r="AA31" s="252">
        <v>10</v>
      </c>
      <c r="AB31" s="259" t="s">
        <v>277</v>
      </c>
      <c r="AC31" s="260" t="s">
        <v>164</v>
      </c>
      <c r="AD31" s="254">
        <f>VLOOKUP(H31:H37,[6]Лист1!$B:$AA,26,0)</f>
        <v>31275</v>
      </c>
      <c r="AE31" s="254">
        <v>322.51</v>
      </c>
      <c r="AF31" s="254">
        <f t="shared" ref="AF31" si="53">AE31*AD31</f>
        <v>10086500.25</v>
      </c>
      <c r="AG31" s="254">
        <f t="shared" si="24"/>
        <v>11296880.280000001</v>
      </c>
      <c r="AH31" s="254">
        <v>29063</v>
      </c>
      <c r="AI31" s="254">
        <v>338.63</v>
      </c>
      <c r="AJ31" s="254">
        <v>9841603.6899999995</v>
      </c>
      <c r="AK31" s="254">
        <v>11022596.1328</v>
      </c>
      <c r="AL31" s="254">
        <v>29063</v>
      </c>
      <c r="AM31" s="254">
        <v>355.56</v>
      </c>
      <c r="AN31" s="254">
        <v>10333640.279999999</v>
      </c>
      <c r="AO31" s="254">
        <v>11573677.113600001</v>
      </c>
      <c r="AP31" s="254">
        <v>29063</v>
      </c>
      <c r="AQ31" s="261">
        <v>373.34</v>
      </c>
      <c r="AR31" s="254">
        <v>10850380.42</v>
      </c>
      <c r="AS31" s="254">
        <v>12152426.070400001</v>
      </c>
      <c r="AT31" s="254">
        <v>29063</v>
      </c>
      <c r="AU31" s="261">
        <v>392.01</v>
      </c>
      <c r="AV31" s="254">
        <v>11392986.629999999</v>
      </c>
      <c r="AW31" s="254">
        <v>12760145.025599999</v>
      </c>
      <c r="AX31" s="254">
        <f t="shared" si="51"/>
        <v>147527</v>
      </c>
      <c r="AY31" s="254">
        <f t="shared" ref="AY31" si="54">AF31+AJ31+AN31+AR31+AV31</f>
        <v>52505111.269999996</v>
      </c>
      <c r="AZ31" s="254">
        <f t="shared" si="52"/>
        <v>58805724.622400001</v>
      </c>
      <c r="BA31" s="262">
        <v>120240021112</v>
      </c>
      <c r="BB31" s="258"/>
      <c r="BC31" s="258"/>
      <c r="BD31" s="248" t="s">
        <v>196</v>
      </c>
      <c r="BE31" s="258"/>
      <c r="BF31" s="248"/>
      <c r="BG31" s="255"/>
      <c r="BH31" s="256"/>
      <c r="BI31" s="256"/>
      <c r="BJ31" s="256"/>
      <c r="BK31" s="256"/>
      <c r="BL31" s="255"/>
      <c r="BM31" s="246"/>
    </row>
    <row r="32" spans="1:98" s="6" customFormat="1" ht="12" customHeight="1" x14ac:dyDescent="0.2">
      <c r="A32" s="207" t="s">
        <v>188</v>
      </c>
      <c r="B32" s="29"/>
      <c r="C32" s="26" t="s">
        <v>280</v>
      </c>
      <c r="D32" s="208" t="s">
        <v>13</v>
      </c>
      <c r="E32" s="29"/>
      <c r="F32" s="29" t="s">
        <v>753</v>
      </c>
      <c r="G32" s="209" t="s">
        <v>202</v>
      </c>
      <c r="H32" s="210">
        <v>270009107</v>
      </c>
      <c r="I32" s="209" t="s">
        <v>29</v>
      </c>
      <c r="J32" s="209" t="s">
        <v>203</v>
      </c>
      <c r="K32" s="209" t="s">
        <v>22</v>
      </c>
      <c r="L32" s="209"/>
      <c r="M32" s="209" t="s">
        <v>28</v>
      </c>
      <c r="N32" s="207">
        <v>30</v>
      </c>
      <c r="O32" s="207" t="s">
        <v>162</v>
      </c>
      <c r="P32" s="62" t="s">
        <v>413</v>
      </c>
      <c r="Q32" s="211" t="s">
        <v>255</v>
      </c>
      <c r="R32" s="209" t="s">
        <v>163</v>
      </c>
      <c r="S32" s="207" t="s">
        <v>162</v>
      </c>
      <c r="T32" s="209" t="s">
        <v>194</v>
      </c>
      <c r="U32" s="209" t="s">
        <v>10</v>
      </c>
      <c r="V32" s="207"/>
      <c r="W32" s="226" t="s">
        <v>287</v>
      </c>
      <c r="X32" s="207" t="s">
        <v>272</v>
      </c>
      <c r="Y32" s="41">
        <v>30</v>
      </c>
      <c r="Z32" s="41">
        <v>60</v>
      </c>
      <c r="AA32" s="34">
        <v>10</v>
      </c>
      <c r="AB32" s="209" t="s">
        <v>277</v>
      </c>
      <c r="AC32" s="18" t="s">
        <v>164</v>
      </c>
      <c r="AD32" s="107">
        <v>31900</v>
      </c>
      <c r="AE32" s="108">
        <v>480</v>
      </c>
      <c r="AF32" s="108">
        <f>AD32*AE32</f>
        <v>15312000</v>
      </c>
      <c r="AG32" s="108">
        <f>AF32*1.12</f>
        <v>17149440</v>
      </c>
      <c r="AH32" s="107">
        <v>31900</v>
      </c>
      <c r="AI32" s="108">
        <v>504</v>
      </c>
      <c r="AJ32" s="108">
        <f>AH32*AI32</f>
        <v>16077600</v>
      </c>
      <c r="AK32" s="108">
        <f>AJ32*1.12</f>
        <v>18006912</v>
      </c>
      <c r="AL32" s="107">
        <v>31900</v>
      </c>
      <c r="AM32" s="108">
        <v>529.20000000000005</v>
      </c>
      <c r="AN32" s="108">
        <f t="shared" ref="AN32:AN33" si="55">AL32*AM32</f>
        <v>16881480</v>
      </c>
      <c r="AO32" s="108">
        <f>AN32*1.12</f>
        <v>18907257.600000001</v>
      </c>
      <c r="AP32" s="107">
        <v>31900</v>
      </c>
      <c r="AQ32" s="108">
        <v>555.6</v>
      </c>
      <c r="AR32" s="108">
        <f t="shared" ref="AR32:AR33" si="56">AP32*AQ32</f>
        <v>17723640</v>
      </c>
      <c r="AS32" s="108">
        <f>AR32*1.12</f>
        <v>19850476.800000001</v>
      </c>
      <c r="AT32" s="109">
        <v>31900</v>
      </c>
      <c r="AU32" s="108">
        <v>583.44000000000005</v>
      </c>
      <c r="AV32" s="108">
        <f t="shared" ref="AV32:AV33" si="57">AT32*AU32</f>
        <v>18611736</v>
      </c>
      <c r="AW32" s="108">
        <f>AV32*1.12</f>
        <v>20845144.32</v>
      </c>
      <c r="AX32" s="109">
        <f t="shared" ref="AX32" si="58">AT32+AP32+AL32+AH32+AD32</f>
        <v>159500</v>
      </c>
      <c r="AY32" s="108">
        <v>0</v>
      </c>
      <c r="AZ32" s="108">
        <f>AY32*1.12</f>
        <v>0</v>
      </c>
      <c r="BA32" s="207" t="s">
        <v>167</v>
      </c>
      <c r="BB32" s="209"/>
      <c r="BC32" s="209"/>
      <c r="BD32" s="209"/>
      <c r="BE32" s="209"/>
      <c r="BF32" s="209" t="s">
        <v>204</v>
      </c>
      <c r="BG32" s="29"/>
      <c r="BH32" s="17"/>
      <c r="BI32" s="17"/>
      <c r="BJ32" s="17"/>
      <c r="BK32" s="17"/>
      <c r="BL32" s="29"/>
      <c r="BM32" s="29" t="s">
        <v>1082</v>
      </c>
    </row>
    <row r="33" spans="1:66" s="6" customFormat="1" ht="12" customHeight="1" x14ac:dyDescent="0.2">
      <c r="A33" s="207" t="s">
        <v>188</v>
      </c>
      <c r="B33" s="29"/>
      <c r="C33" s="17" t="s">
        <v>280</v>
      </c>
      <c r="D33" s="175" t="s">
        <v>753</v>
      </c>
      <c r="E33" s="29"/>
      <c r="F33" s="29" t="s">
        <v>753</v>
      </c>
      <c r="G33" s="209" t="s">
        <v>202</v>
      </c>
      <c r="H33" s="210">
        <v>270009107</v>
      </c>
      <c r="I33" s="209" t="s">
        <v>29</v>
      </c>
      <c r="J33" s="209" t="s">
        <v>203</v>
      </c>
      <c r="K33" s="209" t="s">
        <v>22</v>
      </c>
      <c r="L33" s="209"/>
      <c r="M33" s="209" t="s">
        <v>28</v>
      </c>
      <c r="N33" s="207">
        <v>30</v>
      </c>
      <c r="O33" s="207" t="s">
        <v>162</v>
      </c>
      <c r="P33" s="62" t="s">
        <v>413</v>
      </c>
      <c r="Q33" s="211" t="s">
        <v>1038</v>
      </c>
      <c r="R33" s="209" t="s">
        <v>163</v>
      </c>
      <c r="S33" s="207" t="s">
        <v>162</v>
      </c>
      <c r="T33" s="209" t="s">
        <v>194</v>
      </c>
      <c r="U33" s="209" t="s">
        <v>10</v>
      </c>
      <c r="V33" s="207"/>
      <c r="W33" s="211" t="s">
        <v>1081</v>
      </c>
      <c r="X33" s="207" t="s">
        <v>340</v>
      </c>
      <c r="Y33" s="41">
        <v>30</v>
      </c>
      <c r="Z33" s="41">
        <v>60</v>
      </c>
      <c r="AA33" s="34">
        <v>10</v>
      </c>
      <c r="AB33" s="209" t="s">
        <v>277</v>
      </c>
      <c r="AC33" s="18" t="s">
        <v>164</v>
      </c>
      <c r="AD33" s="212">
        <v>6443</v>
      </c>
      <c r="AE33" s="212">
        <v>480</v>
      </c>
      <c r="AF33" s="212">
        <f t="shared" ref="AF33" si="59">AD33*AE33</f>
        <v>3092640</v>
      </c>
      <c r="AG33" s="212">
        <f t="shared" ref="AG33:AG34" si="60">AF33*1.12</f>
        <v>3463756.8000000003</v>
      </c>
      <c r="AH33" s="212">
        <v>31900</v>
      </c>
      <c r="AI33" s="212">
        <v>504</v>
      </c>
      <c r="AJ33" s="212">
        <f t="shared" ref="AJ33" si="61">AH33*AI33</f>
        <v>16077600</v>
      </c>
      <c r="AK33" s="212">
        <f t="shared" ref="AK33" si="62">AJ33*1.12</f>
        <v>18006912</v>
      </c>
      <c r="AL33" s="212">
        <v>31900</v>
      </c>
      <c r="AM33" s="212">
        <v>529.20000000000005</v>
      </c>
      <c r="AN33" s="212">
        <f t="shared" si="55"/>
        <v>16881480</v>
      </c>
      <c r="AO33" s="212">
        <f t="shared" ref="AO33" si="63">AN33*1.12</f>
        <v>18907257.600000001</v>
      </c>
      <c r="AP33" s="212">
        <v>31900</v>
      </c>
      <c r="AQ33" s="212">
        <v>555.6</v>
      </c>
      <c r="AR33" s="212">
        <f t="shared" si="56"/>
        <v>17723640</v>
      </c>
      <c r="AS33" s="212">
        <f t="shared" ref="AS33" si="64">AR33*1.12</f>
        <v>19850476.800000001</v>
      </c>
      <c r="AT33" s="212">
        <v>31900</v>
      </c>
      <c r="AU33" s="212">
        <v>583.44000000000005</v>
      </c>
      <c r="AV33" s="212">
        <f t="shared" si="57"/>
        <v>18611736</v>
      </c>
      <c r="AW33" s="212">
        <f t="shared" ref="AW33" si="65">AV33*1.12</f>
        <v>20845144.32</v>
      </c>
      <c r="AX33" s="212">
        <f t="shared" ref="AX33:AX34" si="66">AD33+AH33+AL33+AP33+AT33</f>
        <v>134043</v>
      </c>
      <c r="AY33" s="212">
        <v>0</v>
      </c>
      <c r="AZ33" s="212">
        <f t="shared" ref="AZ33:AZ34" si="67">AY33*1.12</f>
        <v>0</v>
      </c>
      <c r="BA33" s="207" t="s">
        <v>167</v>
      </c>
      <c r="BB33" s="209"/>
      <c r="BC33" s="209"/>
      <c r="BD33" s="209"/>
      <c r="BE33" s="209"/>
      <c r="BF33" s="209" t="s">
        <v>204</v>
      </c>
      <c r="BG33" s="29"/>
      <c r="BH33" s="17"/>
      <c r="BI33" s="17"/>
      <c r="BJ33" s="17"/>
      <c r="BK33" s="17"/>
      <c r="BL33" s="29"/>
      <c r="BM33" s="246" t="s">
        <v>1156</v>
      </c>
    </row>
    <row r="34" spans="1:66" s="6" customFormat="1" ht="12" customHeight="1" x14ac:dyDescent="0.2">
      <c r="A34" s="245" t="s">
        <v>188</v>
      </c>
      <c r="B34" s="246"/>
      <c r="C34" s="247" t="s">
        <v>280</v>
      </c>
      <c r="D34" s="175" t="s">
        <v>1159</v>
      </c>
      <c r="E34" s="246"/>
      <c r="F34" s="246" t="s">
        <v>753</v>
      </c>
      <c r="G34" s="248" t="s">
        <v>202</v>
      </c>
      <c r="H34" s="249">
        <v>270009107</v>
      </c>
      <c r="I34" s="248" t="s">
        <v>29</v>
      </c>
      <c r="J34" s="248" t="s">
        <v>203</v>
      </c>
      <c r="K34" s="248" t="s">
        <v>22</v>
      </c>
      <c r="L34" s="248"/>
      <c r="M34" s="248" t="s">
        <v>28</v>
      </c>
      <c r="N34" s="245">
        <v>30</v>
      </c>
      <c r="O34" s="245" t="s">
        <v>162</v>
      </c>
      <c r="P34" s="250" t="s">
        <v>413</v>
      </c>
      <c r="Q34" s="177" t="s">
        <v>1038</v>
      </c>
      <c r="R34" s="248" t="s">
        <v>163</v>
      </c>
      <c r="S34" s="245" t="s">
        <v>162</v>
      </c>
      <c r="T34" s="248" t="s">
        <v>194</v>
      </c>
      <c r="U34" s="248" t="s">
        <v>10</v>
      </c>
      <c r="V34" s="245"/>
      <c r="W34" s="177" t="s">
        <v>1081</v>
      </c>
      <c r="X34" s="245" t="s">
        <v>340</v>
      </c>
      <c r="Y34" s="251">
        <v>30</v>
      </c>
      <c r="Z34" s="251">
        <v>60</v>
      </c>
      <c r="AA34" s="252">
        <v>10</v>
      </c>
      <c r="AB34" s="248" t="s">
        <v>277</v>
      </c>
      <c r="AC34" s="253" t="s">
        <v>164</v>
      </c>
      <c r="AD34" s="254">
        <f>VLOOKUP(H34:H40,[6]Лист1!$B:$AA,26,0)</f>
        <v>1783</v>
      </c>
      <c r="AE34" s="254">
        <v>480</v>
      </c>
      <c r="AF34" s="254">
        <f t="shared" ref="AF34" si="68">AE34*AD34</f>
        <v>855840</v>
      </c>
      <c r="AG34" s="254">
        <f t="shared" si="60"/>
        <v>958540.80000000005</v>
      </c>
      <c r="AH34" s="254">
        <v>31900</v>
      </c>
      <c r="AI34" s="254">
        <v>504</v>
      </c>
      <c r="AJ34" s="254">
        <v>16077600</v>
      </c>
      <c r="AK34" s="254">
        <v>18006912</v>
      </c>
      <c r="AL34" s="254">
        <v>31900</v>
      </c>
      <c r="AM34" s="254">
        <v>529.20000000000005</v>
      </c>
      <c r="AN34" s="254">
        <v>16881480</v>
      </c>
      <c r="AO34" s="254">
        <v>18907257.600000001</v>
      </c>
      <c r="AP34" s="254">
        <v>31900</v>
      </c>
      <c r="AQ34" s="254">
        <v>555.6</v>
      </c>
      <c r="AR34" s="254">
        <v>17723640</v>
      </c>
      <c r="AS34" s="254">
        <v>19850476.800000001</v>
      </c>
      <c r="AT34" s="254">
        <v>31900</v>
      </c>
      <c r="AU34" s="254">
        <v>583.44000000000005</v>
      </c>
      <c r="AV34" s="254">
        <v>18611736</v>
      </c>
      <c r="AW34" s="254">
        <v>20845144.32</v>
      </c>
      <c r="AX34" s="254">
        <f t="shared" si="66"/>
        <v>129383</v>
      </c>
      <c r="AY34" s="254">
        <f t="shared" ref="AY34" si="69">AF34+AJ34+AN34+AR34+AV34</f>
        <v>70150296</v>
      </c>
      <c r="AZ34" s="254">
        <f t="shared" si="67"/>
        <v>78568331.520000011</v>
      </c>
      <c r="BA34" s="245" t="s">
        <v>167</v>
      </c>
      <c r="BB34" s="248"/>
      <c r="BC34" s="248"/>
      <c r="BD34" s="248"/>
      <c r="BE34" s="248"/>
      <c r="BF34" s="248" t="s">
        <v>204</v>
      </c>
      <c r="BG34" s="246"/>
      <c r="BH34" s="247"/>
      <c r="BI34" s="247"/>
      <c r="BJ34" s="247"/>
      <c r="BK34" s="247"/>
      <c r="BL34" s="246"/>
      <c r="BM34" s="246"/>
    </row>
    <row r="35" spans="1:66" s="39" customFormat="1" ht="12" customHeight="1" x14ac:dyDescent="0.2">
      <c r="A35" s="207" t="s">
        <v>188</v>
      </c>
      <c r="B35" s="24"/>
      <c r="C35" s="26"/>
      <c r="D35" s="208"/>
      <c r="E35" s="24"/>
      <c r="F35" s="29" t="s">
        <v>14</v>
      </c>
      <c r="G35" s="209" t="s">
        <v>192</v>
      </c>
      <c r="H35" s="210">
        <v>270006772</v>
      </c>
      <c r="I35" s="209" t="s">
        <v>29</v>
      </c>
      <c r="J35" s="209" t="s">
        <v>193</v>
      </c>
      <c r="K35" s="209" t="s">
        <v>22</v>
      </c>
      <c r="L35" s="209"/>
      <c r="M35" s="209" t="s">
        <v>28</v>
      </c>
      <c r="N35" s="207">
        <v>30</v>
      </c>
      <c r="O35" s="207" t="s">
        <v>162</v>
      </c>
      <c r="P35" s="62" t="s">
        <v>413</v>
      </c>
      <c r="Q35" s="300" t="s">
        <v>271</v>
      </c>
      <c r="R35" s="209" t="s">
        <v>163</v>
      </c>
      <c r="S35" s="207" t="s">
        <v>162</v>
      </c>
      <c r="T35" s="209" t="s">
        <v>194</v>
      </c>
      <c r="U35" s="209" t="s">
        <v>10</v>
      </c>
      <c r="V35" s="207"/>
      <c r="W35" s="226" t="s">
        <v>287</v>
      </c>
      <c r="X35" s="207" t="s">
        <v>272</v>
      </c>
      <c r="Y35" s="41">
        <v>30</v>
      </c>
      <c r="Z35" s="41">
        <v>60</v>
      </c>
      <c r="AA35" s="34">
        <v>10</v>
      </c>
      <c r="AB35" s="209" t="s">
        <v>277</v>
      </c>
      <c r="AC35" s="18" t="s">
        <v>164</v>
      </c>
      <c r="AD35" s="107">
        <v>24920</v>
      </c>
      <c r="AE35" s="108">
        <v>1310</v>
      </c>
      <c r="AF35" s="108">
        <f t="shared" si="23"/>
        <v>32645200</v>
      </c>
      <c r="AG35" s="108">
        <f t="shared" si="24"/>
        <v>36562624</v>
      </c>
      <c r="AH35" s="107">
        <v>24920</v>
      </c>
      <c r="AI35" s="108">
        <v>1375.5</v>
      </c>
      <c r="AJ35" s="108">
        <f t="shared" si="25"/>
        <v>34277460</v>
      </c>
      <c r="AK35" s="108">
        <f t="shared" si="26"/>
        <v>38390755.200000003</v>
      </c>
      <c r="AL35" s="107">
        <v>24920</v>
      </c>
      <c r="AM35" s="108">
        <v>1444.28</v>
      </c>
      <c r="AN35" s="108">
        <f t="shared" si="27"/>
        <v>35991457.600000001</v>
      </c>
      <c r="AO35" s="108">
        <f t="shared" si="28"/>
        <v>40310432.512000002</v>
      </c>
      <c r="AP35" s="107">
        <v>24920</v>
      </c>
      <c r="AQ35" s="108">
        <v>1516.49</v>
      </c>
      <c r="AR35" s="108">
        <f t="shared" si="29"/>
        <v>37790930.799999997</v>
      </c>
      <c r="AS35" s="108">
        <f t="shared" si="30"/>
        <v>42325842.495999999</v>
      </c>
      <c r="AT35" s="109">
        <v>24920</v>
      </c>
      <c r="AU35" s="108">
        <v>1529.31</v>
      </c>
      <c r="AV35" s="108">
        <f t="shared" si="8"/>
        <v>38110405.199999996</v>
      </c>
      <c r="AW35" s="108">
        <f t="shared" si="9"/>
        <v>42683653.824000001</v>
      </c>
      <c r="AX35" s="109">
        <f t="shared" ref="AX35" si="70">AT35+AP35+AL35+AH35+AD35</f>
        <v>124600</v>
      </c>
      <c r="AY35" s="108">
        <v>0</v>
      </c>
      <c r="AZ35" s="108">
        <f t="shared" si="31"/>
        <v>0</v>
      </c>
      <c r="BA35" s="207" t="s">
        <v>167</v>
      </c>
      <c r="BB35" s="209"/>
      <c r="BC35" s="209"/>
      <c r="BD35" s="209"/>
      <c r="BE35" s="209"/>
      <c r="BF35" s="209" t="s">
        <v>197</v>
      </c>
      <c r="BG35" s="29"/>
      <c r="BH35" s="17"/>
      <c r="BI35" s="17"/>
      <c r="BJ35" s="17"/>
      <c r="BK35" s="17"/>
      <c r="BL35" s="29"/>
      <c r="BM35" s="29"/>
      <c r="BN35" s="26" t="s">
        <v>281</v>
      </c>
    </row>
    <row r="36" spans="1:66" s="6" customFormat="1" ht="12.95" customHeight="1" x14ac:dyDescent="0.2">
      <c r="A36" s="211" t="s">
        <v>188</v>
      </c>
      <c r="B36" s="29"/>
      <c r="C36" s="23"/>
      <c r="D36" s="208"/>
      <c r="E36" s="29"/>
      <c r="F36" s="27" t="s">
        <v>698</v>
      </c>
      <c r="G36" s="214" t="s">
        <v>192</v>
      </c>
      <c r="H36" s="217">
        <v>270006772</v>
      </c>
      <c r="I36" s="218" t="s">
        <v>29</v>
      </c>
      <c r="J36" s="219" t="s">
        <v>193</v>
      </c>
      <c r="K36" s="219" t="s">
        <v>22</v>
      </c>
      <c r="L36" s="219"/>
      <c r="M36" s="219" t="s">
        <v>28</v>
      </c>
      <c r="N36" s="220">
        <v>30</v>
      </c>
      <c r="O36" s="220" t="s">
        <v>162</v>
      </c>
      <c r="P36" s="62" t="s">
        <v>413</v>
      </c>
      <c r="Q36" s="302" t="s">
        <v>271</v>
      </c>
      <c r="R36" s="219" t="s">
        <v>163</v>
      </c>
      <c r="S36" s="220" t="s">
        <v>162</v>
      </c>
      <c r="T36" s="219" t="s">
        <v>194</v>
      </c>
      <c r="U36" s="219" t="s">
        <v>10</v>
      </c>
      <c r="V36" s="211"/>
      <c r="W36" s="226" t="s">
        <v>699</v>
      </c>
      <c r="X36" s="211" t="s">
        <v>272</v>
      </c>
      <c r="Y36" s="41">
        <v>30</v>
      </c>
      <c r="Z36" s="41">
        <v>60</v>
      </c>
      <c r="AA36" s="34">
        <v>10</v>
      </c>
      <c r="AB36" s="218" t="s">
        <v>277</v>
      </c>
      <c r="AC36" s="18" t="s">
        <v>164</v>
      </c>
      <c r="AD36" s="74">
        <v>24920</v>
      </c>
      <c r="AE36" s="75">
        <v>1310</v>
      </c>
      <c r="AF36" s="75">
        <f t="shared" si="23"/>
        <v>32645200</v>
      </c>
      <c r="AG36" s="75">
        <f t="shared" si="24"/>
        <v>36562624</v>
      </c>
      <c r="AH36" s="74">
        <v>24920</v>
      </c>
      <c r="AI36" s="76">
        <v>1310</v>
      </c>
      <c r="AJ36" s="75">
        <f t="shared" si="25"/>
        <v>32645200</v>
      </c>
      <c r="AK36" s="75">
        <f t="shared" si="26"/>
        <v>36562624</v>
      </c>
      <c r="AL36" s="74">
        <v>24000</v>
      </c>
      <c r="AM36" s="75">
        <v>1310</v>
      </c>
      <c r="AN36" s="75">
        <f>AL36*AM36</f>
        <v>31440000</v>
      </c>
      <c r="AO36" s="75">
        <f t="shared" si="28"/>
        <v>35212800</v>
      </c>
      <c r="AP36" s="74">
        <v>20000</v>
      </c>
      <c r="AQ36" s="75">
        <v>1310</v>
      </c>
      <c r="AR36" s="75">
        <f>AP36*AQ36</f>
        <v>26200000</v>
      </c>
      <c r="AS36" s="75">
        <f t="shared" si="30"/>
        <v>29344000.000000004</v>
      </c>
      <c r="AT36" s="77">
        <v>20000</v>
      </c>
      <c r="AU36" s="75">
        <v>1310</v>
      </c>
      <c r="AV36" s="75">
        <f>AT36*AU36</f>
        <v>26200000</v>
      </c>
      <c r="AW36" s="75">
        <f t="shared" si="9"/>
        <v>29344000.000000004</v>
      </c>
      <c r="AX36" s="109">
        <v>0</v>
      </c>
      <c r="AY36" s="108">
        <v>0</v>
      </c>
      <c r="AZ36" s="75">
        <f t="shared" si="31"/>
        <v>0</v>
      </c>
      <c r="BA36" s="211" t="s">
        <v>167</v>
      </c>
      <c r="BB36" s="218"/>
      <c r="BC36" s="218"/>
      <c r="BD36" s="218"/>
      <c r="BE36" s="218"/>
      <c r="BF36" s="218" t="s">
        <v>197</v>
      </c>
      <c r="BG36" s="29"/>
      <c r="BH36" s="17"/>
      <c r="BI36" s="17"/>
      <c r="BJ36" s="17"/>
      <c r="BK36" s="17"/>
      <c r="BL36" s="29"/>
      <c r="BM36" s="27" t="s">
        <v>700</v>
      </c>
    </row>
    <row r="37" spans="1:66" s="6" customFormat="1" ht="12.95" customHeight="1" x14ac:dyDescent="0.2">
      <c r="A37" s="211" t="s">
        <v>188</v>
      </c>
      <c r="B37" s="29"/>
      <c r="C37" s="23" t="s">
        <v>281</v>
      </c>
      <c r="D37" s="208" t="s">
        <v>15</v>
      </c>
      <c r="E37" s="29"/>
      <c r="F37" s="27" t="s">
        <v>754</v>
      </c>
      <c r="G37" s="214" t="s">
        <v>192</v>
      </c>
      <c r="H37" s="217">
        <v>270006772</v>
      </c>
      <c r="I37" s="218" t="s">
        <v>29</v>
      </c>
      <c r="J37" s="219" t="s">
        <v>193</v>
      </c>
      <c r="K37" s="219" t="s">
        <v>22</v>
      </c>
      <c r="L37" s="219"/>
      <c r="M37" s="219" t="s">
        <v>28</v>
      </c>
      <c r="N37" s="220">
        <v>30</v>
      </c>
      <c r="O37" s="220" t="s">
        <v>162</v>
      </c>
      <c r="P37" s="62" t="s">
        <v>413</v>
      </c>
      <c r="Q37" s="211" t="s">
        <v>255</v>
      </c>
      <c r="R37" s="219" t="s">
        <v>163</v>
      </c>
      <c r="S37" s="220" t="s">
        <v>162</v>
      </c>
      <c r="T37" s="219" t="s">
        <v>194</v>
      </c>
      <c r="U37" s="219" t="s">
        <v>10</v>
      </c>
      <c r="V37" s="211"/>
      <c r="W37" s="226" t="s">
        <v>699</v>
      </c>
      <c r="X37" s="211" t="s">
        <v>272</v>
      </c>
      <c r="Y37" s="41">
        <v>30</v>
      </c>
      <c r="Z37" s="41">
        <v>60</v>
      </c>
      <c r="AA37" s="34">
        <v>10</v>
      </c>
      <c r="AB37" s="218" t="s">
        <v>277</v>
      </c>
      <c r="AC37" s="18" t="s">
        <v>164</v>
      </c>
      <c r="AD37" s="74">
        <v>24920</v>
      </c>
      <c r="AE37" s="75">
        <v>1310</v>
      </c>
      <c r="AF37" s="75">
        <f>AD37*AE37</f>
        <v>32645200</v>
      </c>
      <c r="AG37" s="75">
        <f>AF37*1.12</f>
        <v>36562624</v>
      </c>
      <c r="AH37" s="74">
        <v>24920</v>
      </c>
      <c r="AI37" s="76">
        <v>1310</v>
      </c>
      <c r="AJ37" s="75">
        <f>AH37*AI37</f>
        <v>32645200</v>
      </c>
      <c r="AK37" s="75">
        <f>AJ37*1.12</f>
        <v>36562624</v>
      </c>
      <c r="AL37" s="74">
        <v>24000</v>
      </c>
      <c r="AM37" s="75">
        <v>1310</v>
      </c>
      <c r="AN37" s="75">
        <f>AL37*AM37</f>
        <v>31440000</v>
      </c>
      <c r="AO37" s="75">
        <f>AN37*1.12</f>
        <v>35212800</v>
      </c>
      <c r="AP37" s="74">
        <v>20000</v>
      </c>
      <c r="AQ37" s="75">
        <v>1310</v>
      </c>
      <c r="AR37" s="75">
        <f>AP37*AQ37</f>
        <v>26200000</v>
      </c>
      <c r="AS37" s="75">
        <f>AR37*1.12</f>
        <v>29344000.000000004</v>
      </c>
      <c r="AT37" s="77">
        <v>20000</v>
      </c>
      <c r="AU37" s="75">
        <v>1310</v>
      </c>
      <c r="AV37" s="75">
        <f>AT37*AU37</f>
        <v>26200000</v>
      </c>
      <c r="AW37" s="75">
        <f>AV37*1.12</f>
        <v>29344000.000000004</v>
      </c>
      <c r="AX37" s="77">
        <f t="shared" ref="AX37:AX39" si="71">AD37+AH37+AL37+AP37+AT37</f>
        <v>113840</v>
      </c>
      <c r="AY37" s="75">
        <v>0</v>
      </c>
      <c r="AZ37" s="75">
        <f>AY37*1.12</f>
        <v>0</v>
      </c>
      <c r="BA37" s="211" t="s">
        <v>167</v>
      </c>
      <c r="BB37" s="218"/>
      <c r="BC37" s="218"/>
      <c r="BD37" s="218"/>
      <c r="BE37" s="218"/>
      <c r="BF37" s="218" t="s">
        <v>197</v>
      </c>
      <c r="BG37" s="29"/>
      <c r="BH37" s="17"/>
      <c r="BI37" s="17"/>
      <c r="BJ37" s="17"/>
      <c r="BK37" s="17"/>
      <c r="BL37" s="29"/>
      <c r="BM37" s="29" t="s">
        <v>1084</v>
      </c>
    </row>
    <row r="38" spans="1:66" s="6" customFormat="1" ht="12.95" customHeight="1" x14ac:dyDescent="0.2">
      <c r="A38" s="211" t="s">
        <v>188</v>
      </c>
      <c r="B38" s="29"/>
      <c r="C38" s="19" t="s">
        <v>281</v>
      </c>
      <c r="D38" s="175" t="s">
        <v>752</v>
      </c>
      <c r="E38" s="29"/>
      <c r="F38" s="27" t="s">
        <v>754</v>
      </c>
      <c r="G38" s="214" t="s">
        <v>192</v>
      </c>
      <c r="H38" s="217">
        <v>270006772</v>
      </c>
      <c r="I38" s="218" t="s">
        <v>29</v>
      </c>
      <c r="J38" s="219" t="s">
        <v>193</v>
      </c>
      <c r="K38" s="219" t="s">
        <v>22</v>
      </c>
      <c r="L38" s="219"/>
      <c r="M38" s="219" t="s">
        <v>28</v>
      </c>
      <c r="N38" s="220">
        <v>30</v>
      </c>
      <c r="O38" s="220" t="s">
        <v>162</v>
      </c>
      <c r="P38" s="62" t="s">
        <v>413</v>
      </c>
      <c r="Q38" s="211" t="s">
        <v>1038</v>
      </c>
      <c r="R38" s="219" t="s">
        <v>163</v>
      </c>
      <c r="S38" s="220" t="s">
        <v>162</v>
      </c>
      <c r="T38" s="219" t="s">
        <v>194</v>
      </c>
      <c r="U38" s="219" t="s">
        <v>10</v>
      </c>
      <c r="V38" s="211"/>
      <c r="W38" s="211" t="s">
        <v>1081</v>
      </c>
      <c r="X38" s="207" t="s">
        <v>340</v>
      </c>
      <c r="Y38" s="41">
        <v>30</v>
      </c>
      <c r="Z38" s="41">
        <v>60</v>
      </c>
      <c r="AA38" s="34">
        <v>10</v>
      </c>
      <c r="AB38" s="218" t="s">
        <v>277</v>
      </c>
      <c r="AC38" s="18" t="s">
        <v>164</v>
      </c>
      <c r="AD38" s="212">
        <v>21932</v>
      </c>
      <c r="AE38" s="221">
        <v>1310</v>
      </c>
      <c r="AF38" s="212">
        <f t="shared" ref="AF38" si="72">AD38*AE38</f>
        <v>28730920</v>
      </c>
      <c r="AG38" s="212">
        <f t="shared" ref="AG38:AG39" si="73">AF38*1.12</f>
        <v>32178630.400000002</v>
      </c>
      <c r="AH38" s="221">
        <v>24920</v>
      </c>
      <c r="AI38" s="221">
        <v>1375.5</v>
      </c>
      <c r="AJ38" s="212">
        <f t="shared" ref="AJ38" si="74">AH38*AI38</f>
        <v>34277460</v>
      </c>
      <c r="AK38" s="212">
        <f t="shared" ref="AK38" si="75">AJ38*1.12</f>
        <v>38390755.200000003</v>
      </c>
      <c r="AL38" s="221">
        <v>24000</v>
      </c>
      <c r="AM38" s="221">
        <v>1444.28</v>
      </c>
      <c r="AN38" s="212">
        <f t="shared" ref="AN38" si="76">AL38*AM38</f>
        <v>34662720</v>
      </c>
      <c r="AO38" s="212">
        <f t="shared" ref="AO38" si="77">AN38*1.12</f>
        <v>38822246.400000006</v>
      </c>
      <c r="AP38" s="221">
        <v>24000</v>
      </c>
      <c r="AQ38" s="221">
        <v>1516.49</v>
      </c>
      <c r="AR38" s="212">
        <f t="shared" ref="AR38" si="78">AP38*AQ38</f>
        <v>36395760</v>
      </c>
      <c r="AS38" s="212">
        <f t="shared" ref="AS38" si="79">AR38*1.12</f>
        <v>40763251.200000003</v>
      </c>
      <c r="AT38" s="221">
        <v>20000</v>
      </c>
      <c r="AU38" s="221">
        <v>1592.31</v>
      </c>
      <c r="AV38" s="212">
        <f t="shared" ref="AV38" si="80">AT38*AU38</f>
        <v>31846200</v>
      </c>
      <c r="AW38" s="212">
        <f t="shared" ref="AW38" si="81">AV38*1.12</f>
        <v>35667744</v>
      </c>
      <c r="AX38" s="212">
        <f t="shared" si="71"/>
        <v>114852</v>
      </c>
      <c r="AY38" s="212">
        <v>0</v>
      </c>
      <c r="AZ38" s="212">
        <f t="shared" ref="AZ38:AZ39" si="82">AY38*1.12</f>
        <v>0</v>
      </c>
      <c r="BA38" s="207" t="s">
        <v>167</v>
      </c>
      <c r="BB38" s="209"/>
      <c r="BC38" s="209"/>
      <c r="BD38" s="209"/>
      <c r="BE38" s="209"/>
      <c r="BF38" s="209" t="s">
        <v>197</v>
      </c>
      <c r="BG38" s="29"/>
      <c r="BH38" s="17"/>
      <c r="BI38" s="17"/>
      <c r="BJ38" s="17"/>
      <c r="BK38" s="17"/>
      <c r="BL38" s="29"/>
      <c r="BM38" s="246" t="s">
        <v>1156</v>
      </c>
    </row>
    <row r="39" spans="1:66" s="6" customFormat="1" ht="12.95" customHeight="1" x14ac:dyDescent="0.2">
      <c r="A39" s="177" t="s">
        <v>188</v>
      </c>
      <c r="B39" s="246"/>
      <c r="C39" s="263" t="s">
        <v>281</v>
      </c>
      <c r="D39" s="175" t="s">
        <v>1160</v>
      </c>
      <c r="E39" s="246"/>
      <c r="F39" s="264" t="s">
        <v>754</v>
      </c>
      <c r="G39" s="258" t="s">
        <v>192</v>
      </c>
      <c r="H39" s="183">
        <v>270006772</v>
      </c>
      <c r="I39" s="184" t="s">
        <v>29</v>
      </c>
      <c r="J39" s="185" t="s">
        <v>193</v>
      </c>
      <c r="K39" s="185" t="s">
        <v>22</v>
      </c>
      <c r="L39" s="185"/>
      <c r="M39" s="185" t="s">
        <v>28</v>
      </c>
      <c r="N39" s="186">
        <v>30</v>
      </c>
      <c r="O39" s="186" t="s">
        <v>162</v>
      </c>
      <c r="P39" s="250" t="s">
        <v>413</v>
      </c>
      <c r="Q39" s="177" t="s">
        <v>1038</v>
      </c>
      <c r="R39" s="185" t="s">
        <v>163</v>
      </c>
      <c r="S39" s="186" t="s">
        <v>162</v>
      </c>
      <c r="T39" s="185" t="s">
        <v>194</v>
      </c>
      <c r="U39" s="185" t="s">
        <v>10</v>
      </c>
      <c r="V39" s="177"/>
      <c r="W39" s="177" t="s">
        <v>1081</v>
      </c>
      <c r="X39" s="245" t="s">
        <v>340</v>
      </c>
      <c r="Y39" s="251">
        <v>30</v>
      </c>
      <c r="Z39" s="251">
        <v>60</v>
      </c>
      <c r="AA39" s="252">
        <v>10</v>
      </c>
      <c r="AB39" s="184" t="s">
        <v>277</v>
      </c>
      <c r="AC39" s="253" t="s">
        <v>164</v>
      </c>
      <c r="AD39" s="254">
        <f>VLOOKUP(H39:H44,[6]Лист1!$B:$AA,26,0)</f>
        <v>20052</v>
      </c>
      <c r="AE39" s="187">
        <v>1310</v>
      </c>
      <c r="AF39" s="254">
        <f t="shared" ref="AF39" si="83">AE39*AD39</f>
        <v>26268120</v>
      </c>
      <c r="AG39" s="254">
        <f t="shared" si="73"/>
        <v>29420294.400000002</v>
      </c>
      <c r="AH39" s="187">
        <v>24920</v>
      </c>
      <c r="AI39" s="187">
        <v>1375.5</v>
      </c>
      <c r="AJ39" s="254">
        <v>34277460</v>
      </c>
      <c r="AK39" s="254">
        <v>38390755.200000003</v>
      </c>
      <c r="AL39" s="187">
        <v>24000</v>
      </c>
      <c r="AM39" s="187">
        <v>1444.28</v>
      </c>
      <c r="AN39" s="254">
        <v>34662720</v>
      </c>
      <c r="AO39" s="254">
        <v>38822246.400000006</v>
      </c>
      <c r="AP39" s="187">
        <v>24000</v>
      </c>
      <c r="AQ39" s="187">
        <v>1516.49</v>
      </c>
      <c r="AR39" s="254">
        <v>36395760</v>
      </c>
      <c r="AS39" s="254">
        <v>40763251.200000003</v>
      </c>
      <c r="AT39" s="187">
        <v>20000</v>
      </c>
      <c r="AU39" s="187">
        <v>1592.31</v>
      </c>
      <c r="AV39" s="254">
        <v>31846200</v>
      </c>
      <c r="AW39" s="254">
        <v>35667744</v>
      </c>
      <c r="AX39" s="254">
        <f t="shared" si="71"/>
        <v>112972</v>
      </c>
      <c r="AY39" s="254">
        <f t="shared" ref="AY39" si="84">AF39+AJ39+AN39+AR39+AV39</f>
        <v>163450260</v>
      </c>
      <c r="AZ39" s="254">
        <f t="shared" si="82"/>
        <v>183064291.20000002</v>
      </c>
      <c r="BA39" s="245" t="s">
        <v>167</v>
      </c>
      <c r="BB39" s="248"/>
      <c r="BC39" s="248"/>
      <c r="BD39" s="248"/>
      <c r="BE39" s="248"/>
      <c r="BF39" s="248" t="s">
        <v>197</v>
      </c>
      <c r="BG39" s="246"/>
      <c r="BH39" s="247"/>
      <c r="BI39" s="247"/>
      <c r="BJ39" s="247"/>
      <c r="BK39" s="247"/>
      <c r="BL39" s="246"/>
      <c r="BM39" s="246"/>
    </row>
    <row r="40" spans="1:66" s="6" customFormat="1" ht="12" customHeight="1" x14ac:dyDescent="0.2">
      <c r="A40" s="207" t="s">
        <v>188</v>
      </c>
      <c r="B40" s="29"/>
      <c r="C40" s="26"/>
      <c r="D40" s="208"/>
      <c r="E40" s="29"/>
      <c r="F40" s="29" t="s">
        <v>8</v>
      </c>
      <c r="G40" s="209" t="s">
        <v>205</v>
      </c>
      <c r="H40" s="210">
        <v>270009108</v>
      </c>
      <c r="I40" s="209" t="s">
        <v>30</v>
      </c>
      <c r="J40" s="209" t="s">
        <v>206</v>
      </c>
      <c r="K40" s="209" t="s">
        <v>22</v>
      </c>
      <c r="L40" s="209"/>
      <c r="M40" s="209" t="s">
        <v>28</v>
      </c>
      <c r="N40" s="207">
        <v>30</v>
      </c>
      <c r="O40" s="207" t="s">
        <v>162</v>
      </c>
      <c r="P40" s="62" t="s">
        <v>413</v>
      </c>
      <c r="Q40" s="300" t="s">
        <v>271</v>
      </c>
      <c r="R40" s="209" t="s">
        <v>163</v>
      </c>
      <c r="S40" s="207" t="s">
        <v>162</v>
      </c>
      <c r="T40" s="209" t="s">
        <v>194</v>
      </c>
      <c r="U40" s="209" t="s">
        <v>10</v>
      </c>
      <c r="V40" s="207"/>
      <c r="W40" s="226" t="s">
        <v>287</v>
      </c>
      <c r="X40" s="207" t="s">
        <v>272</v>
      </c>
      <c r="Y40" s="41">
        <v>30</v>
      </c>
      <c r="Z40" s="41">
        <v>60</v>
      </c>
      <c r="AA40" s="34">
        <v>10</v>
      </c>
      <c r="AB40" s="209" t="s">
        <v>277</v>
      </c>
      <c r="AC40" s="18" t="s">
        <v>164</v>
      </c>
      <c r="AD40" s="107">
        <v>2487</v>
      </c>
      <c r="AE40" s="108">
        <v>2300</v>
      </c>
      <c r="AF40" s="108">
        <f t="shared" si="23"/>
        <v>5720100</v>
      </c>
      <c r="AG40" s="108">
        <f t="shared" si="24"/>
        <v>6406512.0000000009</v>
      </c>
      <c r="AH40" s="107">
        <v>2487</v>
      </c>
      <c r="AI40" s="108">
        <v>2415</v>
      </c>
      <c r="AJ40" s="108">
        <f t="shared" si="25"/>
        <v>6006105</v>
      </c>
      <c r="AK40" s="108">
        <f t="shared" si="26"/>
        <v>6726837.6000000006</v>
      </c>
      <c r="AL40" s="107">
        <v>2487</v>
      </c>
      <c r="AM40" s="108">
        <v>2535.75</v>
      </c>
      <c r="AN40" s="108">
        <f t="shared" si="27"/>
        <v>6306410.25</v>
      </c>
      <c r="AO40" s="108">
        <f t="shared" si="28"/>
        <v>7063179.4800000004</v>
      </c>
      <c r="AP40" s="107">
        <v>2487</v>
      </c>
      <c r="AQ40" s="108">
        <v>2662.54</v>
      </c>
      <c r="AR40" s="108">
        <f t="shared" si="29"/>
        <v>6621736.9799999995</v>
      </c>
      <c r="AS40" s="108">
        <f t="shared" si="30"/>
        <v>7416345.4176000003</v>
      </c>
      <c r="AT40" s="109">
        <v>2487</v>
      </c>
      <c r="AU40" s="108">
        <v>2795.66</v>
      </c>
      <c r="AV40" s="108">
        <f t="shared" si="8"/>
        <v>6952806.4199999999</v>
      </c>
      <c r="AW40" s="108">
        <f t="shared" si="9"/>
        <v>7787143.1904000007</v>
      </c>
      <c r="AX40" s="109">
        <v>0</v>
      </c>
      <c r="AY40" s="108">
        <v>0</v>
      </c>
      <c r="AZ40" s="108">
        <f t="shared" si="31"/>
        <v>0</v>
      </c>
      <c r="BA40" s="207" t="s">
        <v>167</v>
      </c>
      <c r="BB40" s="209"/>
      <c r="BC40" s="209"/>
      <c r="BD40" s="209"/>
      <c r="BE40" s="209"/>
      <c r="BF40" s="209" t="s">
        <v>207</v>
      </c>
      <c r="BG40" s="29"/>
      <c r="BH40" s="17"/>
      <c r="BI40" s="17"/>
      <c r="BJ40" s="17"/>
      <c r="BK40" s="17"/>
      <c r="BL40" s="29"/>
      <c r="BM40" s="29"/>
      <c r="BN40" s="26" t="s">
        <v>282</v>
      </c>
    </row>
    <row r="41" spans="1:66" s="6" customFormat="1" ht="12" customHeight="1" x14ac:dyDescent="0.2">
      <c r="A41" s="207" t="s">
        <v>188</v>
      </c>
      <c r="B41" s="29"/>
      <c r="C41" s="26" t="s">
        <v>282</v>
      </c>
      <c r="D41" s="208" t="s">
        <v>8</v>
      </c>
      <c r="E41" s="29"/>
      <c r="F41" s="29" t="s">
        <v>755</v>
      </c>
      <c r="G41" s="209" t="s">
        <v>205</v>
      </c>
      <c r="H41" s="210">
        <v>270009108</v>
      </c>
      <c r="I41" s="209" t="s">
        <v>30</v>
      </c>
      <c r="J41" s="209" t="s">
        <v>206</v>
      </c>
      <c r="K41" s="209" t="s">
        <v>22</v>
      </c>
      <c r="L41" s="209"/>
      <c r="M41" s="209" t="s">
        <v>28</v>
      </c>
      <c r="N41" s="207">
        <v>30</v>
      </c>
      <c r="O41" s="207" t="s">
        <v>162</v>
      </c>
      <c r="P41" s="62" t="s">
        <v>413</v>
      </c>
      <c r="Q41" s="211" t="s">
        <v>255</v>
      </c>
      <c r="R41" s="209" t="s">
        <v>163</v>
      </c>
      <c r="S41" s="207" t="s">
        <v>162</v>
      </c>
      <c r="T41" s="209" t="s">
        <v>194</v>
      </c>
      <c r="U41" s="209" t="s">
        <v>10</v>
      </c>
      <c r="V41" s="207"/>
      <c r="W41" s="226" t="s">
        <v>287</v>
      </c>
      <c r="X41" s="207" t="s">
        <v>272</v>
      </c>
      <c r="Y41" s="41">
        <v>30</v>
      </c>
      <c r="Z41" s="41">
        <v>60</v>
      </c>
      <c r="AA41" s="34">
        <v>10</v>
      </c>
      <c r="AB41" s="209" t="s">
        <v>277</v>
      </c>
      <c r="AC41" s="18" t="s">
        <v>164</v>
      </c>
      <c r="AD41" s="107">
        <v>2487</v>
      </c>
      <c r="AE41" s="108">
        <v>2300</v>
      </c>
      <c r="AF41" s="108">
        <f>AD41*AE41</f>
        <v>5720100</v>
      </c>
      <c r="AG41" s="108">
        <f>AF41*1.12</f>
        <v>6406512.0000000009</v>
      </c>
      <c r="AH41" s="107">
        <v>2487</v>
      </c>
      <c r="AI41" s="108">
        <v>2415</v>
      </c>
      <c r="AJ41" s="108">
        <f>AH41*AI41</f>
        <v>6006105</v>
      </c>
      <c r="AK41" s="108">
        <f>AJ41*1.12</f>
        <v>6726837.6000000006</v>
      </c>
      <c r="AL41" s="107">
        <v>2487</v>
      </c>
      <c r="AM41" s="108">
        <v>2535.75</v>
      </c>
      <c r="AN41" s="108">
        <f>AL41*AM41</f>
        <v>6306410.25</v>
      </c>
      <c r="AO41" s="108">
        <f>AN41*1.12</f>
        <v>7063179.4800000004</v>
      </c>
      <c r="AP41" s="107">
        <v>2487</v>
      </c>
      <c r="AQ41" s="108">
        <v>2662.54</v>
      </c>
      <c r="AR41" s="108">
        <f>AP41*AQ41</f>
        <v>6621736.9799999995</v>
      </c>
      <c r="AS41" s="108">
        <f>AR41*1.12</f>
        <v>7416345.4176000003</v>
      </c>
      <c r="AT41" s="109">
        <v>2487</v>
      </c>
      <c r="AU41" s="108">
        <v>2795.66</v>
      </c>
      <c r="AV41" s="108">
        <f>AT41*AU41</f>
        <v>6952806.4199999999</v>
      </c>
      <c r="AW41" s="108">
        <f>AV41*1.12</f>
        <v>7787143.1904000007</v>
      </c>
      <c r="AX41" s="109">
        <f>AT41+AP41+AL41+AH41+AD41</f>
        <v>12435</v>
      </c>
      <c r="AY41" s="108">
        <v>0</v>
      </c>
      <c r="AZ41" s="108">
        <f>AY41*1.12</f>
        <v>0</v>
      </c>
      <c r="BA41" s="207" t="s">
        <v>167</v>
      </c>
      <c r="BB41" s="209"/>
      <c r="BC41" s="209"/>
      <c r="BD41" s="209"/>
      <c r="BE41" s="209"/>
      <c r="BF41" s="209" t="s">
        <v>207</v>
      </c>
      <c r="BG41" s="29"/>
      <c r="BH41" s="17"/>
      <c r="BI41" s="17"/>
      <c r="BJ41" s="17"/>
      <c r="BK41" s="17"/>
      <c r="BL41" s="29"/>
      <c r="BM41" s="29" t="s">
        <v>1085</v>
      </c>
    </row>
    <row r="42" spans="1:66" s="6" customFormat="1" ht="12" customHeight="1" x14ac:dyDescent="0.2">
      <c r="A42" s="207" t="s">
        <v>188</v>
      </c>
      <c r="B42" s="29"/>
      <c r="C42" s="17" t="s">
        <v>282</v>
      </c>
      <c r="D42" s="208" t="s">
        <v>755</v>
      </c>
      <c r="E42" s="29"/>
      <c r="F42" s="29" t="s">
        <v>755</v>
      </c>
      <c r="G42" s="209" t="s">
        <v>205</v>
      </c>
      <c r="H42" s="210">
        <v>270009108</v>
      </c>
      <c r="I42" s="209" t="s">
        <v>30</v>
      </c>
      <c r="J42" s="209" t="s">
        <v>206</v>
      </c>
      <c r="K42" s="209" t="s">
        <v>22</v>
      </c>
      <c r="L42" s="209"/>
      <c r="M42" s="209" t="s">
        <v>28</v>
      </c>
      <c r="N42" s="207">
        <v>30</v>
      </c>
      <c r="O42" s="207" t="s">
        <v>162</v>
      </c>
      <c r="P42" s="62" t="s">
        <v>413</v>
      </c>
      <c r="Q42" s="211" t="s">
        <v>1038</v>
      </c>
      <c r="R42" s="209" t="s">
        <v>163</v>
      </c>
      <c r="S42" s="207" t="s">
        <v>162</v>
      </c>
      <c r="T42" s="209" t="s">
        <v>194</v>
      </c>
      <c r="U42" s="209" t="s">
        <v>10</v>
      </c>
      <c r="V42" s="207"/>
      <c r="W42" s="211" t="s">
        <v>1081</v>
      </c>
      <c r="X42" s="207" t="s">
        <v>340</v>
      </c>
      <c r="Y42" s="41">
        <v>30</v>
      </c>
      <c r="Z42" s="41">
        <v>60</v>
      </c>
      <c r="AA42" s="34">
        <v>10</v>
      </c>
      <c r="AB42" s="209" t="s">
        <v>277</v>
      </c>
      <c r="AC42" s="18" t="s">
        <v>164</v>
      </c>
      <c r="AD42" s="212">
        <v>0</v>
      </c>
      <c r="AE42" s="212">
        <v>2300</v>
      </c>
      <c r="AF42" s="212">
        <f t="shared" ref="AF42" si="85">AD42*AE42</f>
        <v>0</v>
      </c>
      <c r="AG42" s="212">
        <f t="shared" ref="AG42" si="86">AF42*1.12</f>
        <v>0</v>
      </c>
      <c r="AH42" s="212">
        <v>2487</v>
      </c>
      <c r="AI42" s="212">
        <v>2415</v>
      </c>
      <c r="AJ42" s="212">
        <f t="shared" ref="AJ42" si="87">AH42*AI42</f>
        <v>6006105</v>
      </c>
      <c r="AK42" s="212">
        <f t="shared" ref="AK42" si="88">AJ42*1.12</f>
        <v>6726837.6000000006</v>
      </c>
      <c r="AL42" s="212">
        <v>2487</v>
      </c>
      <c r="AM42" s="212">
        <v>2535.75</v>
      </c>
      <c r="AN42" s="212">
        <f t="shared" ref="AN42" si="89">AL42*AM42</f>
        <v>6306410.25</v>
      </c>
      <c r="AO42" s="212">
        <f t="shared" ref="AO42" si="90">AN42*1.12</f>
        <v>7063179.4800000004</v>
      </c>
      <c r="AP42" s="212">
        <v>2487</v>
      </c>
      <c r="AQ42" s="212">
        <v>2662</v>
      </c>
      <c r="AR42" s="212">
        <f t="shared" ref="AR42" si="91">AP42*AQ42</f>
        <v>6620394</v>
      </c>
      <c r="AS42" s="212">
        <f t="shared" ref="AS42" si="92">AR42*1.12</f>
        <v>7414841.2800000003</v>
      </c>
      <c r="AT42" s="212">
        <v>2487</v>
      </c>
      <c r="AU42" s="212">
        <v>2795.66</v>
      </c>
      <c r="AV42" s="212">
        <f t="shared" ref="AV42" si="93">AT42*AU42</f>
        <v>6952806.4199999999</v>
      </c>
      <c r="AW42" s="212">
        <f t="shared" ref="AW42" si="94">AV42*1.12</f>
        <v>7787143.1904000007</v>
      </c>
      <c r="AX42" s="212">
        <f t="shared" ref="AX42" si="95">AD42+AH42+AL42+AP42+AT42</f>
        <v>9948</v>
      </c>
      <c r="AY42" s="212">
        <f t="shared" ref="AY42" si="96">AF42+AJ42+AN42+AR42+AV42</f>
        <v>25885715.670000002</v>
      </c>
      <c r="AZ42" s="212">
        <f t="shared" ref="AZ42" si="97">AY42*1.12</f>
        <v>28992001.550400004</v>
      </c>
      <c r="BA42" s="207" t="s">
        <v>167</v>
      </c>
      <c r="BB42" s="209"/>
      <c r="BC42" s="209"/>
      <c r="BD42" s="209"/>
      <c r="BE42" s="209"/>
      <c r="BF42" s="209" t="s">
        <v>207</v>
      </c>
      <c r="BG42" s="29"/>
      <c r="BH42" s="17"/>
      <c r="BI42" s="17"/>
      <c r="BJ42" s="17"/>
      <c r="BK42" s="17"/>
      <c r="BL42" s="29"/>
      <c r="BM42" s="29"/>
    </row>
    <row r="43" spans="1:66" s="6" customFormat="1" ht="12" customHeight="1" x14ac:dyDescent="0.2">
      <c r="A43" s="207" t="s">
        <v>188</v>
      </c>
      <c r="B43" s="29"/>
      <c r="C43" s="26"/>
      <c r="D43" s="208"/>
      <c r="E43" s="29"/>
      <c r="F43" s="29" t="s">
        <v>16</v>
      </c>
      <c r="G43" s="209" t="s">
        <v>208</v>
      </c>
      <c r="H43" s="210">
        <v>270009109</v>
      </c>
      <c r="I43" s="209" t="s">
        <v>29</v>
      </c>
      <c r="J43" s="209" t="s">
        <v>209</v>
      </c>
      <c r="K43" s="209" t="s">
        <v>22</v>
      </c>
      <c r="L43" s="209"/>
      <c r="M43" s="209" t="s">
        <v>28</v>
      </c>
      <c r="N43" s="207">
        <v>30</v>
      </c>
      <c r="O43" s="207" t="s">
        <v>162</v>
      </c>
      <c r="P43" s="62" t="s">
        <v>413</v>
      </c>
      <c r="Q43" s="300" t="s">
        <v>271</v>
      </c>
      <c r="R43" s="209" t="s">
        <v>163</v>
      </c>
      <c r="S43" s="207" t="s">
        <v>162</v>
      </c>
      <c r="T43" s="209" t="s">
        <v>194</v>
      </c>
      <c r="U43" s="209" t="s">
        <v>10</v>
      </c>
      <c r="V43" s="207"/>
      <c r="W43" s="226" t="s">
        <v>287</v>
      </c>
      <c r="X43" s="207" t="s">
        <v>272</v>
      </c>
      <c r="Y43" s="41">
        <v>30</v>
      </c>
      <c r="Z43" s="41">
        <v>60</v>
      </c>
      <c r="AA43" s="34">
        <v>10</v>
      </c>
      <c r="AB43" s="209" t="s">
        <v>277</v>
      </c>
      <c r="AC43" s="18" t="s">
        <v>164</v>
      </c>
      <c r="AD43" s="107">
        <v>4832</v>
      </c>
      <c r="AE43" s="108">
        <v>1350</v>
      </c>
      <c r="AF43" s="108">
        <f t="shared" si="23"/>
        <v>6523200</v>
      </c>
      <c r="AG43" s="108">
        <f t="shared" si="24"/>
        <v>7305984.0000000009</v>
      </c>
      <c r="AH43" s="107">
        <v>4832</v>
      </c>
      <c r="AI43" s="108">
        <v>1417.5</v>
      </c>
      <c r="AJ43" s="108">
        <f t="shared" si="25"/>
        <v>6849360</v>
      </c>
      <c r="AK43" s="108">
        <f t="shared" si="26"/>
        <v>7671283.2000000011</v>
      </c>
      <c r="AL43" s="107">
        <v>4832</v>
      </c>
      <c r="AM43" s="108">
        <v>1488.38</v>
      </c>
      <c r="AN43" s="108">
        <f t="shared" si="27"/>
        <v>7191852.1600000001</v>
      </c>
      <c r="AO43" s="108">
        <f t="shared" si="28"/>
        <v>8054874.4192000013</v>
      </c>
      <c r="AP43" s="107">
        <v>4832</v>
      </c>
      <c r="AQ43" s="108">
        <v>1562.79</v>
      </c>
      <c r="AR43" s="108">
        <f t="shared" si="29"/>
        <v>7551401.2800000003</v>
      </c>
      <c r="AS43" s="108">
        <f t="shared" si="30"/>
        <v>8457569.433600001</v>
      </c>
      <c r="AT43" s="109">
        <v>4832</v>
      </c>
      <c r="AU43" s="108">
        <v>1640.93</v>
      </c>
      <c r="AV43" s="108">
        <f t="shared" si="8"/>
        <v>7928973.7600000007</v>
      </c>
      <c r="AW43" s="108">
        <f t="shared" si="9"/>
        <v>8880450.6112000011</v>
      </c>
      <c r="AX43" s="109">
        <v>0</v>
      </c>
      <c r="AY43" s="108">
        <v>0</v>
      </c>
      <c r="AZ43" s="108">
        <f t="shared" si="31"/>
        <v>0</v>
      </c>
      <c r="BA43" s="207" t="s">
        <v>167</v>
      </c>
      <c r="BB43" s="209"/>
      <c r="BC43" s="209"/>
      <c r="BD43" s="209"/>
      <c r="BE43" s="209"/>
      <c r="BF43" s="209" t="s">
        <v>210</v>
      </c>
      <c r="BG43" s="29"/>
      <c r="BH43" s="17"/>
      <c r="BI43" s="17"/>
      <c r="BJ43" s="17"/>
      <c r="BK43" s="17"/>
      <c r="BL43" s="29"/>
      <c r="BM43" s="29"/>
      <c r="BN43" s="26" t="s">
        <v>283</v>
      </c>
    </row>
    <row r="44" spans="1:66" s="6" customFormat="1" ht="12" customHeight="1" x14ac:dyDescent="0.2">
      <c r="A44" s="207" t="s">
        <v>188</v>
      </c>
      <c r="B44" s="29"/>
      <c r="C44" s="26" t="s">
        <v>283</v>
      </c>
      <c r="D44" s="208" t="s">
        <v>16</v>
      </c>
      <c r="E44" s="29"/>
      <c r="F44" s="29" t="s">
        <v>756</v>
      </c>
      <c r="G44" s="209" t="s">
        <v>208</v>
      </c>
      <c r="H44" s="210">
        <v>270009109</v>
      </c>
      <c r="I44" s="209" t="s">
        <v>29</v>
      </c>
      <c r="J44" s="209" t="s">
        <v>209</v>
      </c>
      <c r="K44" s="209" t="s">
        <v>22</v>
      </c>
      <c r="L44" s="209"/>
      <c r="M44" s="209" t="s">
        <v>28</v>
      </c>
      <c r="N44" s="207">
        <v>30</v>
      </c>
      <c r="O44" s="207" t="s">
        <v>162</v>
      </c>
      <c r="P44" s="62" t="s">
        <v>413</v>
      </c>
      <c r="Q44" s="211" t="s">
        <v>255</v>
      </c>
      <c r="R44" s="209" t="s">
        <v>163</v>
      </c>
      <c r="S44" s="207" t="s">
        <v>162</v>
      </c>
      <c r="T44" s="209" t="s">
        <v>194</v>
      </c>
      <c r="U44" s="209" t="s">
        <v>10</v>
      </c>
      <c r="V44" s="207"/>
      <c r="W44" s="226" t="s">
        <v>287</v>
      </c>
      <c r="X44" s="207" t="s">
        <v>272</v>
      </c>
      <c r="Y44" s="41">
        <v>30</v>
      </c>
      <c r="Z44" s="41">
        <v>60</v>
      </c>
      <c r="AA44" s="34">
        <v>10</v>
      </c>
      <c r="AB44" s="209" t="s">
        <v>277</v>
      </c>
      <c r="AC44" s="18" t="s">
        <v>164</v>
      </c>
      <c r="AD44" s="107">
        <v>4832</v>
      </c>
      <c r="AE44" s="108">
        <v>1350</v>
      </c>
      <c r="AF44" s="108">
        <f t="shared" ref="AF44" si="98">AD44*AE44</f>
        <v>6523200</v>
      </c>
      <c r="AG44" s="108">
        <f>AF44*1.12</f>
        <v>7305984.0000000009</v>
      </c>
      <c r="AH44" s="107">
        <v>4832</v>
      </c>
      <c r="AI44" s="108">
        <v>1417.5</v>
      </c>
      <c r="AJ44" s="108">
        <f t="shared" ref="AJ44" si="99">AH44*AI44</f>
        <v>6849360</v>
      </c>
      <c r="AK44" s="108">
        <f>AJ44*1.12</f>
        <v>7671283.2000000011</v>
      </c>
      <c r="AL44" s="107">
        <v>4832</v>
      </c>
      <c r="AM44" s="108">
        <v>1488.38</v>
      </c>
      <c r="AN44" s="108">
        <f t="shared" ref="AN44" si="100">AL44*AM44</f>
        <v>7191852.1600000001</v>
      </c>
      <c r="AO44" s="108">
        <f>AN44*1.12</f>
        <v>8054874.4192000013</v>
      </c>
      <c r="AP44" s="107">
        <v>4832</v>
      </c>
      <c r="AQ44" s="108">
        <v>1562.79</v>
      </c>
      <c r="AR44" s="108">
        <f t="shared" ref="AR44" si="101">AP44*AQ44</f>
        <v>7551401.2800000003</v>
      </c>
      <c r="AS44" s="108">
        <f>AR44*1.12</f>
        <v>8457569.433600001</v>
      </c>
      <c r="AT44" s="109">
        <v>4832</v>
      </c>
      <c r="AU44" s="108">
        <v>1640.93</v>
      </c>
      <c r="AV44" s="108">
        <f t="shared" ref="AV44" si="102">AT44*AU44</f>
        <v>7928973.7600000007</v>
      </c>
      <c r="AW44" s="108">
        <f>AV44*1.12</f>
        <v>8880450.6112000011</v>
      </c>
      <c r="AX44" s="109">
        <f t="shared" ref="AX44" si="103">AT44+AP44+AL44+AH44+AD44</f>
        <v>24160</v>
      </c>
      <c r="AY44" s="108">
        <v>0</v>
      </c>
      <c r="AZ44" s="108">
        <f t="shared" ref="AZ44" si="104">AY44*1.12</f>
        <v>0</v>
      </c>
      <c r="BA44" s="207" t="s">
        <v>167</v>
      </c>
      <c r="BB44" s="209"/>
      <c r="BC44" s="209"/>
      <c r="BD44" s="209"/>
      <c r="BE44" s="209"/>
      <c r="BF44" s="209" t="s">
        <v>210</v>
      </c>
      <c r="BG44" s="29"/>
      <c r="BH44" s="17"/>
      <c r="BI44" s="17"/>
      <c r="BJ44" s="17"/>
      <c r="BK44" s="17"/>
      <c r="BL44" s="29"/>
      <c r="BM44" s="29">
        <v>14</v>
      </c>
    </row>
    <row r="45" spans="1:66" s="6" customFormat="1" ht="12" customHeight="1" x14ac:dyDescent="0.2">
      <c r="A45" s="19" t="s">
        <v>34</v>
      </c>
      <c r="B45" s="29"/>
      <c r="C45" s="26"/>
      <c r="D45" s="208"/>
      <c r="E45" s="29"/>
      <c r="F45" s="29" t="s">
        <v>27</v>
      </c>
      <c r="G45" s="27" t="s">
        <v>285</v>
      </c>
      <c r="H45" s="41">
        <v>130000330</v>
      </c>
      <c r="I45" s="27" t="s">
        <v>290</v>
      </c>
      <c r="J45" s="27" t="s">
        <v>286</v>
      </c>
      <c r="K45" s="209" t="s">
        <v>22</v>
      </c>
      <c r="L45" s="27"/>
      <c r="M45" s="27" t="s">
        <v>28</v>
      </c>
      <c r="N45" s="19" t="s">
        <v>140</v>
      </c>
      <c r="O45" s="19" t="s">
        <v>162</v>
      </c>
      <c r="P45" s="62" t="s">
        <v>413</v>
      </c>
      <c r="Q45" s="303" t="s">
        <v>271</v>
      </c>
      <c r="R45" s="27" t="s">
        <v>163</v>
      </c>
      <c r="S45" s="19" t="s">
        <v>162</v>
      </c>
      <c r="T45" s="27" t="s">
        <v>194</v>
      </c>
      <c r="U45" s="27" t="s">
        <v>10</v>
      </c>
      <c r="V45" s="19"/>
      <c r="W45" s="265" t="s">
        <v>287</v>
      </c>
      <c r="X45" s="19" t="s">
        <v>272</v>
      </c>
      <c r="Y45" s="41">
        <v>30</v>
      </c>
      <c r="Z45" s="41">
        <v>60</v>
      </c>
      <c r="AA45" s="34">
        <v>10</v>
      </c>
      <c r="AB45" s="27" t="s">
        <v>195</v>
      </c>
      <c r="AC45" s="18" t="s">
        <v>164</v>
      </c>
      <c r="AD45" s="110">
        <v>3</v>
      </c>
      <c r="AE45" s="111">
        <v>32548162.5</v>
      </c>
      <c r="AF45" s="111">
        <f t="shared" si="23"/>
        <v>97644487.5</v>
      </c>
      <c r="AG45" s="111">
        <f t="shared" si="24"/>
        <v>109361826.00000001</v>
      </c>
      <c r="AH45" s="110">
        <v>3</v>
      </c>
      <c r="AI45" s="111">
        <v>32548162.5</v>
      </c>
      <c r="AJ45" s="111">
        <f t="shared" si="25"/>
        <v>97644487.5</v>
      </c>
      <c r="AK45" s="111">
        <f t="shared" si="26"/>
        <v>109361826.00000001</v>
      </c>
      <c r="AL45" s="110">
        <v>1</v>
      </c>
      <c r="AM45" s="111">
        <v>32548162.5</v>
      </c>
      <c r="AN45" s="111">
        <f t="shared" ref="AN45:AN65" si="105">AM45*AL45</f>
        <v>32548162.5</v>
      </c>
      <c r="AO45" s="111">
        <f t="shared" si="28"/>
        <v>36453942</v>
      </c>
      <c r="AP45" s="110">
        <v>1</v>
      </c>
      <c r="AQ45" s="111">
        <v>32548162.5</v>
      </c>
      <c r="AR45" s="111">
        <f t="shared" ref="AR45:AR65" si="106">AQ45*AP45</f>
        <v>32548162.5</v>
      </c>
      <c r="AS45" s="111">
        <f t="shared" si="30"/>
        <v>36453942</v>
      </c>
      <c r="AT45" s="112">
        <v>1</v>
      </c>
      <c r="AU45" s="111">
        <v>32548162.5</v>
      </c>
      <c r="AV45" s="111">
        <f t="shared" ref="AV45:AV65" si="107">AU45*AT45</f>
        <v>32548162.5</v>
      </c>
      <c r="AW45" s="111">
        <f t="shared" si="9"/>
        <v>36453942</v>
      </c>
      <c r="AX45" s="112">
        <f t="shared" ref="AX45:AX65" si="108">AD45+AH45+AL45+AP45+AT45</f>
        <v>9</v>
      </c>
      <c r="AY45" s="111">
        <v>0</v>
      </c>
      <c r="AZ45" s="111">
        <f t="shared" si="31"/>
        <v>0</v>
      </c>
      <c r="BA45" s="19" t="s">
        <v>167</v>
      </c>
      <c r="BB45" s="27"/>
      <c r="BC45" s="27"/>
      <c r="BD45" s="27"/>
      <c r="BE45" s="27"/>
      <c r="BF45" s="27"/>
      <c r="BG45" s="29"/>
      <c r="BH45" s="17"/>
      <c r="BI45" s="17"/>
      <c r="BJ45" s="17"/>
      <c r="BK45" s="17"/>
      <c r="BL45" s="29"/>
      <c r="BM45" s="29"/>
      <c r="BN45" s="26" t="s">
        <v>284</v>
      </c>
    </row>
    <row r="46" spans="1:66" s="163" customFormat="1" ht="12.95" customHeight="1" x14ac:dyDescent="0.2">
      <c r="A46" s="213" t="s">
        <v>188</v>
      </c>
      <c r="B46" s="213" t="s">
        <v>566</v>
      </c>
      <c r="C46" s="63" t="s">
        <v>283</v>
      </c>
      <c r="D46" s="208" t="s">
        <v>756</v>
      </c>
      <c r="E46" s="43"/>
      <c r="F46" s="43" t="s">
        <v>756</v>
      </c>
      <c r="G46" s="214" t="s">
        <v>208</v>
      </c>
      <c r="H46" s="215">
        <v>270009109</v>
      </c>
      <c r="I46" s="216" t="s">
        <v>29</v>
      </c>
      <c r="J46" s="216" t="s">
        <v>209</v>
      </c>
      <c r="K46" s="209" t="s">
        <v>22</v>
      </c>
      <c r="L46" s="209"/>
      <c r="M46" s="209" t="s">
        <v>28</v>
      </c>
      <c r="N46" s="207">
        <v>30</v>
      </c>
      <c r="O46" s="207" t="s">
        <v>162</v>
      </c>
      <c r="P46" s="62" t="s">
        <v>413</v>
      </c>
      <c r="Q46" s="211" t="s">
        <v>255</v>
      </c>
      <c r="R46" s="209" t="s">
        <v>163</v>
      </c>
      <c r="S46" s="207" t="s">
        <v>162</v>
      </c>
      <c r="T46" s="209" t="s">
        <v>194</v>
      </c>
      <c r="U46" s="209" t="s">
        <v>10</v>
      </c>
      <c r="V46" s="207"/>
      <c r="W46" s="226" t="s">
        <v>287</v>
      </c>
      <c r="X46" s="207" t="s">
        <v>272</v>
      </c>
      <c r="Y46" s="41">
        <v>30</v>
      </c>
      <c r="Z46" s="41">
        <v>60</v>
      </c>
      <c r="AA46" s="34">
        <v>10</v>
      </c>
      <c r="AB46" s="216" t="s">
        <v>277</v>
      </c>
      <c r="AC46" s="168" t="s">
        <v>164</v>
      </c>
      <c r="AD46" s="107">
        <v>4832</v>
      </c>
      <c r="AE46" s="108">
        <v>1350</v>
      </c>
      <c r="AF46" s="108">
        <v>6523200</v>
      </c>
      <c r="AG46" s="108">
        <f t="shared" si="24"/>
        <v>7305984.0000000009</v>
      </c>
      <c r="AH46" s="107">
        <v>4832</v>
      </c>
      <c r="AI46" s="108">
        <v>1417.5</v>
      </c>
      <c r="AJ46" s="108">
        <v>6849360</v>
      </c>
      <c r="AK46" s="108">
        <f t="shared" si="26"/>
        <v>7671283.2000000011</v>
      </c>
      <c r="AL46" s="107">
        <v>4832</v>
      </c>
      <c r="AM46" s="108">
        <v>1488.37</v>
      </c>
      <c r="AN46" s="108">
        <f>AL46*AM46</f>
        <v>7191803.8399999999</v>
      </c>
      <c r="AO46" s="108">
        <f t="shared" si="28"/>
        <v>8054820.3008000003</v>
      </c>
      <c r="AP46" s="107">
        <v>4832</v>
      </c>
      <c r="AQ46" s="108">
        <v>1562.79</v>
      </c>
      <c r="AR46" s="108">
        <v>7551401.2800000003</v>
      </c>
      <c r="AS46" s="108">
        <f t="shared" si="30"/>
        <v>8457569.433600001</v>
      </c>
      <c r="AT46" s="109">
        <v>4832</v>
      </c>
      <c r="AU46" s="108">
        <v>1640.93</v>
      </c>
      <c r="AV46" s="108">
        <v>7928973.7600000007</v>
      </c>
      <c r="AW46" s="108">
        <f t="shared" si="9"/>
        <v>8880450.6112000011</v>
      </c>
      <c r="AX46" s="356">
        <f>AD46+AH46+AL46+AP46+AT46</f>
        <v>24160</v>
      </c>
      <c r="AY46" s="357">
        <v>0</v>
      </c>
      <c r="AZ46" s="357">
        <v>0</v>
      </c>
      <c r="BA46" s="87">
        <v>120240021112</v>
      </c>
      <c r="BB46" s="219"/>
      <c r="BC46" s="219"/>
      <c r="BD46" s="301" t="s">
        <v>210</v>
      </c>
      <c r="BE46" s="219"/>
      <c r="BF46" s="301"/>
      <c r="BG46" s="43"/>
      <c r="BH46" s="16"/>
      <c r="BI46" s="16"/>
      <c r="BJ46" s="16"/>
      <c r="BK46" s="16"/>
      <c r="BL46" s="43"/>
      <c r="BM46" s="29" t="s">
        <v>1082</v>
      </c>
    </row>
    <row r="47" spans="1:66" s="163" customFormat="1" ht="12.95" customHeight="1" x14ac:dyDescent="0.2">
      <c r="A47" s="213" t="s">
        <v>188</v>
      </c>
      <c r="B47" s="213" t="s">
        <v>566</v>
      </c>
      <c r="C47" s="16" t="s">
        <v>283</v>
      </c>
      <c r="D47" s="175" t="s">
        <v>1086</v>
      </c>
      <c r="E47" s="43"/>
      <c r="F47" s="43" t="s">
        <v>756</v>
      </c>
      <c r="G47" s="214" t="s">
        <v>208</v>
      </c>
      <c r="H47" s="215">
        <v>270009109</v>
      </c>
      <c r="I47" s="216" t="s">
        <v>29</v>
      </c>
      <c r="J47" s="216" t="s">
        <v>209</v>
      </c>
      <c r="K47" s="209" t="s">
        <v>22</v>
      </c>
      <c r="L47" s="209"/>
      <c r="M47" s="209" t="s">
        <v>28</v>
      </c>
      <c r="N47" s="207">
        <v>30</v>
      </c>
      <c r="O47" s="207" t="s">
        <v>162</v>
      </c>
      <c r="P47" s="62" t="s">
        <v>413</v>
      </c>
      <c r="Q47" s="211" t="s">
        <v>1038</v>
      </c>
      <c r="R47" s="209" t="s">
        <v>163</v>
      </c>
      <c r="S47" s="207" t="s">
        <v>162</v>
      </c>
      <c r="T47" s="209" t="s">
        <v>194</v>
      </c>
      <c r="U47" s="209" t="s">
        <v>10</v>
      </c>
      <c r="V47" s="207"/>
      <c r="W47" s="211" t="s">
        <v>1081</v>
      </c>
      <c r="X47" s="207" t="s">
        <v>340</v>
      </c>
      <c r="Y47" s="41">
        <v>30</v>
      </c>
      <c r="Z47" s="41">
        <v>60</v>
      </c>
      <c r="AA47" s="34">
        <v>10</v>
      </c>
      <c r="AB47" s="216" t="s">
        <v>277</v>
      </c>
      <c r="AC47" s="168" t="s">
        <v>164</v>
      </c>
      <c r="AD47" s="212">
        <v>1788</v>
      </c>
      <c r="AE47" s="212">
        <v>1350</v>
      </c>
      <c r="AF47" s="212">
        <f t="shared" ref="AF47" si="109">AD47*AE47</f>
        <v>2413800</v>
      </c>
      <c r="AG47" s="212">
        <f t="shared" si="24"/>
        <v>2703456.0000000005</v>
      </c>
      <c r="AH47" s="212">
        <v>4832</v>
      </c>
      <c r="AI47" s="212">
        <v>1417.5</v>
      </c>
      <c r="AJ47" s="212">
        <f t="shared" ref="AJ47" si="110">AH47*AI47</f>
        <v>6849360</v>
      </c>
      <c r="AK47" s="212">
        <f t="shared" si="26"/>
        <v>7671283.2000000011</v>
      </c>
      <c r="AL47" s="212">
        <v>4832</v>
      </c>
      <c r="AM47" s="212">
        <v>1488.37</v>
      </c>
      <c r="AN47" s="212">
        <f t="shared" ref="AN47" si="111">AL47*AM47</f>
        <v>7191803.8399999999</v>
      </c>
      <c r="AO47" s="212">
        <f t="shared" si="28"/>
        <v>8054820.3008000003</v>
      </c>
      <c r="AP47" s="212">
        <v>4832</v>
      </c>
      <c r="AQ47" s="212">
        <v>1562.79</v>
      </c>
      <c r="AR47" s="212">
        <f t="shared" ref="AR47" si="112">AP47*AQ47</f>
        <v>7551401.2800000003</v>
      </c>
      <c r="AS47" s="212">
        <f t="shared" si="30"/>
        <v>8457569.433600001</v>
      </c>
      <c r="AT47" s="212">
        <v>4832</v>
      </c>
      <c r="AU47" s="212">
        <v>1640.93</v>
      </c>
      <c r="AV47" s="212">
        <f t="shared" ref="AV47" si="113">AT47*AU47</f>
        <v>7928973.7600000007</v>
      </c>
      <c r="AW47" s="212">
        <f t="shared" si="9"/>
        <v>8880450.6112000011</v>
      </c>
      <c r="AX47" s="212">
        <f t="shared" ref="AX47:AX48" si="114">AD47+AH47+AL47+AP47+AT47</f>
        <v>21116</v>
      </c>
      <c r="AY47" s="212">
        <v>0</v>
      </c>
      <c r="AZ47" s="212">
        <f t="shared" ref="AZ47:AZ48" si="115">AY47*1.12</f>
        <v>0</v>
      </c>
      <c r="BA47" s="87">
        <v>120240021112</v>
      </c>
      <c r="BB47" s="214"/>
      <c r="BC47" s="214"/>
      <c r="BD47" s="209" t="s">
        <v>210</v>
      </c>
      <c r="BE47" s="214"/>
      <c r="BF47" s="209"/>
      <c r="BG47" s="43"/>
      <c r="BH47" s="16"/>
      <c r="BI47" s="16"/>
      <c r="BJ47" s="16"/>
      <c r="BK47" s="16"/>
      <c r="BL47" s="43"/>
      <c r="BM47" s="246" t="s">
        <v>1156</v>
      </c>
    </row>
    <row r="48" spans="1:66" s="163" customFormat="1" ht="12.95" customHeight="1" x14ac:dyDescent="0.2">
      <c r="A48" s="257" t="s">
        <v>188</v>
      </c>
      <c r="B48" s="257" t="s">
        <v>566</v>
      </c>
      <c r="C48" s="256" t="s">
        <v>283</v>
      </c>
      <c r="D48" s="175" t="s">
        <v>1161</v>
      </c>
      <c r="E48" s="255"/>
      <c r="F48" s="255" t="s">
        <v>756</v>
      </c>
      <c r="G48" s="258" t="s">
        <v>208</v>
      </c>
      <c r="H48" s="181">
        <v>270009109</v>
      </c>
      <c r="I48" s="259" t="s">
        <v>29</v>
      </c>
      <c r="J48" s="259" t="s">
        <v>209</v>
      </c>
      <c r="K48" s="248" t="s">
        <v>22</v>
      </c>
      <c r="L48" s="248"/>
      <c r="M48" s="248" t="s">
        <v>28</v>
      </c>
      <c r="N48" s="245">
        <v>30</v>
      </c>
      <c r="O48" s="245" t="s">
        <v>162</v>
      </c>
      <c r="P48" s="250" t="s">
        <v>413</v>
      </c>
      <c r="Q48" s="177" t="s">
        <v>1038</v>
      </c>
      <c r="R48" s="248" t="s">
        <v>163</v>
      </c>
      <c r="S48" s="245" t="s">
        <v>162</v>
      </c>
      <c r="T48" s="248" t="s">
        <v>194</v>
      </c>
      <c r="U48" s="248" t="s">
        <v>10</v>
      </c>
      <c r="V48" s="245"/>
      <c r="W48" s="177" t="s">
        <v>1081</v>
      </c>
      <c r="X48" s="245" t="s">
        <v>340</v>
      </c>
      <c r="Y48" s="251">
        <v>30</v>
      </c>
      <c r="Z48" s="251">
        <v>60</v>
      </c>
      <c r="AA48" s="252">
        <v>10</v>
      </c>
      <c r="AB48" s="259" t="s">
        <v>277</v>
      </c>
      <c r="AC48" s="260" t="s">
        <v>164</v>
      </c>
      <c r="AD48" s="254">
        <f>VLOOKUP(H48:H54,[6]Лист1!$B:$AA,26,0)</f>
        <v>1648</v>
      </c>
      <c r="AE48" s="254">
        <v>1350</v>
      </c>
      <c r="AF48" s="254">
        <f t="shared" ref="AF48" si="116">AE48*AD48</f>
        <v>2224800</v>
      </c>
      <c r="AG48" s="254">
        <f t="shared" si="24"/>
        <v>2491776.0000000005</v>
      </c>
      <c r="AH48" s="254">
        <v>4832</v>
      </c>
      <c r="AI48" s="254">
        <v>1417.5</v>
      </c>
      <c r="AJ48" s="254">
        <v>6849360</v>
      </c>
      <c r="AK48" s="254">
        <v>7671283.2000000011</v>
      </c>
      <c r="AL48" s="254">
        <v>4832</v>
      </c>
      <c r="AM48" s="254">
        <v>1488.37</v>
      </c>
      <c r="AN48" s="254">
        <v>7191803.8399999999</v>
      </c>
      <c r="AO48" s="254">
        <v>8054820.3008000003</v>
      </c>
      <c r="AP48" s="254">
        <v>4832</v>
      </c>
      <c r="AQ48" s="254">
        <v>1562.79</v>
      </c>
      <c r="AR48" s="254">
        <v>7551401.2800000003</v>
      </c>
      <c r="AS48" s="254">
        <v>8457569.433600001</v>
      </c>
      <c r="AT48" s="254">
        <v>4832</v>
      </c>
      <c r="AU48" s="254">
        <v>1640.93</v>
      </c>
      <c r="AV48" s="254">
        <v>7928973.7600000007</v>
      </c>
      <c r="AW48" s="254">
        <v>8880450.6112000011</v>
      </c>
      <c r="AX48" s="254">
        <f t="shared" si="114"/>
        <v>20976</v>
      </c>
      <c r="AY48" s="254">
        <f t="shared" ref="AY48" si="117">AF48+AJ48+AN48+AR48+AV48</f>
        <v>31746338.880000003</v>
      </c>
      <c r="AZ48" s="254">
        <f t="shared" si="115"/>
        <v>35555899.545600004</v>
      </c>
      <c r="BA48" s="262">
        <v>120240021112</v>
      </c>
      <c r="BB48" s="258"/>
      <c r="BC48" s="258"/>
      <c r="BD48" s="248" t="s">
        <v>210</v>
      </c>
      <c r="BE48" s="258"/>
      <c r="BF48" s="248"/>
      <c r="BG48" s="255"/>
      <c r="BH48" s="256"/>
      <c r="BI48" s="256"/>
      <c r="BJ48" s="256"/>
      <c r="BK48" s="256"/>
      <c r="BL48" s="255"/>
      <c r="BM48" s="246"/>
    </row>
    <row r="49" spans="1:66" s="6" customFormat="1" ht="12" customHeight="1" x14ac:dyDescent="0.2">
      <c r="A49" s="19" t="s">
        <v>34</v>
      </c>
      <c r="B49" s="29"/>
      <c r="C49" s="26" t="s">
        <v>284</v>
      </c>
      <c r="D49" s="208" t="s">
        <v>650</v>
      </c>
      <c r="E49" s="29"/>
      <c r="F49" s="29" t="s">
        <v>701</v>
      </c>
      <c r="G49" s="27" t="s">
        <v>285</v>
      </c>
      <c r="H49" s="41">
        <v>130000330</v>
      </c>
      <c r="I49" s="27" t="s">
        <v>290</v>
      </c>
      <c r="J49" s="27" t="s">
        <v>286</v>
      </c>
      <c r="K49" s="209" t="s">
        <v>9</v>
      </c>
      <c r="L49" s="27" t="s">
        <v>653</v>
      </c>
      <c r="M49" s="27"/>
      <c r="N49" s="19"/>
      <c r="O49" s="19" t="s">
        <v>654</v>
      </c>
      <c r="P49" s="27" t="s">
        <v>732</v>
      </c>
      <c r="Q49" s="19" t="s">
        <v>254</v>
      </c>
      <c r="R49" s="27" t="s">
        <v>163</v>
      </c>
      <c r="S49" s="19" t="s">
        <v>162</v>
      </c>
      <c r="T49" s="27" t="s">
        <v>194</v>
      </c>
      <c r="U49" s="27" t="s">
        <v>10</v>
      </c>
      <c r="V49" s="19"/>
      <c r="W49" s="265" t="s">
        <v>655</v>
      </c>
      <c r="X49" s="19" t="s">
        <v>272</v>
      </c>
      <c r="Y49" s="41">
        <v>0</v>
      </c>
      <c r="Z49" s="41">
        <v>90</v>
      </c>
      <c r="AA49" s="34">
        <v>10</v>
      </c>
      <c r="AB49" s="27" t="s">
        <v>195</v>
      </c>
      <c r="AC49" s="18" t="s">
        <v>164</v>
      </c>
      <c r="AD49" s="110">
        <v>3</v>
      </c>
      <c r="AE49" s="111">
        <v>32548162.5</v>
      </c>
      <c r="AF49" s="111">
        <f t="shared" si="23"/>
        <v>97644487.5</v>
      </c>
      <c r="AG49" s="111">
        <f t="shared" si="24"/>
        <v>109361826.00000001</v>
      </c>
      <c r="AH49" s="110">
        <v>3</v>
      </c>
      <c r="AI49" s="111">
        <v>32548162.5</v>
      </c>
      <c r="AJ49" s="111">
        <f t="shared" si="25"/>
        <v>97644487.5</v>
      </c>
      <c r="AK49" s="111">
        <f t="shared" si="26"/>
        <v>109361826.00000001</v>
      </c>
      <c r="AL49" s="110">
        <v>1</v>
      </c>
      <c r="AM49" s="111">
        <v>32548162.5</v>
      </c>
      <c r="AN49" s="111">
        <f t="shared" si="105"/>
        <v>32548162.5</v>
      </c>
      <c r="AO49" s="111">
        <f t="shared" si="28"/>
        <v>36453942</v>
      </c>
      <c r="AP49" s="110">
        <v>1</v>
      </c>
      <c r="AQ49" s="111">
        <v>32548162.5</v>
      </c>
      <c r="AR49" s="111">
        <f t="shared" si="106"/>
        <v>32548162.5</v>
      </c>
      <c r="AS49" s="111">
        <f t="shared" si="30"/>
        <v>36453942</v>
      </c>
      <c r="AT49" s="112">
        <v>1</v>
      </c>
      <c r="AU49" s="111">
        <v>32548162.5</v>
      </c>
      <c r="AV49" s="111">
        <f t="shared" si="107"/>
        <v>32548162.5</v>
      </c>
      <c r="AW49" s="111">
        <f t="shared" si="9"/>
        <v>36453942</v>
      </c>
      <c r="AX49" s="112">
        <f t="shared" si="108"/>
        <v>9</v>
      </c>
      <c r="AY49" s="111">
        <v>0</v>
      </c>
      <c r="AZ49" s="111">
        <f t="shared" si="31"/>
        <v>0</v>
      </c>
      <c r="BA49" s="304" t="s">
        <v>656</v>
      </c>
      <c r="BB49" s="27"/>
      <c r="BC49" s="27"/>
      <c r="BD49" s="27"/>
      <c r="BE49" s="27"/>
      <c r="BF49" s="27"/>
      <c r="BG49" s="29"/>
      <c r="BH49" s="17"/>
      <c r="BI49" s="17"/>
      <c r="BJ49" s="17"/>
      <c r="BK49" s="17"/>
      <c r="BL49" s="29"/>
      <c r="BM49" s="29" t="s">
        <v>702</v>
      </c>
    </row>
    <row r="50" spans="1:66" s="6" customFormat="1" ht="11.25" customHeight="1" x14ac:dyDescent="0.2">
      <c r="A50" s="19" t="s">
        <v>34</v>
      </c>
      <c r="B50" s="29"/>
      <c r="C50" s="26"/>
      <c r="D50" s="208"/>
      <c r="E50" s="29"/>
      <c r="F50" s="29" t="s">
        <v>26</v>
      </c>
      <c r="G50" s="27" t="s">
        <v>289</v>
      </c>
      <c r="H50" s="41">
        <v>130000466</v>
      </c>
      <c r="I50" s="27" t="s">
        <v>290</v>
      </c>
      <c r="J50" s="27" t="s">
        <v>291</v>
      </c>
      <c r="K50" s="209" t="s">
        <v>22</v>
      </c>
      <c r="L50" s="27"/>
      <c r="M50" s="27" t="s">
        <v>28</v>
      </c>
      <c r="N50" s="19" t="s">
        <v>140</v>
      </c>
      <c r="O50" s="19" t="s">
        <v>162</v>
      </c>
      <c r="P50" s="62" t="s">
        <v>413</v>
      </c>
      <c r="Q50" s="303" t="s">
        <v>271</v>
      </c>
      <c r="R50" s="27" t="s">
        <v>163</v>
      </c>
      <c r="S50" s="19" t="s">
        <v>162</v>
      </c>
      <c r="T50" s="27" t="s">
        <v>194</v>
      </c>
      <c r="U50" s="27" t="s">
        <v>10</v>
      </c>
      <c r="V50" s="19"/>
      <c r="W50" s="265" t="s">
        <v>287</v>
      </c>
      <c r="X50" s="19" t="s">
        <v>272</v>
      </c>
      <c r="Y50" s="41">
        <v>30</v>
      </c>
      <c r="Z50" s="41">
        <v>60</v>
      </c>
      <c r="AA50" s="34">
        <v>10</v>
      </c>
      <c r="AB50" s="27" t="s">
        <v>195</v>
      </c>
      <c r="AC50" s="18" t="s">
        <v>164</v>
      </c>
      <c r="AD50" s="110">
        <v>2</v>
      </c>
      <c r="AE50" s="111">
        <v>33075000</v>
      </c>
      <c r="AF50" s="111">
        <f t="shared" si="23"/>
        <v>66150000</v>
      </c>
      <c r="AG50" s="111">
        <f t="shared" si="24"/>
        <v>74088000</v>
      </c>
      <c r="AH50" s="110">
        <v>4</v>
      </c>
      <c r="AI50" s="111">
        <v>33075000</v>
      </c>
      <c r="AJ50" s="111">
        <f t="shared" si="25"/>
        <v>132300000</v>
      </c>
      <c r="AK50" s="111">
        <f t="shared" si="26"/>
        <v>148176000</v>
      </c>
      <c r="AL50" s="110">
        <v>0</v>
      </c>
      <c r="AM50" s="111"/>
      <c r="AN50" s="111">
        <f t="shared" si="105"/>
        <v>0</v>
      </c>
      <c r="AO50" s="111">
        <f t="shared" si="28"/>
        <v>0</v>
      </c>
      <c r="AP50" s="110">
        <v>1</v>
      </c>
      <c r="AQ50" s="111">
        <v>33075000</v>
      </c>
      <c r="AR50" s="111">
        <f t="shared" si="106"/>
        <v>33075000</v>
      </c>
      <c r="AS50" s="111">
        <f t="shared" si="30"/>
        <v>37044000</v>
      </c>
      <c r="AT50" s="112">
        <v>1</v>
      </c>
      <c r="AU50" s="111">
        <v>33075000</v>
      </c>
      <c r="AV50" s="111">
        <f t="shared" si="107"/>
        <v>33075000</v>
      </c>
      <c r="AW50" s="111">
        <f t="shared" si="9"/>
        <v>37044000</v>
      </c>
      <c r="AX50" s="112">
        <f t="shared" si="108"/>
        <v>8</v>
      </c>
      <c r="AY50" s="111">
        <v>0</v>
      </c>
      <c r="AZ50" s="111">
        <f t="shared" si="31"/>
        <v>0</v>
      </c>
      <c r="BA50" s="19" t="s">
        <v>167</v>
      </c>
      <c r="BB50" s="27"/>
      <c r="BC50" s="27"/>
      <c r="BD50" s="27"/>
      <c r="BE50" s="27"/>
      <c r="BF50" s="27"/>
      <c r="BG50" s="29"/>
      <c r="BH50" s="29"/>
      <c r="BI50" s="29"/>
      <c r="BJ50" s="29"/>
      <c r="BK50" s="29"/>
      <c r="BL50" s="29"/>
      <c r="BM50" s="29" t="s">
        <v>702</v>
      </c>
      <c r="BN50" s="26" t="s">
        <v>288</v>
      </c>
    </row>
    <row r="51" spans="1:66" s="6" customFormat="1" ht="12" customHeight="1" x14ac:dyDescent="0.2">
      <c r="A51" s="19" t="s">
        <v>34</v>
      </c>
      <c r="B51" s="29"/>
      <c r="C51" s="26" t="s">
        <v>284</v>
      </c>
      <c r="D51" s="175" t="s">
        <v>1037</v>
      </c>
      <c r="E51" s="29"/>
      <c r="F51" s="29" t="s">
        <v>701</v>
      </c>
      <c r="G51" s="27" t="s">
        <v>285</v>
      </c>
      <c r="H51" s="41">
        <v>130000330</v>
      </c>
      <c r="I51" s="27" t="s">
        <v>290</v>
      </c>
      <c r="J51" s="27" t="s">
        <v>286</v>
      </c>
      <c r="K51" s="209" t="s">
        <v>9</v>
      </c>
      <c r="L51" s="224" t="s">
        <v>1016</v>
      </c>
      <c r="M51" s="27"/>
      <c r="N51" s="19"/>
      <c r="O51" s="19" t="s">
        <v>654</v>
      </c>
      <c r="P51" s="27" t="s">
        <v>732</v>
      </c>
      <c r="Q51" s="19" t="s">
        <v>1038</v>
      </c>
      <c r="R51" s="27" t="s">
        <v>163</v>
      </c>
      <c r="S51" s="19" t="s">
        <v>162</v>
      </c>
      <c r="T51" s="27" t="s">
        <v>194</v>
      </c>
      <c r="U51" s="27" t="s">
        <v>10</v>
      </c>
      <c r="V51" s="19"/>
      <c r="W51" s="265" t="s">
        <v>655</v>
      </c>
      <c r="X51" s="19" t="s">
        <v>272</v>
      </c>
      <c r="Y51" s="41">
        <v>0</v>
      </c>
      <c r="Z51" s="41">
        <v>90</v>
      </c>
      <c r="AA51" s="34">
        <v>10</v>
      </c>
      <c r="AB51" s="27" t="s">
        <v>195</v>
      </c>
      <c r="AC51" s="18" t="s">
        <v>164</v>
      </c>
      <c r="AD51" s="110">
        <v>3</v>
      </c>
      <c r="AE51" s="111">
        <v>32548162.5</v>
      </c>
      <c r="AF51" s="111">
        <v>97644487.5</v>
      </c>
      <c r="AG51" s="111">
        <v>109361826.00000001</v>
      </c>
      <c r="AH51" s="110">
        <v>3</v>
      </c>
      <c r="AI51" s="111">
        <v>32548162.5</v>
      </c>
      <c r="AJ51" s="111">
        <v>97644487.5</v>
      </c>
      <c r="AK51" s="111">
        <v>109361826.00000001</v>
      </c>
      <c r="AL51" s="110">
        <v>1</v>
      </c>
      <c r="AM51" s="111">
        <v>32548162.5</v>
      </c>
      <c r="AN51" s="111">
        <v>32548162.5</v>
      </c>
      <c r="AO51" s="111">
        <v>36453942</v>
      </c>
      <c r="AP51" s="110">
        <v>1</v>
      </c>
      <c r="AQ51" s="111">
        <v>32548162.5</v>
      </c>
      <c r="AR51" s="111">
        <v>32548162.5</v>
      </c>
      <c r="AS51" s="111">
        <v>36453942</v>
      </c>
      <c r="AT51" s="112">
        <v>1</v>
      </c>
      <c r="AU51" s="111">
        <v>32548162.5</v>
      </c>
      <c r="AV51" s="111">
        <v>32548162.5</v>
      </c>
      <c r="AW51" s="111">
        <v>36453942</v>
      </c>
      <c r="AX51" s="112">
        <v>9</v>
      </c>
      <c r="AY51" s="357">
        <v>0</v>
      </c>
      <c r="AZ51" s="357">
        <v>0</v>
      </c>
      <c r="BA51" s="304" t="s">
        <v>656</v>
      </c>
      <c r="BB51" s="27"/>
      <c r="BC51" s="27"/>
      <c r="BD51" s="27"/>
      <c r="BE51" s="27"/>
      <c r="BF51" s="27"/>
      <c r="BG51" s="29"/>
      <c r="BH51" s="17"/>
      <c r="BI51" s="17"/>
      <c r="BJ51" s="17"/>
      <c r="BK51" s="17"/>
      <c r="BL51" s="29"/>
      <c r="BM51" s="169" t="s">
        <v>1164</v>
      </c>
    </row>
    <row r="52" spans="1:66" s="367" customFormat="1" ht="12" customHeight="1" x14ac:dyDescent="0.25">
      <c r="A52" s="383" t="s">
        <v>34</v>
      </c>
      <c r="B52" s="384"/>
      <c r="C52" s="385" t="s">
        <v>284</v>
      </c>
      <c r="D52" s="386" t="s">
        <v>1162</v>
      </c>
      <c r="E52" s="387"/>
      <c r="F52" s="388" t="s">
        <v>1163</v>
      </c>
      <c r="G52" s="389" t="s">
        <v>285</v>
      </c>
      <c r="H52" s="390">
        <v>130000330</v>
      </c>
      <c r="I52" s="389" t="s">
        <v>290</v>
      </c>
      <c r="J52" s="389" t="s">
        <v>286</v>
      </c>
      <c r="K52" s="391" t="s">
        <v>9</v>
      </c>
      <c r="L52" s="392" t="s">
        <v>1016</v>
      </c>
      <c r="M52" s="389"/>
      <c r="N52" s="393" t="s">
        <v>190</v>
      </c>
      <c r="O52" s="393" t="s">
        <v>654</v>
      </c>
      <c r="P52" s="394" t="s">
        <v>732</v>
      </c>
      <c r="Q52" s="393" t="s">
        <v>899</v>
      </c>
      <c r="R52" s="389" t="s">
        <v>163</v>
      </c>
      <c r="S52" s="393" t="s">
        <v>162</v>
      </c>
      <c r="T52" s="389" t="s">
        <v>194</v>
      </c>
      <c r="U52" s="389" t="s">
        <v>10</v>
      </c>
      <c r="V52" s="393"/>
      <c r="W52" s="395" t="s">
        <v>655</v>
      </c>
      <c r="X52" s="393" t="s">
        <v>272</v>
      </c>
      <c r="Y52" s="390">
        <v>30</v>
      </c>
      <c r="Z52" s="390">
        <v>60</v>
      </c>
      <c r="AA52" s="396">
        <v>10</v>
      </c>
      <c r="AB52" s="389" t="s">
        <v>195</v>
      </c>
      <c r="AC52" s="397" t="s">
        <v>164</v>
      </c>
      <c r="AD52" s="398">
        <v>3</v>
      </c>
      <c r="AE52" s="399">
        <v>32548162.5</v>
      </c>
      <c r="AF52" s="399">
        <v>97644487.5</v>
      </c>
      <c r="AG52" s="399">
        <v>109361826.00000001</v>
      </c>
      <c r="AH52" s="398">
        <v>3</v>
      </c>
      <c r="AI52" s="399">
        <v>32548162.5</v>
      </c>
      <c r="AJ52" s="399">
        <v>97644487.5</v>
      </c>
      <c r="AK52" s="399">
        <v>109361826.00000001</v>
      </c>
      <c r="AL52" s="398">
        <v>1</v>
      </c>
      <c r="AM52" s="399">
        <v>32548162.5</v>
      </c>
      <c r="AN52" s="399">
        <v>32548162.5</v>
      </c>
      <c r="AO52" s="399">
        <v>36453942</v>
      </c>
      <c r="AP52" s="398">
        <v>1</v>
      </c>
      <c r="AQ52" s="399">
        <v>32548162.5</v>
      </c>
      <c r="AR52" s="399">
        <v>32548162.5</v>
      </c>
      <c r="AS52" s="399">
        <v>36453942</v>
      </c>
      <c r="AT52" s="400">
        <v>1</v>
      </c>
      <c r="AU52" s="399">
        <v>32548162.5</v>
      </c>
      <c r="AV52" s="399">
        <v>32548162.5</v>
      </c>
      <c r="AW52" s="399">
        <v>36453942</v>
      </c>
      <c r="AX52" s="400">
        <v>9</v>
      </c>
      <c r="AY52" s="401">
        <f t="shared" ref="AY52" si="118">AF52+AJ52+AN52+AR52+AV52</f>
        <v>292933462.5</v>
      </c>
      <c r="AZ52" s="401">
        <f t="shared" ref="AZ52" si="119">AY52*1.12</f>
        <v>328085478.00000006</v>
      </c>
      <c r="BA52" s="401" t="s">
        <v>656</v>
      </c>
      <c r="BB52" s="389"/>
      <c r="BC52" s="389"/>
      <c r="BD52" s="389"/>
      <c r="BE52" s="389"/>
      <c r="BF52" s="389"/>
      <c r="BG52" s="388"/>
      <c r="BH52" s="388"/>
      <c r="BI52" s="388"/>
      <c r="BJ52" s="402"/>
      <c r="BK52" s="402"/>
      <c r="BL52" s="402"/>
      <c r="BM52" s="388"/>
      <c r="BN52" s="6"/>
    </row>
    <row r="53" spans="1:66" s="6" customFormat="1" ht="11.25" customHeight="1" x14ac:dyDescent="0.2">
      <c r="A53" s="19" t="s">
        <v>34</v>
      </c>
      <c r="B53" s="29"/>
      <c r="C53" s="26" t="s">
        <v>288</v>
      </c>
      <c r="D53" s="208" t="s">
        <v>663</v>
      </c>
      <c r="E53" s="29"/>
      <c r="F53" s="29" t="s">
        <v>703</v>
      </c>
      <c r="G53" s="27" t="s">
        <v>289</v>
      </c>
      <c r="H53" s="41">
        <v>130000466</v>
      </c>
      <c r="I53" s="27" t="s">
        <v>290</v>
      </c>
      <c r="J53" s="27" t="s">
        <v>291</v>
      </c>
      <c r="K53" s="209" t="s">
        <v>9</v>
      </c>
      <c r="L53" s="27" t="s">
        <v>653</v>
      </c>
      <c r="M53" s="27"/>
      <c r="N53" s="19"/>
      <c r="O53" s="19" t="s">
        <v>654</v>
      </c>
      <c r="P53" s="27" t="s">
        <v>732</v>
      </c>
      <c r="Q53" s="19" t="s">
        <v>254</v>
      </c>
      <c r="R53" s="27" t="s">
        <v>163</v>
      </c>
      <c r="S53" s="19" t="s">
        <v>162</v>
      </c>
      <c r="T53" s="27" t="s">
        <v>194</v>
      </c>
      <c r="U53" s="27" t="s">
        <v>10</v>
      </c>
      <c r="V53" s="19"/>
      <c r="W53" s="265" t="s">
        <v>655</v>
      </c>
      <c r="X53" s="19" t="s">
        <v>272</v>
      </c>
      <c r="Y53" s="41">
        <v>0</v>
      </c>
      <c r="Z53" s="41">
        <v>90</v>
      </c>
      <c r="AA53" s="34">
        <v>10</v>
      </c>
      <c r="AB53" s="27" t="s">
        <v>195</v>
      </c>
      <c r="AC53" s="18" t="s">
        <v>164</v>
      </c>
      <c r="AD53" s="110">
        <v>2</v>
      </c>
      <c r="AE53" s="111">
        <v>33075000</v>
      </c>
      <c r="AF53" s="111">
        <f t="shared" si="23"/>
        <v>66150000</v>
      </c>
      <c r="AG53" s="111">
        <f t="shared" si="24"/>
        <v>74088000</v>
      </c>
      <c r="AH53" s="110">
        <v>4</v>
      </c>
      <c r="AI53" s="111">
        <v>33075000</v>
      </c>
      <c r="AJ53" s="111">
        <f t="shared" si="25"/>
        <v>132300000</v>
      </c>
      <c r="AK53" s="111">
        <f t="shared" si="26"/>
        <v>148176000</v>
      </c>
      <c r="AL53" s="110">
        <v>0</v>
      </c>
      <c r="AM53" s="111"/>
      <c r="AN53" s="111">
        <f t="shared" si="105"/>
        <v>0</v>
      </c>
      <c r="AO53" s="111">
        <f t="shared" si="28"/>
        <v>0</v>
      </c>
      <c r="AP53" s="110">
        <v>1</v>
      </c>
      <c r="AQ53" s="111">
        <v>33075000</v>
      </c>
      <c r="AR53" s="111">
        <f t="shared" si="106"/>
        <v>33075000</v>
      </c>
      <c r="AS53" s="111">
        <f t="shared" si="30"/>
        <v>37044000</v>
      </c>
      <c r="AT53" s="112">
        <v>1</v>
      </c>
      <c r="AU53" s="111">
        <v>33075000</v>
      </c>
      <c r="AV53" s="111">
        <f t="shared" si="107"/>
        <v>33075000</v>
      </c>
      <c r="AW53" s="111">
        <f t="shared" si="9"/>
        <v>37044000</v>
      </c>
      <c r="AX53" s="112">
        <f t="shared" si="108"/>
        <v>8</v>
      </c>
      <c r="AY53" s="111">
        <v>0</v>
      </c>
      <c r="AZ53" s="111">
        <f t="shared" si="31"/>
        <v>0</v>
      </c>
      <c r="BA53" s="304" t="s">
        <v>656</v>
      </c>
      <c r="BB53" s="27"/>
      <c r="BC53" s="27"/>
      <c r="BD53" s="27"/>
      <c r="BE53" s="27"/>
      <c r="BF53" s="27"/>
      <c r="BG53" s="29"/>
      <c r="BH53" s="29"/>
      <c r="BI53" s="29"/>
      <c r="BJ53" s="29"/>
      <c r="BK53" s="29"/>
      <c r="BL53" s="29"/>
      <c r="BM53" s="29" t="s">
        <v>702</v>
      </c>
    </row>
    <row r="54" spans="1:66" s="6" customFormat="1" ht="13.15" customHeight="1" x14ac:dyDescent="0.2">
      <c r="A54" s="19" t="s">
        <v>34</v>
      </c>
      <c r="B54" s="29"/>
      <c r="C54" s="26"/>
      <c r="D54" s="208"/>
      <c r="E54" s="29"/>
      <c r="F54" s="29" t="s">
        <v>25</v>
      </c>
      <c r="G54" s="27" t="s">
        <v>293</v>
      </c>
      <c r="H54" s="41">
        <v>130000569</v>
      </c>
      <c r="I54" s="27" t="s">
        <v>290</v>
      </c>
      <c r="J54" s="27" t="s">
        <v>294</v>
      </c>
      <c r="K54" s="209" t="s">
        <v>22</v>
      </c>
      <c r="L54" s="27"/>
      <c r="M54" s="27" t="s">
        <v>28</v>
      </c>
      <c r="N54" s="19" t="s">
        <v>140</v>
      </c>
      <c r="O54" s="19" t="s">
        <v>162</v>
      </c>
      <c r="P54" s="62" t="s">
        <v>413</v>
      </c>
      <c r="Q54" s="303" t="s">
        <v>271</v>
      </c>
      <c r="R54" s="27" t="s">
        <v>163</v>
      </c>
      <c r="S54" s="19" t="s">
        <v>162</v>
      </c>
      <c r="T54" s="27" t="s">
        <v>194</v>
      </c>
      <c r="U54" s="27" t="s">
        <v>10</v>
      </c>
      <c r="V54" s="19"/>
      <c r="W54" s="265" t="s">
        <v>287</v>
      </c>
      <c r="X54" s="19" t="s">
        <v>272</v>
      </c>
      <c r="Y54" s="41">
        <v>30</v>
      </c>
      <c r="Z54" s="41">
        <v>60</v>
      </c>
      <c r="AA54" s="34">
        <v>10</v>
      </c>
      <c r="AB54" s="27" t="s">
        <v>195</v>
      </c>
      <c r="AC54" s="18" t="s">
        <v>164</v>
      </c>
      <c r="AD54" s="110">
        <v>8</v>
      </c>
      <c r="AE54" s="111">
        <v>28458722.199999999</v>
      </c>
      <c r="AF54" s="111">
        <f t="shared" si="23"/>
        <v>227669777.59999999</v>
      </c>
      <c r="AG54" s="111">
        <f t="shared" si="24"/>
        <v>254990150.91200003</v>
      </c>
      <c r="AH54" s="110">
        <v>3</v>
      </c>
      <c r="AI54" s="111">
        <v>28458722.199999999</v>
      </c>
      <c r="AJ54" s="111">
        <f t="shared" si="25"/>
        <v>85376166.599999994</v>
      </c>
      <c r="AK54" s="111">
        <f t="shared" si="26"/>
        <v>95621306.592000008</v>
      </c>
      <c r="AL54" s="110">
        <v>3</v>
      </c>
      <c r="AM54" s="111">
        <v>28458722.199999999</v>
      </c>
      <c r="AN54" s="111">
        <f t="shared" si="105"/>
        <v>85376166.599999994</v>
      </c>
      <c r="AO54" s="111">
        <f t="shared" si="28"/>
        <v>95621306.592000008</v>
      </c>
      <c r="AP54" s="110">
        <v>5</v>
      </c>
      <c r="AQ54" s="111">
        <v>28458722.199999999</v>
      </c>
      <c r="AR54" s="111">
        <f t="shared" si="106"/>
        <v>142293611</v>
      </c>
      <c r="AS54" s="111">
        <f t="shared" si="30"/>
        <v>159368844.32000002</v>
      </c>
      <c r="AT54" s="112">
        <v>2</v>
      </c>
      <c r="AU54" s="111">
        <v>28458722.199999999</v>
      </c>
      <c r="AV54" s="111">
        <f t="shared" si="107"/>
        <v>56917444.399999999</v>
      </c>
      <c r="AW54" s="111">
        <f t="shared" si="9"/>
        <v>63747537.728000008</v>
      </c>
      <c r="AX54" s="112">
        <f t="shared" si="108"/>
        <v>21</v>
      </c>
      <c r="AY54" s="111">
        <v>0</v>
      </c>
      <c r="AZ54" s="111">
        <f t="shared" si="31"/>
        <v>0</v>
      </c>
      <c r="BA54" s="19" t="s">
        <v>167</v>
      </c>
      <c r="BB54" s="27"/>
      <c r="BC54" s="27"/>
      <c r="BD54" s="27"/>
      <c r="BE54" s="27"/>
      <c r="BF54" s="27"/>
      <c r="BG54" s="29"/>
      <c r="BH54" s="29"/>
      <c r="BI54" s="29"/>
      <c r="BJ54" s="17"/>
      <c r="BK54" s="17"/>
      <c r="BL54" s="17"/>
      <c r="BM54" s="29" t="s">
        <v>702</v>
      </c>
      <c r="BN54" s="26" t="s">
        <v>292</v>
      </c>
    </row>
    <row r="55" spans="1:66" s="6" customFormat="1" ht="11.25" customHeight="1" x14ac:dyDescent="0.2">
      <c r="A55" s="19" t="s">
        <v>34</v>
      </c>
      <c r="B55" s="29"/>
      <c r="C55" s="26" t="s">
        <v>288</v>
      </c>
      <c r="D55" s="175" t="s">
        <v>1039</v>
      </c>
      <c r="E55" s="29"/>
      <c r="F55" s="29" t="s">
        <v>703</v>
      </c>
      <c r="G55" s="27" t="s">
        <v>289</v>
      </c>
      <c r="H55" s="41">
        <v>130000466</v>
      </c>
      <c r="I55" s="27" t="s">
        <v>290</v>
      </c>
      <c r="J55" s="27" t="s">
        <v>291</v>
      </c>
      <c r="K55" s="209" t="s">
        <v>9</v>
      </c>
      <c r="L55" s="224" t="s">
        <v>1016</v>
      </c>
      <c r="M55" s="27"/>
      <c r="N55" s="19"/>
      <c r="O55" s="19" t="s">
        <v>654</v>
      </c>
      <c r="P55" s="27" t="s">
        <v>732</v>
      </c>
      <c r="Q55" s="19" t="s">
        <v>1038</v>
      </c>
      <c r="R55" s="27" t="s">
        <v>163</v>
      </c>
      <c r="S55" s="19" t="s">
        <v>162</v>
      </c>
      <c r="T55" s="27" t="s">
        <v>194</v>
      </c>
      <c r="U55" s="27" t="s">
        <v>10</v>
      </c>
      <c r="V55" s="19"/>
      <c r="W55" s="265" t="s">
        <v>655</v>
      </c>
      <c r="X55" s="19" t="s">
        <v>272</v>
      </c>
      <c r="Y55" s="41">
        <v>0</v>
      </c>
      <c r="Z55" s="41">
        <v>90</v>
      </c>
      <c r="AA55" s="34">
        <v>10</v>
      </c>
      <c r="AB55" s="27" t="s">
        <v>195</v>
      </c>
      <c r="AC55" s="18" t="s">
        <v>164</v>
      </c>
      <c r="AD55" s="110">
        <v>2</v>
      </c>
      <c r="AE55" s="111">
        <v>33075000</v>
      </c>
      <c r="AF55" s="111">
        <v>66150000</v>
      </c>
      <c r="AG55" s="111">
        <v>74088000</v>
      </c>
      <c r="AH55" s="110">
        <v>4</v>
      </c>
      <c r="AI55" s="111">
        <v>33075000</v>
      </c>
      <c r="AJ55" s="111">
        <v>132300000</v>
      </c>
      <c r="AK55" s="111">
        <v>148176000</v>
      </c>
      <c r="AL55" s="110">
        <v>0</v>
      </c>
      <c r="AM55" s="111"/>
      <c r="AN55" s="111">
        <v>0</v>
      </c>
      <c r="AO55" s="111">
        <v>0</v>
      </c>
      <c r="AP55" s="110">
        <v>1</v>
      </c>
      <c r="AQ55" s="111">
        <v>33075000</v>
      </c>
      <c r="AR55" s="111">
        <v>33075000</v>
      </c>
      <c r="AS55" s="111">
        <v>37044000</v>
      </c>
      <c r="AT55" s="112">
        <v>1</v>
      </c>
      <c r="AU55" s="111">
        <v>33075000</v>
      </c>
      <c r="AV55" s="111">
        <v>33075000</v>
      </c>
      <c r="AW55" s="111">
        <v>37044000</v>
      </c>
      <c r="AX55" s="112">
        <v>8</v>
      </c>
      <c r="AY55" s="357">
        <v>0</v>
      </c>
      <c r="AZ55" s="357">
        <v>0</v>
      </c>
      <c r="BA55" s="304" t="s">
        <v>656</v>
      </c>
      <c r="BB55" s="27"/>
      <c r="BC55" s="27"/>
      <c r="BD55" s="27"/>
      <c r="BE55" s="27"/>
      <c r="BF55" s="27"/>
      <c r="BG55" s="29"/>
      <c r="BH55" s="29"/>
      <c r="BI55" s="29"/>
      <c r="BJ55" s="29"/>
      <c r="BK55" s="29"/>
      <c r="BL55" s="29"/>
      <c r="BM55" s="169" t="s">
        <v>1164</v>
      </c>
    </row>
    <row r="56" spans="1:66" s="367" customFormat="1" ht="11.25" customHeight="1" x14ac:dyDescent="0.25">
      <c r="A56" s="393" t="s">
        <v>34</v>
      </c>
      <c r="B56" s="388"/>
      <c r="C56" s="403" t="s">
        <v>288</v>
      </c>
      <c r="D56" s="386" t="s">
        <v>1165</v>
      </c>
      <c r="E56" s="387"/>
      <c r="F56" s="388" t="s">
        <v>1166</v>
      </c>
      <c r="G56" s="389" t="s">
        <v>289</v>
      </c>
      <c r="H56" s="390">
        <v>130000466</v>
      </c>
      <c r="I56" s="389" t="s">
        <v>290</v>
      </c>
      <c r="J56" s="389" t="s">
        <v>291</v>
      </c>
      <c r="K56" s="391" t="s">
        <v>9</v>
      </c>
      <c r="L56" s="392" t="s">
        <v>1016</v>
      </c>
      <c r="M56" s="389"/>
      <c r="N56" s="393" t="s">
        <v>190</v>
      </c>
      <c r="O56" s="393" t="s">
        <v>654</v>
      </c>
      <c r="P56" s="394" t="s">
        <v>732</v>
      </c>
      <c r="Q56" s="393" t="s">
        <v>899</v>
      </c>
      <c r="R56" s="389" t="s">
        <v>163</v>
      </c>
      <c r="S56" s="393" t="s">
        <v>162</v>
      </c>
      <c r="T56" s="389" t="s">
        <v>194</v>
      </c>
      <c r="U56" s="389" t="s">
        <v>10</v>
      </c>
      <c r="V56" s="393"/>
      <c r="W56" s="395" t="s">
        <v>655</v>
      </c>
      <c r="X56" s="393" t="s">
        <v>272</v>
      </c>
      <c r="Y56" s="390">
        <v>30</v>
      </c>
      <c r="Z56" s="390">
        <v>60</v>
      </c>
      <c r="AA56" s="396">
        <v>10</v>
      </c>
      <c r="AB56" s="389" t="s">
        <v>195</v>
      </c>
      <c r="AC56" s="397" t="s">
        <v>164</v>
      </c>
      <c r="AD56" s="398">
        <v>2</v>
      </c>
      <c r="AE56" s="399">
        <v>33075000</v>
      </c>
      <c r="AF56" s="399">
        <v>66150000</v>
      </c>
      <c r="AG56" s="399">
        <v>74088000</v>
      </c>
      <c r="AH56" s="398">
        <v>4</v>
      </c>
      <c r="AI56" s="399">
        <v>33075000</v>
      </c>
      <c r="AJ56" s="399">
        <v>132300000</v>
      </c>
      <c r="AK56" s="399">
        <v>148176000</v>
      </c>
      <c r="AL56" s="398">
        <v>0</v>
      </c>
      <c r="AM56" s="399"/>
      <c r="AN56" s="399">
        <v>0</v>
      </c>
      <c r="AO56" s="399">
        <v>0</v>
      </c>
      <c r="AP56" s="398">
        <v>1</v>
      </c>
      <c r="AQ56" s="399">
        <v>33075000</v>
      </c>
      <c r="AR56" s="399">
        <v>33075000</v>
      </c>
      <c r="AS56" s="399">
        <v>37044000</v>
      </c>
      <c r="AT56" s="400">
        <v>1</v>
      </c>
      <c r="AU56" s="399">
        <v>33075000</v>
      </c>
      <c r="AV56" s="399">
        <v>33075000</v>
      </c>
      <c r="AW56" s="399">
        <v>37044000</v>
      </c>
      <c r="AX56" s="400">
        <v>8</v>
      </c>
      <c r="AY56" s="401">
        <f t="shared" ref="AY56" si="120">AF56+AJ56+AN56+AR56+AV56</f>
        <v>264600000</v>
      </c>
      <c r="AZ56" s="401">
        <f t="shared" ref="AZ56" si="121">AY56*1.12</f>
        <v>296352000</v>
      </c>
      <c r="BA56" s="401" t="s">
        <v>656</v>
      </c>
      <c r="BB56" s="389"/>
      <c r="BC56" s="389"/>
      <c r="BD56" s="389"/>
      <c r="BE56" s="389"/>
      <c r="BF56" s="389"/>
      <c r="BG56" s="388"/>
      <c r="BH56" s="388"/>
      <c r="BI56" s="388"/>
      <c r="BJ56" s="402"/>
      <c r="BK56" s="402"/>
      <c r="BL56" s="402"/>
      <c r="BM56" s="388"/>
      <c r="BN56" s="6"/>
    </row>
    <row r="57" spans="1:66" s="6" customFormat="1" ht="13.15" customHeight="1" x14ac:dyDescent="0.2">
      <c r="A57" s="19" t="s">
        <v>34</v>
      </c>
      <c r="B57" s="29"/>
      <c r="C57" s="26" t="s">
        <v>292</v>
      </c>
      <c r="D57" s="208" t="s">
        <v>658</v>
      </c>
      <c r="E57" s="29"/>
      <c r="F57" s="29" t="s">
        <v>704</v>
      </c>
      <c r="G57" s="27" t="s">
        <v>293</v>
      </c>
      <c r="H57" s="41">
        <v>130000569</v>
      </c>
      <c r="I57" s="27" t="s">
        <v>290</v>
      </c>
      <c r="J57" s="27" t="s">
        <v>294</v>
      </c>
      <c r="K57" s="209" t="s">
        <v>9</v>
      </c>
      <c r="L57" s="27" t="s">
        <v>653</v>
      </c>
      <c r="M57" s="27"/>
      <c r="N57" s="19"/>
      <c r="O57" s="19" t="s">
        <v>654</v>
      </c>
      <c r="P57" s="27" t="s">
        <v>732</v>
      </c>
      <c r="Q57" s="19" t="s">
        <v>254</v>
      </c>
      <c r="R57" s="27" t="s">
        <v>163</v>
      </c>
      <c r="S57" s="19" t="s">
        <v>162</v>
      </c>
      <c r="T57" s="27" t="s">
        <v>194</v>
      </c>
      <c r="U57" s="27" t="s">
        <v>10</v>
      </c>
      <c r="V57" s="19"/>
      <c r="W57" s="265" t="s">
        <v>655</v>
      </c>
      <c r="X57" s="19" t="s">
        <v>272</v>
      </c>
      <c r="Y57" s="41">
        <v>0</v>
      </c>
      <c r="Z57" s="41">
        <v>90</v>
      </c>
      <c r="AA57" s="34">
        <v>10</v>
      </c>
      <c r="AB57" s="27" t="s">
        <v>195</v>
      </c>
      <c r="AC57" s="18" t="s">
        <v>164</v>
      </c>
      <c r="AD57" s="110">
        <v>8</v>
      </c>
      <c r="AE57" s="111">
        <v>28458722.199999999</v>
      </c>
      <c r="AF57" s="111">
        <f t="shared" si="23"/>
        <v>227669777.59999999</v>
      </c>
      <c r="AG57" s="111">
        <f t="shared" si="24"/>
        <v>254990150.91200003</v>
      </c>
      <c r="AH57" s="110">
        <v>3</v>
      </c>
      <c r="AI57" s="111">
        <v>28458722.199999999</v>
      </c>
      <c r="AJ57" s="111">
        <f t="shared" si="25"/>
        <v>85376166.599999994</v>
      </c>
      <c r="AK57" s="111">
        <f t="shared" si="26"/>
        <v>95621306.592000008</v>
      </c>
      <c r="AL57" s="110">
        <v>3</v>
      </c>
      <c r="AM57" s="111">
        <v>28458722.199999999</v>
      </c>
      <c r="AN57" s="111">
        <f t="shared" si="105"/>
        <v>85376166.599999994</v>
      </c>
      <c r="AO57" s="111">
        <f t="shared" si="28"/>
        <v>95621306.592000008</v>
      </c>
      <c r="AP57" s="110">
        <v>5</v>
      </c>
      <c r="AQ57" s="111">
        <v>28458722.199999999</v>
      </c>
      <c r="AR57" s="111">
        <f t="shared" si="106"/>
        <v>142293611</v>
      </c>
      <c r="AS57" s="111">
        <f t="shared" si="30"/>
        <v>159368844.32000002</v>
      </c>
      <c r="AT57" s="112">
        <v>2</v>
      </c>
      <c r="AU57" s="111">
        <v>28458722.199999999</v>
      </c>
      <c r="AV57" s="111">
        <f t="shared" si="107"/>
        <v>56917444.399999999</v>
      </c>
      <c r="AW57" s="111">
        <f t="shared" si="9"/>
        <v>63747537.728000008</v>
      </c>
      <c r="AX57" s="112">
        <f t="shared" si="108"/>
        <v>21</v>
      </c>
      <c r="AY57" s="111">
        <v>0</v>
      </c>
      <c r="AZ57" s="111">
        <f t="shared" si="31"/>
        <v>0</v>
      </c>
      <c r="BA57" s="304" t="s">
        <v>656</v>
      </c>
      <c r="BB57" s="27"/>
      <c r="BC57" s="27"/>
      <c r="BD57" s="27"/>
      <c r="BE57" s="27"/>
      <c r="BF57" s="27"/>
      <c r="BG57" s="29"/>
      <c r="BH57" s="29"/>
      <c r="BI57" s="29"/>
      <c r="BJ57" s="17"/>
      <c r="BK57" s="17"/>
      <c r="BL57" s="17"/>
      <c r="BM57" s="29" t="s">
        <v>702</v>
      </c>
    </row>
    <row r="58" spans="1:66" s="4" customFormat="1" ht="13.15" customHeight="1" x14ac:dyDescent="0.2">
      <c r="A58" s="19" t="s">
        <v>34</v>
      </c>
      <c r="B58" s="17"/>
      <c r="C58" s="26"/>
      <c r="D58" s="208"/>
      <c r="E58" s="17"/>
      <c r="F58" s="29" t="s">
        <v>24</v>
      </c>
      <c r="G58" s="27" t="s">
        <v>296</v>
      </c>
      <c r="H58" s="41">
        <v>130000570</v>
      </c>
      <c r="I58" s="27" t="s">
        <v>290</v>
      </c>
      <c r="J58" s="27" t="s">
        <v>297</v>
      </c>
      <c r="K58" s="209" t="s">
        <v>22</v>
      </c>
      <c r="L58" s="27"/>
      <c r="M58" s="27" t="s">
        <v>28</v>
      </c>
      <c r="N58" s="19" t="s">
        <v>140</v>
      </c>
      <c r="O58" s="19" t="s">
        <v>162</v>
      </c>
      <c r="P58" s="62" t="s">
        <v>413</v>
      </c>
      <c r="Q58" s="303" t="s">
        <v>271</v>
      </c>
      <c r="R58" s="27" t="s">
        <v>163</v>
      </c>
      <c r="S58" s="19" t="s">
        <v>162</v>
      </c>
      <c r="T58" s="27" t="s">
        <v>194</v>
      </c>
      <c r="U58" s="27" t="s">
        <v>10</v>
      </c>
      <c r="V58" s="19"/>
      <c r="W58" s="265" t="s">
        <v>287</v>
      </c>
      <c r="X58" s="19" t="s">
        <v>272</v>
      </c>
      <c r="Y58" s="41">
        <v>30</v>
      </c>
      <c r="Z58" s="41">
        <v>60</v>
      </c>
      <c r="AA58" s="34">
        <v>10</v>
      </c>
      <c r="AB58" s="27" t="s">
        <v>195</v>
      </c>
      <c r="AC58" s="18" t="s">
        <v>164</v>
      </c>
      <c r="AD58" s="110">
        <v>2</v>
      </c>
      <c r="AE58" s="111">
        <v>56036970</v>
      </c>
      <c r="AF58" s="111">
        <f t="shared" si="23"/>
        <v>112073940</v>
      </c>
      <c r="AG58" s="111">
        <f t="shared" si="24"/>
        <v>125522812.80000001</v>
      </c>
      <c r="AH58" s="110">
        <v>2</v>
      </c>
      <c r="AI58" s="111">
        <v>56036970</v>
      </c>
      <c r="AJ58" s="111">
        <f t="shared" si="25"/>
        <v>112073940</v>
      </c>
      <c r="AK58" s="111">
        <f t="shared" si="26"/>
        <v>125522812.80000001</v>
      </c>
      <c r="AL58" s="110">
        <v>3</v>
      </c>
      <c r="AM58" s="111">
        <v>56036970</v>
      </c>
      <c r="AN58" s="111">
        <f t="shared" si="105"/>
        <v>168110910</v>
      </c>
      <c r="AO58" s="111">
        <f t="shared" si="28"/>
        <v>188284219.20000002</v>
      </c>
      <c r="AP58" s="110">
        <v>4</v>
      </c>
      <c r="AQ58" s="111">
        <v>56036970</v>
      </c>
      <c r="AR58" s="111">
        <f t="shared" si="106"/>
        <v>224147880</v>
      </c>
      <c r="AS58" s="111">
        <f t="shared" si="30"/>
        <v>251045625.60000002</v>
      </c>
      <c r="AT58" s="112">
        <v>5</v>
      </c>
      <c r="AU58" s="111">
        <v>56036970</v>
      </c>
      <c r="AV58" s="111">
        <f t="shared" si="107"/>
        <v>280184850</v>
      </c>
      <c r="AW58" s="111">
        <f t="shared" si="9"/>
        <v>313807032.00000006</v>
      </c>
      <c r="AX58" s="112">
        <f t="shared" si="108"/>
        <v>16</v>
      </c>
      <c r="AY58" s="111">
        <v>0</v>
      </c>
      <c r="AZ58" s="111">
        <f t="shared" si="31"/>
        <v>0</v>
      </c>
      <c r="BA58" s="19" t="s">
        <v>167</v>
      </c>
      <c r="BB58" s="27"/>
      <c r="BC58" s="27"/>
      <c r="BD58" s="27"/>
      <c r="BE58" s="27"/>
      <c r="BF58" s="27"/>
      <c r="BG58" s="29"/>
      <c r="BH58" s="17"/>
      <c r="BI58" s="17"/>
      <c r="BJ58" s="17"/>
      <c r="BK58" s="17"/>
      <c r="BL58" s="17"/>
      <c r="BM58" s="29" t="s">
        <v>702</v>
      </c>
      <c r="BN58" s="26" t="s">
        <v>295</v>
      </c>
    </row>
    <row r="59" spans="1:66" s="6" customFormat="1" ht="13.15" customHeight="1" x14ac:dyDescent="0.2">
      <c r="A59" s="19" t="s">
        <v>34</v>
      </c>
      <c r="B59" s="29"/>
      <c r="C59" s="26" t="s">
        <v>292</v>
      </c>
      <c r="D59" s="175" t="s">
        <v>1040</v>
      </c>
      <c r="E59" s="29"/>
      <c r="F59" s="29" t="s">
        <v>704</v>
      </c>
      <c r="G59" s="27" t="s">
        <v>293</v>
      </c>
      <c r="H59" s="41">
        <v>130000569</v>
      </c>
      <c r="I59" s="27" t="s">
        <v>290</v>
      </c>
      <c r="J59" s="27" t="s">
        <v>294</v>
      </c>
      <c r="K59" s="209" t="s">
        <v>9</v>
      </c>
      <c r="L59" s="224" t="s">
        <v>1016</v>
      </c>
      <c r="M59" s="27"/>
      <c r="N59" s="19"/>
      <c r="O59" s="19" t="s">
        <v>654</v>
      </c>
      <c r="P59" s="27" t="s">
        <v>732</v>
      </c>
      <c r="Q59" s="19" t="s">
        <v>1038</v>
      </c>
      <c r="R59" s="27" t="s">
        <v>163</v>
      </c>
      <c r="S59" s="19" t="s">
        <v>162</v>
      </c>
      <c r="T59" s="27" t="s">
        <v>194</v>
      </c>
      <c r="U59" s="27" t="s">
        <v>10</v>
      </c>
      <c r="V59" s="19"/>
      <c r="W59" s="265" t="s">
        <v>655</v>
      </c>
      <c r="X59" s="19" t="s">
        <v>272</v>
      </c>
      <c r="Y59" s="41">
        <v>0</v>
      </c>
      <c r="Z59" s="41">
        <v>90</v>
      </c>
      <c r="AA59" s="34">
        <v>10</v>
      </c>
      <c r="AB59" s="27" t="s">
        <v>195</v>
      </c>
      <c r="AC59" s="18" t="s">
        <v>164</v>
      </c>
      <c r="AD59" s="110">
        <v>8</v>
      </c>
      <c r="AE59" s="111">
        <v>28458722.199999999</v>
      </c>
      <c r="AF59" s="111">
        <v>227669777.59999999</v>
      </c>
      <c r="AG59" s="111">
        <v>254990150.91200003</v>
      </c>
      <c r="AH59" s="110">
        <v>3</v>
      </c>
      <c r="AI59" s="111">
        <v>28458722.199999999</v>
      </c>
      <c r="AJ59" s="111">
        <v>85376166.599999994</v>
      </c>
      <c r="AK59" s="111">
        <v>95621306.592000008</v>
      </c>
      <c r="AL59" s="110">
        <v>3</v>
      </c>
      <c r="AM59" s="111">
        <v>28458722.199999999</v>
      </c>
      <c r="AN59" s="111">
        <v>85376166.599999994</v>
      </c>
      <c r="AO59" s="111">
        <v>95621306.592000008</v>
      </c>
      <c r="AP59" s="110">
        <v>5</v>
      </c>
      <c r="AQ59" s="111">
        <v>28458722.199999999</v>
      </c>
      <c r="AR59" s="111">
        <v>142293611</v>
      </c>
      <c r="AS59" s="111">
        <v>159368844.32000002</v>
      </c>
      <c r="AT59" s="112">
        <v>2</v>
      </c>
      <c r="AU59" s="111">
        <v>28458722.199999999</v>
      </c>
      <c r="AV59" s="111">
        <v>56917444.399999999</v>
      </c>
      <c r="AW59" s="111">
        <v>63747537.728000008</v>
      </c>
      <c r="AX59" s="112">
        <v>21</v>
      </c>
      <c r="AY59" s="357">
        <v>0</v>
      </c>
      <c r="AZ59" s="357">
        <v>0</v>
      </c>
      <c r="BA59" s="304" t="s">
        <v>656</v>
      </c>
      <c r="BB59" s="27"/>
      <c r="BC59" s="27"/>
      <c r="BD59" s="27"/>
      <c r="BE59" s="27"/>
      <c r="BF59" s="27"/>
      <c r="BG59" s="29"/>
      <c r="BH59" s="29"/>
      <c r="BI59" s="29"/>
      <c r="BJ59" s="17"/>
      <c r="BK59" s="17"/>
      <c r="BL59" s="17"/>
      <c r="BM59" s="169" t="s">
        <v>1164</v>
      </c>
    </row>
    <row r="60" spans="1:66" s="367" customFormat="1" ht="13.15" customHeight="1" x14ac:dyDescent="0.25">
      <c r="A60" s="393" t="s">
        <v>34</v>
      </c>
      <c r="B60" s="388"/>
      <c r="C60" s="403" t="s">
        <v>292</v>
      </c>
      <c r="D60" s="386" t="s">
        <v>1167</v>
      </c>
      <c r="E60" s="387"/>
      <c r="F60" s="388" t="s">
        <v>1168</v>
      </c>
      <c r="G60" s="389" t="s">
        <v>293</v>
      </c>
      <c r="H60" s="390">
        <v>130000569</v>
      </c>
      <c r="I60" s="389" t="s">
        <v>290</v>
      </c>
      <c r="J60" s="389" t="s">
        <v>294</v>
      </c>
      <c r="K60" s="391" t="s">
        <v>9</v>
      </c>
      <c r="L60" s="392" t="s">
        <v>1016</v>
      </c>
      <c r="M60" s="389"/>
      <c r="N60" s="393" t="s">
        <v>190</v>
      </c>
      <c r="O60" s="393" t="s">
        <v>654</v>
      </c>
      <c r="P60" s="394" t="s">
        <v>732</v>
      </c>
      <c r="Q60" s="393" t="s">
        <v>899</v>
      </c>
      <c r="R60" s="389" t="s">
        <v>163</v>
      </c>
      <c r="S60" s="393" t="s">
        <v>162</v>
      </c>
      <c r="T60" s="389" t="s">
        <v>194</v>
      </c>
      <c r="U60" s="389" t="s">
        <v>10</v>
      </c>
      <c r="V60" s="393"/>
      <c r="W60" s="395" t="s">
        <v>655</v>
      </c>
      <c r="X60" s="393" t="s">
        <v>272</v>
      </c>
      <c r="Y60" s="390">
        <v>30</v>
      </c>
      <c r="Z60" s="390">
        <v>60</v>
      </c>
      <c r="AA60" s="396">
        <v>10</v>
      </c>
      <c r="AB60" s="389" t="s">
        <v>195</v>
      </c>
      <c r="AC60" s="397" t="s">
        <v>164</v>
      </c>
      <c r="AD60" s="398">
        <v>8</v>
      </c>
      <c r="AE60" s="399">
        <v>28458722.199999999</v>
      </c>
      <c r="AF60" s="399">
        <v>227669777.59999999</v>
      </c>
      <c r="AG60" s="399">
        <v>254990150.91200003</v>
      </c>
      <c r="AH60" s="398">
        <v>3</v>
      </c>
      <c r="AI60" s="399">
        <v>28458722.199999999</v>
      </c>
      <c r="AJ60" s="399">
        <v>85376166.599999994</v>
      </c>
      <c r="AK60" s="399">
        <v>95621306.592000008</v>
      </c>
      <c r="AL60" s="398">
        <v>3</v>
      </c>
      <c r="AM60" s="399">
        <v>28458722.199999999</v>
      </c>
      <c r="AN60" s="399">
        <v>85376166.599999994</v>
      </c>
      <c r="AO60" s="399">
        <v>95621306.592000008</v>
      </c>
      <c r="AP60" s="398">
        <v>5</v>
      </c>
      <c r="AQ60" s="399">
        <v>28458722.199999999</v>
      </c>
      <c r="AR60" s="399">
        <v>142293611</v>
      </c>
      <c r="AS60" s="399">
        <v>159368844.32000002</v>
      </c>
      <c r="AT60" s="400">
        <v>2</v>
      </c>
      <c r="AU60" s="399">
        <v>28458722.199999999</v>
      </c>
      <c r="AV60" s="399">
        <v>56917444.399999999</v>
      </c>
      <c r="AW60" s="399">
        <v>63747537.728000008</v>
      </c>
      <c r="AX60" s="400">
        <v>21</v>
      </c>
      <c r="AY60" s="401">
        <f t="shared" ref="AY60" si="122">AF60+AJ60+AN60+AR60+AV60</f>
        <v>597633166.19999993</v>
      </c>
      <c r="AZ60" s="401">
        <f t="shared" ref="AZ60" si="123">AY60*1.12</f>
        <v>669349146.14399993</v>
      </c>
      <c r="BA60" s="401" t="s">
        <v>656</v>
      </c>
      <c r="BB60" s="389"/>
      <c r="BC60" s="389"/>
      <c r="BD60" s="389"/>
      <c r="BE60" s="389"/>
      <c r="BF60" s="389"/>
      <c r="BG60" s="388"/>
      <c r="BH60" s="388"/>
      <c r="BI60" s="388"/>
      <c r="BJ60" s="402"/>
      <c r="BK60" s="402"/>
      <c r="BL60" s="402"/>
      <c r="BM60" s="388"/>
      <c r="BN60" s="6"/>
    </row>
    <row r="61" spans="1:66" s="4" customFormat="1" ht="13.15" customHeight="1" x14ac:dyDescent="0.2">
      <c r="A61" s="19" t="s">
        <v>34</v>
      </c>
      <c r="B61" s="17"/>
      <c r="C61" s="26" t="s">
        <v>295</v>
      </c>
      <c r="D61" s="208" t="s">
        <v>695</v>
      </c>
      <c r="E61" s="17"/>
      <c r="F61" s="29" t="s">
        <v>705</v>
      </c>
      <c r="G61" s="27" t="s">
        <v>296</v>
      </c>
      <c r="H61" s="41">
        <v>130000570</v>
      </c>
      <c r="I61" s="27" t="s">
        <v>290</v>
      </c>
      <c r="J61" s="27" t="s">
        <v>297</v>
      </c>
      <c r="K61" s="209" t="s">
        <v>9</v>
      </c>
      <c r="L61" s="27" t="s">
        <v>653</v>
      </c>
      <c r="M61" s="27"/>
      <c r="N61" s="19"/>
      <c r="O61" s="19" t="s">
        <v>654</v>
      </c>
      <c r="P61" s="27" t="s">
        <v>732</v>
      </c>
      <c r="Q61" s="19" t="s">
        <v>254</v>
      </c>
      <c r="R61" s="27" t="s">
        <v>163</v>
      </c>
      <c r="S61" s="19" t="s">
        <v>162</v>
      </c>
      <c r="T61" s="27" t="s">
        <v>194</v>
      </c>
      <c r="U61" s="27" t="s">
        <v>10</v>
      </c>
      <c r="V61" s="19"/>
      <c r="W61" s="265" t="s">
        <v>655</v>
      </c>
      <c r="X61" s="19" t="s">
        <v>272</v>
      </c>
      <c r="Y61" s="41">
        <v>0</v>
      </c>
      <c r="Z61" s="41">
        <v>90</v>
      </c>
      <c r="AA61" s="34">
        <v>10</v>
      </c>
      <c r="AB61" s="27" t="s">
        <v>195</v>
      </c>
      <c r="AC61" s="18" t="s">
        <v>164</v>
      </c>
      <c r="AD61" s="110">
        <v>2</v>
      </c>
      <c r="AE61" s="111">
        <v>56036970</v>
      </c>
      <c r="AF61" s="111">
        <f t="shared" si="23"/>
        <v>112073940</v>
      </c>
      <c r="AG61" s="111">
        <f t="shared" si="24"/>
        <v>125522812.80000001</v>
      </c>
      <c r="AH61" s="110">
        <v>2</v>
      </c>
      <c r="AI61" s="111">
        <v>56036970</v>
      </c>
      <c r="AJ61" s="111">
        <f t="shared" si="25"/>
        <v>112073940</v>
      </c>
      <c r="AK61" s="111">
        <f t="shared" si="26"/>
        <v>125522812.80000001</v>
      </c>
      <c r="AL61" s="110">
        <v>3</v>
      </c>
      <c r="AM61" s="111">
        <v>56036970</v>
      </c>
      <c r="AN61" s="111">
        <f t="shared" si="105"/>
        <v>168110910</v>
      </c>
      <c r="AO61" s="111">
        <f t="shared" si="28"/>
        <v>188284219.20000002</v>
      </c>
      <c r="AP61" s="110">
        <v>4</v>
      </c>
      <c r="AQ61" s="111">
        <v>56036970</v>
      </c>
      <c r="AR61" s="111">
        <f t="shared" si="106"/>
        <v>224147880</v>
      </c>
      <c r="AS61" s="111">
        <f t="shared" si="30"/>
        <v>251045625.60000002</v>
      </c>
      <c r="AT61" s="112">
        <v>5</v>
      </c>
      <c r="AU61" s="111">
        <v>56036970</v>
      </c>
      <c r="AV61" s="111">
        <f t="shared" si="107"/>
        <v>280184850</v>
      </c>
      <c r="AW61" s="111">
        <f t="shared" si="9"/>
        <v>313807032.00000006</v>
      </c>
      <c r="AX61" s="112">
        <f t="shared" si="108"/>
        <v>16</v>
      </c>
      <c r="AY61" s="111">
        <v>0</v>
      </c>
      <c r="AZ61" s="111">
        <f t="shared" si="31"/>
        <v>0</v>
      </c>
      <c r="BA61" s="304" t="s">
        <v>656</v>
      </c>
      <c r="BB61" s="27"/>
      <c r="BC61" s="27"/>
      <c r="BD61" s="27"/>
      <c r="BE61" s="27"/>
      <c r="BF61" s="27"/>
      <c r="BG61" s="29"/>
      <c r="BH61" s="17"/>
      <c r="BI61" s="17"/>
      <c r="BJ61" s="17"/>
      <c r="BK61" s="17"/>
      <c r="BL61" s="17"/>
      <c r="BM61" s="29" t="s">
        <v>702</v>
      </c>
    </row>
    <row r="62" spans="1:66" s="6" customFormat="1" ht="11.25" customHeight="1" x14ac:dyDescent="0.2">
      <c r="A62" s="19" t="s">
        <v>34</v>
      </c>
      <c r="B62" s="29"/>
      <c r="C62" s="26"/>
      <c r="D62" s="208"/>
      <c r="E62" s="29"/>
      <c r="F62" s="29" t="s">
        <v>23</v>
      </c>
      <c r="G62" s="27" t="s">
        <v>299</v>
      </c>
      <c r="H62" s="41">
        <v>130001232</v>
      </c>
      <c r="I62" s="27" t="s">
        <v>300</v>
      </c>
      <c r="J62" s="27" t="s">
        <v>301</v>
      </c>
      <c r="K62" s="209" t="s">
        <v>22</v>
      </c>
      <c r="L62" s="27"/>
      <c r="M62" s="27" t="s">
        <v>28</v>
      </c>
      <c r="N62" s="19" t="s">
        <v>140</v>
      </c>
      <c r="O62" s="19" t="s">
        <v>162</v>
      </c>
      <c r="P62" s="62" t="s">
        <v>413</v>
      </c>
      <c r="Q62" s="303" t="s">
        <v>271</v>
      </c>
      <c r="R62" s="27" t="s">
        <v>163</v>
      </c>
      <c r="S62" s="19" t="s">
        <v>162</v>
      </c>
      <c r="T62" s="27" t="s">
        <v>194</v>
      </c>
      <c r="U62" s="27" t="s">
        <v>10</v>
      </c>
      <c r="V62" s="19"/>
      <c r="W62" s="265" t="s">
        <v>287</v>
      </c>
      <c r="X62" s="19" t="s">
        <v>272</v>
      </c>
      <c r="Y62" s="41">
        <v>30</v>
      </c>
      <c r="Z62" s="41">
        <v>60</v>
      </c>
      <c r="AA62" s="34">
        <v>10</v>
      </c>
      <c r="AB62" s="27" t="s">
        <v>195</v>
      </c>
      <c r="AC62" s="18" t="s">
        <v>164</v>
      </c>
      <c r="AD62" s="110">
        <v>2</v>
      </c>
      <c r="AE62" s="111">
        <v>68846290.400000006</v>
      </c>
      <c r="AF62" s="111">
        <f t="shared" si="23"/>
        <v>137692580.80000001</v>
      </c>
      <c r="AG62" s="111">
        <f t="shared" si="24"/>
        <v>154215690.49600002</v>
      </c>
      <c r="AH62" s="110">
        <v>2</v>
      </c>
      <c r="AI62" s="111">
        <v>68846290.400000006</v>
      </c>
      <c r="AJ62" s="111">
        <f t="shared" si="25"/>
        <v>137692580.80000001</v>
      </c>
      <c r="AK62" s="111">
        <f t="shared" si="26"/>
        <v>154215690.49600002</v>
      </c>
      <c r="AL62" s="110">
        <v>1</v>
      </c>
      <c r="AM62" s="111">
        <v>68846290.400000006</v>
      </c>
      <c r="AN62" s="111">
        <f t="shared" si="105"/>
        <v>68846290.400000006</v>
      </c>
      <c r="AO62" s="111">
        <f t="shared" si="28"/>
        <v>77107845.248000011</v>
      </c>
      <c r="AP62" s="110">
        <v>2</v>
      </c>
      <c r="AQ62" s="111">
        <v>68846290.400000006</v>
      </c>
      <c r="AR62" s="111">
        <f t="shared" si="106"/>
        <v>137692580.80000001</v>
      </c>
      <c r="AS62" s="111">
        <f t="shared" si="30"/>
        <v>154215690.49600002</v>
      </c>
      <c r="AT62" s="112">
        <v>1</v>
      </c>
      <c r="AU62" s="111">
        <v>68846290.400000006</v>
      </c>
      <c r="AV62" s="111">
        <f t="shared" si="107"/>
        <v>68846290.400000006</v>
      </c>
      <c r="AW62" s="111">
        <f t="shared" si="9"/>
        <v>77107845.248000011</v>
      </c>
      <c r="AX62" s="112">
        <f t="shared" si="108"/>
        <v>8</v>
      </c>
      <c r="AY62" s="111">
        <v>0</v>
      </c>
      <c r="AZ62" s="111">
        <f t="shared" si="31"/>
        <v>0</v>
      </c>
      <c r="BA62" s="19" t="s">
        <v>167</v>
      </c>
      <c r="BB62" s="27"/>
      <c r="BC62" s="27"/>
      <c r="BD62" s="27"/>
      <c r="BE62" s="27"/>
      <c r="BF62" s="27"/>
      <c r="BG62" s="29"/>
      <c r="BH62" s="29"/>
      <c r="BI62" s="29"/>
      <c r="BJ62" s="29"/>
      <c r="BK62" s="29"/>
      <c r="BL62" s="29"/>
      <c r="BM62" s="29" t="s">
        <v>702</v>
      </c>
      <c r="BN62" s="26" t="s">
        <v>298</v>
      </c>
    </row>
    <row r="63" spans="1:66" s="4" customFormat="1" ht="13.15" customHeight="1" x14ac:dyDescent="0.2">
      <c r="A63" s="19" t="s">
        <v>34</v>
      </c>
      <c r="B63" s="17"/>
      <c r="C63" s="26" t="s">
        <v>295</v>
      </c>
      <c r="D63" s="175" t="s">
        <v>1041</v>
      </c>
      <c r="E63" s="17"/>
      <c r="F63" s="29" t="s">
        <v>705</v>
      </c>
      <c r="G63" s="27" t="s">
        <v>296</v>
      </c>
      <c r="H63" s="41">
        <v>130000570</v>
      </c>
      <c r="I63" s="27" t="s">
        <v>290</v>
      </c>
      <c r="J63" s="27" t="s">
        <v>297</v>
      </c>
      <c r="K63" s="209" t="s">
        <v>9</v>
      </c>
      <c r="L63" s="224" t="s">
        <v>1016</v>
      </c>
      <c r="M63" s="27"/>
      <c r="N63" s="19"/>
      <c r="O63" s="19" t="s">
        <v>654</v>
      </c>
      <c r="P63" s="27" t="s">
        <v>732</v>
      </c>
      <c r="Q63" s="19" t="s">
        <v>1038</v>
      </c>
      <c r="R63" s="27" t="s">
        <v>163</v>
      </c>
      <c r="S63" s="19" t="s">
        <v>162</v>
      </c>
      <c r="T63" s="27" t="s">
        <v>194</v>
      </c>
      <c r="U63" s="27" t="s">
        <v>10</v>
      </c>
      <c r="V63" s="19"/>
      <c r="W63" s="265" t="s">
        <v>655</v>
      </c>
      <c r="X63" s="19" t="s">
        <v>272</v>
      </c>
      <c r="Y63" s="41">
        <v>0</v>
      </c>
      <c r="Z63" s="41">
        <v>90</v>
      </c>
      <c r="AA63" s="34">
        <v>10</v>
      </c>
      <c r="AB63" s="27" t="s">
        <v>195</v>
      </c>
      <c r="AC63" s="18" t="s">
        <v>164</v>
      </c>
      <c r="AD63" s="110">
        <v>2</v>
      </c>
      <c r="AE63" s="111">
        <v>56036970</v>
      </c>
      <c r="AF63" s="111">
        <v>112073940</v>
      </c>
      <c r="AG63" s="111">
        <v>125522812.80000001</v>
      </c>
      <c r="AH63" s="110">
        <v>2</v>
      </c>
      <c r="AI63" s="111">
        <v>56036970</v>
      </c>
      <c r="AJ63" s="111">
        <v>112073940</v>
      </c>
      <c r="AK63" s="111">
        <v>125522812.80000001</v>
      </c>
      <c r="AL63" s="110">
        <v>3</v>
      </c>
      <c r="AM63" s="111">
        <v>56036970</v>
      </c>
      <c r="AN63" s="111">
        <v>168110910</v>
      </c>
      <c r="AO63" s="111">
        <v>188284219.20000002</v>
      </c>
      <c r="AP63" s="110">
        <v>4</v>
      </c>
      <c r="AQ63" s="111">
        <v>56036970</v>
      </c>
      <c r="AR63" s="111">
        <v>224147880</v>
      </c>
      <c r="AS63" s="111">
        <v>251045625.60000002</v>
      </c>
      <c r="AT63" s="112">
        <v>5</v>
      </c>
      <c r="AU63" s="111">
        <v>56036970</v>
      </c>
      <c r="AV63" s="111">
        <v>280184850</v>
      </c>
      <c r="AW63" s="111">
        <v>313807032.00000006</v>
      </c>
      <c r="AX63" s="112">
        <v>16</v>
      </c>
      <c r="AY63" s="357">
        <v>0</v>
      </c>
      <c r="AZ63" s="357">
        <v>0</v>
      </c>
      <c r="BA63" s="304" t="s">
        <v>656</v>
      </c>
      <c r="BB63" s="27"/>
      <c r="BC63" s="27"/>
      <c r="BD63" s="27"/>
      <c r="BE63" s="27"/>
      <c r="BF63" s="27"/>
      <c r="BG63" s="29"/>
      <c r="BH63" s="17"/>
      <c r="BI63" s="17"/>
      <c r="BJ63" s="17"/>
      <c r="BK63" s="17"/>
      <c r="BL63" s="17"/>
      <c r="BM63" s="169" t="s">
        <v>1164</v>
      </c>
    </row>
    <row r="64" spans="1:66" ht="13.15" customHeight="1" x14ac:dyDescent="0.25">
      <c r="A64" s="393" t="s">
        <v>34</v>
      </c>
      <c r="B64" s="388"/>
      <c r="C64" s="403" t="s">
        <v>295</v>
      </c>
      <c r="D64" s="386" t="s">
        <v>1169</v>
      </c>
      <c r="E64" s="387"/>
      <c r="F64" s="388" t="s">
        <v>1170</v>
      </c>
      <c r="G64" s="389" t="s">
        <v>296</v>
      </c>
      <c r="H64" s="390">
        <v>130000570</v>
      </c>
      <c r="I64" s="389" t="s">
        <v>290</v>
      </c>
      <c r="J64" s="389" t="s">
        <v>297</v>
      </c>
      <c r="K64" s="391" t="s">
        <v>9</v>
      </c>
      <c r="L64" s="392" t="s">
        <v>1016</v>
      </c>
      <c r="M64" s="389"/>
      <c r="N64" s="393" t="s">
        <v>190</v>
      </c>
      <c r="O64" s="393" t="s">
        <v>654</v>
      </c>
      <c r="P64" s="394" t="s">
        <v>732</v>
      </c>
      <c r="Q64" s="393" t="s">
        <v>899</v>
      </c>
      <c r="R64" s="389" t="s">
        <v>163</v>
      </c>
      <c r="S64" s="393" t="s">
        <v>162</v>
      </c>
      <c r="T64" s="389" t="s">
        <v>194</v>
      </c>
      <c r="U64" s="389" t="s">
        <v>10</v>
      </c>
      <c r="V64" s="393"/>
      <c r="W64" s="395" t="s">
        <v>655</v>
      </c>
      <c r="X64" s="393" t="s">
        <v>272</v>
      </c>
      <c r="Y64" s="390">
        <v>30</v>
      </c>
      <c r="Z64" s="390">
        <v>60</v>
      </c>
      <c r="AA64" s="396">
        <v>10</v>
      </c>
      <c r="AB64" s="389" t="s">
        <v>195</v>
      </c>
      <c r="AC64" s="397" t="s">
        <v>164</v>
      </c>
      <c r="AD64" s="398">
        <v>2</v>
      </c>
      <c r="AE64" s="399">
        <v>56036970</v>
      </c>
      <c r="AF64" s="399">
        <v>112073940</v>
      </c>
      <c r="AG64" s="399">
        <v>125522812.80000001</v>
      </c>
      <c r="AH64" s="398">
        <v>2</v>
      </c>
      <c r="AI64" s="399">
        <v>56036970</v>
      </c>
      <c r="AJ64" s="399">
        <v>112073940</v>
      </c>
      <c r="AK64" s="399">
        <v>125522812.80000001</v>
      </c>
      <c r="AL64" s="398">
        <v>3</v>
      </c>
      <c r="AM64" s="399">
        <v>56036970</v>
      </c>
      <c r="AN64" s="399">
        <v>168110910</v>
      </c>
      <c r="AO64" s="399">
        <v>188284219.20000002</v>
      </c>
      <c r="AP64" s="398">
        <v>4</v>
      </c>
      <c r="AQ64" s="399">
        <v>56036970</v>
      </c>
      <c r="AR64" s="399">
        <v>224147880</v>
      </c>
      <c r="AS64" s="399">
        <v>251045625.60000002</v>
      </c>
      <c r="AT64" s="400">
        <v>5</v>
      </c>
      <c r="AU64" s="399">
        <v>56036970</v>
      </c>
      <c r="AV64" s="399">
        <v>280184850</v>
      </c>
      <c r="AW64" s="399">
        <v>313807032.00000006</v>
      </c>
      <c r="AX64" s="400">
        <v>16</v>
      </c>
      <c r="AY64" s="401">
        <f t="shared" ref="AY64" si="124">AF64+AJ64+AN64+AR64+AV64</f>
        <v>896591520</v>
      </c>
      <c r="AZ64" s="401">
        <f t="shared" ref="AZ64" si="125">AY64*1.12</f>
        <v>1004182502.4000001</v>
      </c>
      <c r="BA64" s="401" t="s">
        <v>656</v>
      </c>
      <c r="BB64" s="389"/>
      <c r="BC64" s="389"/>
      <c r="BD64" s="389"/>
      <c r="BE64" s="389"/>
      <c r="BF64" s="389"/>
      <c r="BG64" s="388"/>
      <c r="BH64" s="388"/>
      <c r="BI64" s="388"/>
      <c r="BJ64" s="402"/>
      <c r="BK64" s="402"/>
      <c r="BL64" s="402"/>
      <c r="BM64" s="402"/>
    </row>
    <row r="65" spans="1:98" s="6" customFormat="1" ht="11.25" customHeight="1" x14ac:dyDescent="0.2">
      <c r="A65" s="19" t="s">
        <v>34</v>
      </c>
      <c r="B65" s="29"/>
      <c r="C65" s="26" t="s">
        <v>298</v>
      </c>
      <c r="D65" s="208" t="s">
        <v>27</v>
      </c>
      <c r="E65" s="29"/>
      <c r="F65" s="29" t="s">
        <v>706</v>
      </c>
      <c r="G65" s="27" t="s">
        <v>299</v>
      </c>
      <c r="H65" s="41">
        <v>130001232</v>
      </c>
      <c r="I65" s="27" t="s">
        <v>300</v>
      </c>
      <c r="J65" s="27" t="s">
        <v>301</v>
      </c>
      <c r="K65" s="209" t="s">
        <v>9</v>
      </c>
      <c r="L65" s="27" t="s">
        <v>653</v>
      </c>
      <c r="M65" s="27"/>
      <c r="N65" s="19"/>
      <c r="O65" s="19" t="s">
        <v>654</v>
      </c>
      <c r="P65" s="27" t="s">
        <v>732</v>
      </c>
      <c r="Q65" s="19" t="s">
        <v>254</v>
      </c>
      <c r="R65" s="27" t="s">
        <v>163</v>
      </c>
      <c r="S65" s="19" t="s">
        <v>162</v>
      </c>
      <c r="T65" s="27" t="s">
        <v>194</v>
      </c>
      <c r="U65" s="27" t="s">
        <v>10</v>
      </c>
      <c r="V65" s="19"/>
      <c r="W65" s="265" t="s">
        <v>655</v>
      </c>
      <c r="X65" s="19" t="s">
        <v>272</v>
      </c>
      <c r="Y65" s="41">
        <v>0</v>
      </c>
      <c r="Z65" s="41">
        <v>90</v>
      </c>
      <c r="AA65" s="34">
        <v>10</v>
      </c>
      <c r="AB65" s="27" t="s">
        <v>195</v>
      </c>
      <c r="AC65" s="18" t="s">
        <v>164</v>
      </c>
      <c r="AD65" s="110">
        <v>2</v>
      </c>
      <c r="AE65" s="111">
        <v>68846290.400000006</v>
      </c>
      <c r="AF65" s="111">
        <f t="shared" si="23"/>
        <v>137692580.80000001</v>
      </c>
      <c r="AG65" s="111">
        <f t="shared" si="24"/>
        <v>154215690.49600002</v>
      </c>
      <c r="AH65" s="110">
        <v>2</v>
      </c>
      <c r="AI65" s="111">
        <v>68846290.400000006</v>
      </c>
      <c r="AJ65" s="111">
        <f t="shared" si="25"/>
        <v>137692580.80000001</v>
      </c>
      <c r="AK65" s="111">
        <f t="shared" si="26"/>
        <v>154215690.49600002</v>
      </c>
      <c r="AL65" s="110">
        <v>1</v>
      </c>
      <c r="AM65" s="111">
        <v>68846290.400000006</v>
      </c>
      <c r="AN65" s="111">
        <f t="shared" si="105"/>
        <v>68846290.400000006</v>
      </c>
      <c r="AO65" s="111">
        <f t="shared" si="28"/>
        <v>77107845.248000011</v>
      </c>
      <c r="AP65" s="110">
        <v>2</v>
      </c>
      <c r="AQ65" s="111">
        <v>68846290.400000006</v>
      </c>
      <c r="AR65" s="111">
        <f t="shared" si="106"/>
        <v>137692580.80000001</v>
      </c>
      <c r="AS65" s="111">
        <f t="shared" si="30"/>
        <v>154215690.49600002</v>
      </c>
      <c r="AT65" s="112">
        <v>1</v>
      </c>
      <c r="AU65" s="111">
        <v>68846290.400000006</v>
      </c>
      <c r="AV65" s="111">
        <f t="shared" si="107"/>
        <v>68846290.400000006</v>
      </c>
      <c r="AW65" s="111">
        <f t="shared" si="9"/>
        <v>77107845.248000011</v>
      </c>
      <c r="AX65" s="112">
        <f t="shared" si="108"/>
        <v>8</v>
      </c>
      <c r="AY65" s="111">
        <v>0</v>
      </c>
      <c r="AZ65" s="111">
        <f t="shared" si="31"/>
        <v>0</v>
      </c>
      <c r="BA65" s="304" t="s">
        <v>656</v>
      </c>
      <c r="BB65" s="27"/>
      <c r="BC65" s="27"/>
      <c r="BD65" s="27"/>
      <c r="BE65" s="27"/>
      <c r="BF65" s="27"/>
      <c r="BG65" s="29"/>
      <c r="BH65" s="29"/>
      <c r="BI65" s="29"/>
      <c r="BJ65" s="29"/>
      <c r="BK65" s="29"/>
      <c r="BL65" s="29"/>
      <c r="BM65" s="29" t="s">
        <v>702</v>
      </c>
    </row>
    <row r="66" spans="1:98" s="6" customFormat="1" ht="13.15" customHeight="1" x14ac:dyDescent="0.2">
      <c r="A66" s="19" t="s">
        <v>211</v>
      </c>
      <c r="B66" s="29"/>
      <c r="C66" s="26"/>
      <c r="D66" s="208"/>
      <c r="E66" s="29"/>
      <c r="F66" s="29" t="s">
        <v>17</v>
      </c>
      <c r="G66" s="27" t="s">
        <v>303</v>
      </c>
      <c r="H66" s="41">
        <v>210021823</v>
      </c>
      <c r="I66" s="27" t="s">
        <v>304</v>
      </c>
      <c r="J66" s="27" t="s">
        <v>305</v>
      </c>
      <c r="K66" s="209" t="s">
        <v>22</v>
      </c>
      <c r="L66" s="27"/>
      <c r="M66" s="27" t="s">
        <v>28</v>
      </c>
      <c r="N66" s="19" t="s">
        <v>140</v>
      </c>
      <c r="O66" s="19" t="s">
        <v>162</v>
      </c>
      <c r="P66" s="62" t="s">
        <v>413</v>
      </c>
      <c r="Q66" s="303" t="s">
        <v>271</v>
      </c>
      <c r="R66" s="27" t="s">
        <v>163</v>
      </c>
      <c r="S66" s="19" t="s">
        <v>162</v>
      </c>
      <c r="T66" s="27" t="s">
        <v>194</v>
      </c>
      <c r="U66" s="27" t="s">
        <v>10</v>
      </c>
      <c r="V66" s="19"/>
      <c r="W66" s="265" t="s">
        <v>287</v>
      </c>
      <c r="X66" s="19" t="s">
        <v>272</v>
      </c>
      <c r="Y66" s="41">
        <v>30</v>
      </c>
      <c r="Z66" s="41">
        <v>60</v>
      </c>
      <c r="AA66" s="34">
        <v>10</v>
      </c>
      <c r="AB66" s="27" t="s">
        <v>195</v>
      </c>
      <c r="AC66" s="18" t="s">
        <v>164</v>
      </c>
      <c r="AD66" s="110">
        <v>320</v>
      </c>
      <c r="AE66" s="111">
        <v>2100</v>
      </c>
      <c r="AF66" s="111">
        <f t="shared" ref="AF66:AF73" si="126">AD66*AE66</f>
        <v>672000</v>
      </c>
      <c r="AG66" s="111">
        <f t="shared" ref="AG66:AG73" si="127">AF66*1.12</f>
        <v>752640.00000000012</v>
      </c>
      <c r="AH66" s="110">
        <v>320</v>
      </c>
      <c r="AI66" s="111">
        <v>2100</v>
      </c>
      <c r="AJ66" s="111">
        <f t="shared" ref="AJ66:AJ73" si="128">AH66*AI66</f>
        <v>672000</v>
      </c>
      <c r="AK66" s="111">
        <f t="shared" ref="AK66:AK73" si="129">AJ66*1.12</f>
        <v>752640.00000000012</v>
      </c>
      <c r="AL66" s="110">
        <v>320</v>
      </c>
      <c r="AM66" s="111">
        <v>2100</v>
      </c>
      <c r="AN66" s="111">
        <f t="shared" ref="AN66:AN73" si="130">AM66*AL66</f>
        <v>672000</v>
      </c>
      <c r="AO66" s="111">
        <f t="shared" ref="AO66:AO73" si="131">AN66*1.12</f>
        <v>752640.00000000012</v>
      </c>
      <c r="AP66" s="110">
        <v>320</v>
      </c>
      <c r="AQ66" s="111">
        <v>2100</v>
      </c>
      <c r="AR66" s="111">
        <f t="shared" ref="AR66:AR73" si="132">AQ66*AP66</f>
        <v>672000</v>
      </c>
      <c r="AS66" s="111">
        <f t="shared" ref="AS66:AS73" si="133">AR66*1.12</f>
        <v>752640.00000000012</v>
      </c>
      <c r="AT66" s="112">
        <v>320</v>
      </c>
      <c r="AU66" s="111">
        <v>2100</v>
      </c>
      <c r="AV66" s="111">
        <f t="shared" ref="AV66:AV73" si="134">AU66*AT66</f>
        <v>672000</v>
      </c>
      <c r="AW66" s="111">
        <f t="shared" ref="AW66:AW73" si="135">AV66*1.12</f>
        <v>752640.00000000012</v>
      </c>
      <c r="AX66" s="109">
        <v>0</v>
      </c>
      <c r="AY66" s="108">
        <v>0</v>
      </c>
      <c r="AZ66" s="111">
        <f t="shared" ref="AZ66:AZ73" si="136">AY66*1.12</f>
        <v>0</v>
      </c>
      <c r="BA66" s="19" t="s">
        <v>167</v>
      </c>
      <c r="BB66" s="27"/>
      <c r="BC66" s="27"/>
      <c r="BD66" s="27"/>
      <c r="BE66" s="27"/>
      <c r="BF66" s="27"/>
      <c r="BG66" s="29"/>
      <c r="BH66" s="29"/>
      <c r="BI66" s="29"/>
      <c r="BJ66" s="17"/>
      <c r="BK66" s="17"/>
      <c r="BL66" s="17"/>
      <c r="BM66" s="29" t="s">
        <v>702</v>
      </c>
      <c r="BN66" s="26" t="s">
        <v>302</v>
      </c>
    </row>
    <row r="67" spans="1:98" s="6" customFormat="1" ht="11.25" customHeight="1" x14ac:dyDescent="0.2">
      <c r="A67" s="19" t="s">
        <v>34</v>
      </c>
      <c r="B67" s="29"/>
      <c r="C67" s="26" t="s">
        <v>298</v>
      </c>
      <c r="D67" s="175" t="s">
        <v>701</v>
      </c>
      <c r="E67" s="29"/>
      <c r="F67" s="29" t="s">
        <v>706</v>
      </c>
      <c r="G67" s="27" t="s">
        <v>299</v>
      </c>
      <c r="H67" s="41">
        <v>130001232</v>
      </c>
      <c r="I67" s="27" t="s">
        <v>300</v>
      </c>
      <c r="J67" s="27" t="s">
        <v>301</v>
      </c>
      <c r="K67" s="209" t="s">
        <v>9</v>
      </c>
      <c r="L67" s="224" t="s">
        <v>1016</v>
      </c>
      <c r="M67" s="27"/>
      <c r="N67" s="19"/>
      <c r="O67" s="19" t="s">
        <v>654</v>
      </c>
      <c r="P67" s="27" t="s">
        <v>732</v>
      </c>
      <c r="Q67" s="19" t="s">
        <v>1038</v>
      </c>
      <c r="R67" s="27" t="s">
        <v>163</v>
      </c>
      <c r="S67" s="19" t="s">
        <v>162</v>
      </c>
      <c r="T67" s="27" t="s">
        <v>194</v>
      </c>
      <c r="U67" s="27" t="s">
        <v>10</v>
      </c>
      <c r="V67" s="19"/>
      <c r="W67" s="265" t="s">
        <v>655</v>
      </c>
      <c r="X67" s="19" t="s">
        <v>272</v>
      </c>
      <c r="Y67" s="41">
        <v>0</v>
      </c>
      <c r="Z67" s="41">
        <v>90</v>
      </c>
      <c r="AA67" s="34">
        <v>10</v>
      </c>
      <c r="AB67" s="27" t="s">
        <v>195</v>
      </c>
      <c r="AC67" s="18" t="s">
        <v>164</v>
      </c>
      <c r="AD67" s="110">
        <v>2</v>
      </c>
      <c r="AE67" s="111">
        <v>68846290.400000006</v>
      </c>
      <c r="AF67" s="111">
        <v>137692580.80000001</v>
      </c>
      <c r="AG67" s="111">
        <v>154215690.49600002</v>
      </c>
      <c r="AH67" s="110">
        <v>2</v>
      </c>
      <c r="AI67" s="111">
        <v>68846290.400000006</v>
      </c>
      <c r="AJ67" s="111">
        <v>137692580.80000001</v>
      </c>
      <c r="AK67" s="111">
        <v>154215690.49600002</v>
      </c>
      <c r="AL67" s="110">
        <v>1</v>
      </c>
      <c r="AM67" s="111">
        <v>68846290.400000006</v>
      </c>
      <c r="AN67" s="111">
        <v>68846290.400000006</v>
      </c>
      <c r="AO67" s="111">
        <v>77107845.248000011</v>
      </c>
      <c r="AP67" s="110">
        <v>2</v>
      </c>
      <c r="AQ67" s="111">
        <v>68846290.400000006</v>
      </c>
      <c r="AR67" s="111">
        <v>137692580.80000001</v>
      </c>
      <c r="AS67" s="111">
        <v>154215690.49600002</v>
      </c>
      <c r="AT67" s="112">
        <v>1</v>
      </c>
      <c r="AU67" s="111">
        <v>68846290.400000006</v>
      </c>
      <c r="AV67" s="111">
        <v>68846290.400000006</v>
      </c>
      <c r="AW67" s="111">
        <v>77107845.248000011</v>
      </c>
      <c r="AX67" s="112">
        <v>8</v>
      </c>
      <c r="AY67" s="357">
        <v>0</v>
      </c>
      <c r="AZ67" s="357">
        <v>0</v>
      </c>
      <c r="BA67" s="304" t="s">
        <v>656</v>
      </c>
      <c r="BB67" s="27"/>
      <c r="BC67" s="27"/>
      <c r="BD67" s="27"/>
      <c r="BE67" s="27"/>
      <c r="BF67" s="27"/>
      <c r="BG67" s="29"/>
      <c r="BH67" s="29"/>
      <c r="BI67" s="29"/>
      <c r="BJ67" s="29"/>
      <c r="BK67" s="29"/>
      <c r="BL67" s="29"/>
      <c r="BM67" s="169" t="s">
        <v>1164</v>
      </c>
    </row>
    <row r="68" spans="1:98" s="367" customFormat="1" ht="11.25" customHeight="1" x14ac:dyDescent="0.25">
      <c r="A68" s="393" t="s">
        <v>34</v>
      </c>
      <c r="B68" s="388"/>
      <c r="C68" s="403" t="s">
        <v>298</v>
      </c>
      <c r="D68" s="386" t="s">
        <v>1163</v>
      </c>
      <c r="E68" s="387"/>
      <c r="F68" s="388" t="s">
        <v>1171</v>
      </c>
      <c r="G68" s="389" t="s">
        <v>299</v>
      </c>
      <c r="H68" s="390">
        <v>130001232</v>
      </c>
      <c r="I68" s="389" t="s">
        <v>300</v>
      </c>
      <c r="J68" s="389" t="s">
        <v>301</v>
      </c>
      <c r="K68" s="391" t="s">
        <v>9</v>
      </c>
      <c r="L68" s="392" t="s">
        <v>1016</v>
      </c>
      <c r="M68" s="389"/>
      <c r="N68" s="393" t="s">
        <v>190</v>
      </c>
      <c r="O68" s="393" t="s">
        <v>654</v>
      </c>
      <c r="P68" s="394" t="s">
        <v>732</v>
      </c>
      <c r="Q68" s="393" t="s">
        <v>899</v>
      </c>
      <c r="R68" s="389" t="s">
        <v>163</v>
      </c>
      <c r="S68" s="393" t="s">
        <v>162</v>
      </c>
      <c r="T68" s="389" t="s">
        <v>194</v>
      </c>
      <c r="U68" s="389" t="s">
        <v>10</v>
      </c>
      <c r="V68" s="393"/>
      <c r="W68" s="395" t="s">
        <v>655</v>
      </c>
      <c r="X68" s="393" t="s">
        <v>272</v>
      </c>
      <c r="Y68" s="390">
        <v>30</v>
      </c>
      <c r="Z68" s="390">
        <v>60</v>
      </c>
      <c r="AA68" s="396">
        <v>10</v>
      </c>
      <c r="AB68" s="389" t="s">
        <v>195</v>
      </c>
      <c r="AC68" s="397" t="s">
        <v>164</v>
      </c>
      <c r="AD68" s="398">
        <v>2</v>
      </c>
      <c r="AE68" s="399">
        <v>68846290.400000006</v>
      </c>
      <c r="AF68" s="399">
        <v>137692580.80000001</v>
      </c>
      <c r="AG68" s="399">
        <v>154215690.49600002</v>
      </c>
      <c r="AH68" s="398">
        <v>2</v>
      </c>
      <c r="AI68" s="399">
        <v>68846290.400000006</v>
      </c>
      <c r="AJ68" s="399">
        <v>137692580.80000001</v>
      </c>
      <c r="AK68" s="399">
        <v>154215690.49600002</v>
      </c>
      <c r="AL68" s="398">
        <v>1</v>
      </c>
      <c r="AM68" s="399">
        <v>68846290.400000006</v>
      </c>
      <c r="AN68" s="399">
        <v>68846290.400000006</v>
      </c>
      <c r="AO68" s="399">
        <v>77107845.248000011</v>
      </c>
      <c r="AP68" s="398">
        <v>2</v>
      </c>
      <c r="AQ68" s="399">
        <v>68846290.400000006</v>
      </c>
      <c r="AR68" s="399">
        <v>137692580.80000001</v>
      </c>
      <c r="AS68" s="399">
        <v>154215690.49600002</v>
      </c>
      <c r="AT68" s="400">
        <v>1</v>
      </c>
      <c r="AU68" s="399">
        <v>68846290.400000006</v>
      </c>
      <c r="AV68" s="399">
        <v>68846290.400000006</v>
      </c>
      <c r="AW68" s="399">
        <v>77107845.248000011</v>
      </c>
      <c r="AX68" s="400">
        <v>8</v>
      </c>
      <c r="AY68" s="401">
        <f t="shared" ref="AY68" si="137">AF68+AJ68+AN68+AR68+AV68</f>
        <v>550770323.20000005</v>
      </c>
      <c r="AZ68" s="401">
        <f t="shared" ref="AZ68" si="138">AY68*1.12</f>
        <v>616862761.98400009</v>
      </c>
      <c r="BA68" s="401" t="s">
        <v>656</v>
      </c>
      <c r="BB68" s="389"/>
      <c r="BC68" s="389"/>
      <c r="BD68" s="389"/>
      <c r="BE68" s="389"/>
      <c r="BF68" s="389"/>
      <c r="BG68" s="388"/>
      <c r="BH68" s="388"/>
      <c r="BI68" s="388"/>
      <c r="BJ68" s="402"/>
      <c r="BK68" s="402"/>
      <c r="BL68" s="402"/>
      <c r="BM68" s="388"/>
      <c r="BN68" s="6"/>
    </row>
    <row r="69" spans="1:98" s="6" customFormat="1" ht="13.15" customHeight="1" x14ac:dyDescent="0.2">
      <c r="A69" s="19" t="s">
        <v>211</v>
      </c>
      <c r="B69" s="29"/>
      <c r="C69" s="26" t="s">
        <v>302</v>
      </c>
      <c r="D69" s="208" t="s">
        <v>17</v>
      </c>
      <c r="E69" s="29"/>
      <c r="F69" s="29" t="s">
        <v>736</v>
      </c>
      <c r="G69" s="27" t="s">
        <v>303</v>
      </c>
      <c r="H69" s="41">
        <v>210021823</v>
      </c>
      <c r="I69" s="27" t="s">
        <v>304</v>
      </c>
      <c r="J69" s="27" t="s">
        <v>305</v>
      </c>
      <c r="K69" s="209" t="s">
        <v>22</v>
      </c>
      <c r="L69" s="27"/>
      <c r="M69" s="27" t="s">
        <v>28</v>
      </c>
      <c r="N69" s="19" t="s">
        <v>140</v>
      </c>
      <c r="O69" s="19" t="s">
        <v>162</v>
      </c>
      <c r="P69" s="62" t="s">
        <v>413</v>
      </c>
      <c r="Q69" s="211" t="s">
        <v>254</v>
      </c>
      <c r="R69" s="27" t="s">
        <v>163</v>
      </c>
      <c r="S69" s="19" t="s">
        <v>162</v>
      </c>
      <c r="T69" s="27" t="s">
        <v>194</v>
      </c>
      <c r="U69" s="27" t="s">
        <v>10</v>
      </c>
      <c r="V69" s="19"/>
      <c r="W69" s="265" t="s">
        <v>287</v>
      </c>
      <c r="X69" s="19" t="s">
        <v>272</v>
      </c>
      <c r="Y69" s="41">
        <v>30</v>
      </c>
      <c r="Z69" s="41">
        <v>60</v>
      </c>
      <c r="AA69" s="34">
        <v>10</v>
      </c>
      <c r="AB69" s="27" t="s">
        <v>195</v>
      </c>
      <c r="AC69" s="18" t="s">
        <v>164</v>
      </c>
      <c r="AD69" s="110">
        <v>320</v>
      </c>
      <c r="AE69" s="111">
        <v>2100</v>
      </c>
      <c r="AF69" s="111">
        <f t="shared" si="126"/>
        <v>672000</v>
      </c>
      <c r="AG69" s="111">
        <f t="shared" si="127"/>
        <v>752640.00000000012</v>
      </c>
      <c r="AH69" s="110">
        <v>320</v>
      </c>
      <c r="AI69" s="111">
        <v>2100</v>
      </c>
      <c r="AJ69" s="111">
        <f t="shared" si="128"/>
        <v>672000</v>
      </c>
      <c r="AK69" s="111">
        <f t="shared" si="129"/>
        <v>752640.00000000012</v>
      </c>
      <c r="AL69" s="110">
        <v>320</v>
      </c>
      <c r="AM69" s="111">
        <v>2100</v>
      </c>
      <c r="AN69" s="111">
        <f t="shared" si="130"/>
        <v>672000</v>
      </c>
      <c r="AO69" s="111">
        <f t="shared" si="131"/>
        <v>752640.00000000012</v>
      </c>
      <c r="AP69" s="110">
        <v>320</v>
      </c>
      <c r="AQ69" s="111">
        <v>2100</v>
      </c>
      <c r="AR69" s="111">
        <f t="shared" si="132"/>
        <v>672000</v>
      </c>
      <c r="AS69" s="111">
        <f t="shared" si="133"/>
        <v>752640.00000000012</v>
      </c>
      <c r="AT69" s="112">
        <v>320</v>
      </c>
      <c r="AU69" s="111">
        <v>2100</v>
      </c>
      <c r="AV69" s="111">
        <f t="shared" si="134"/>
        <v>672000</v>
      </c>
      <c r="AW69" s="111">
        <f t="shared" si="135"/>
        <v>752640.00000000012</v>
      </c>
      <c r="AX69" s="112">
        <f>AD69+AH69+AL69+AP69+AT69</f>
        <v>1600</v>
      </c>
      <c r="AY69" s="111">
        <f>AF69+AJ69+AN69+AR69+AV69</f>
        <v>3360000</v>
      </c>
      <c r="AZ69" s="111">
        <f t="shared" si="136"/>
        <v>3763200.0000000005</v>
      </c>
      <c r="BA69" s="19" t="s">
        <v>167</v>
      </c>
      <c r="BB69" s="27"/>
      <c r="BC69" s="27"/>
      <c r="BD69" s="27"/>
      <c r="BE69" s="27"/>
      <c r="BF69" s="27"/>
      <c r="BG69" s="29"/>
      <c r="BH69" s="29"/>
      <c r="BI69" s="29"/>
      <c r="BJ69" s="17"/>
      <c r="BK69" s="17"/>
      <c r="BL69" s="17"/>
      <c r="BM69" s="29" t="s">
        <v>734</v>
      </c>
    </row>
    <row r="70" spans="1:98" s="4" customFormat="1" ht="13.15" customHeight="1" x14ac:dyDescent="0.2">
      <c r="A70" s="19" t="s">
        <v>211</v>
      </c>
      <c r="B70" s="17"/>
      <c r="C70" s="26"/>
      <c r="D70" s="208"/>
      <c r="E70" s="17"/>
      <c r="F70" s="29" t="s">
        <v>18</v>
      </c>
      <c r="G70" s="27" t="s">
        <v>303</v>
      </c>
      <c r="H70" s="41">
        <v>210021824</v>
      </c>
      <c r="I70" s="27" t="s">
        <v>304</v>
      </c>
      <c r="J70" s="27" t="s">
        <v>305</v>
      </c>
      <c r="K70" s="209" t="s">
        <v>22</v>
      </c>
      <c r="L70" s="27"/>
      <c r="M70" s="27" t="s">
        <v>28</v>
      </c>
      <c r="N70" s="19" t="s">
        <v>140</v>
      </c>
      <c r="O70" s="19" t="s">
        <v>162</v>
      </c>
      <c r="P70" s="62" t="s">
        <v>413</v>
      </c>
      <c r="Q70" s="303" t="s">
        <v>271</v>
      </c>
      <c r="R70" s="27" t="s">
        <v>163</v>
      </c>
      <c r="S70" s="19" t="s">
        <v>162</v>
      </c>
      <c r="T70" s="27" t="s">
        <v>194</v>
      </c>
      <c r="U70" s="27" t="s">
        <v>10</v>
      </c>
      <c r="V70" s="19"/>
      <c r="W70" s="265" t="s">
        <v>287</v>
      </c>
      <c r="X70" s="19" t="s">
        <v>272</v>
      </c>
      <c r="Y70" s="41">
        <v>30</v>
      </c>
      <c r="Z70" s="41">
        <v>60</v>
      </c>
      <c r="AA70" s="34">
        <v>10</v>
      </c>
      <c r="AB70" s="27" t="s">
        <v>195</v>
      </c>
      <c r="AC70" s="18" t="s">
        <v>164</v>
      </c>
      <c r="AD70" s="110">
        <v>590</v>
      </c>
      <c r="AE70" s="111">
        <v>2625</v>
      </c>
      <c r="AF70" s="111">
        <f t="shared" si="126"/>
        <v>1548750</v>
      </c>
      <c r="AG70" s="111">
        <f t="shared" si="127"/>
        <v>1734600.0000000002</v>
      </c>
      <c r="AH70" s="110">
        <v>590</v>
      </c>
      <c r="AI70" s="111">
        <v>2625</v>
      </c>
      <c r="AJ70" s="111">
        <f t="shared" si="128"/>
        <v>1548750</v>
      </c>
      <c r="AK70" s="111">
        <f t="shared" si="129"/>
        <v>1734600.0000000002</v>
      </c>
      <c r="AL70" s="110">
        <v>590</v>
      </c>
      <c r="AM70" s="111">
        <v>2625</v>
      </c>
      <c r="AN70" s="111">
        <f t="shared" si="130"/>
        <v>1548750</v>
      </c>
      <c r="AO70" s="111">
        <f t="shared" si="131"/>
        <v>1734600.0000000002</v>
      </c>
      <c r="AP70" s="110">
        <v>590</v>
      </c>
      <c r="AQ70" s="111">
        <v>2625</v>
      </c>
      <c r="AR70" s="111">
        <f t="shared" si="132"/>
        <v>1548750</v>
      </c>
      <c r="AS70" s="111">
        <f t="shared" si="133"/>
        <v>1734600.0000000002</v>
      </c>
      <c r="AT70" s="112">
        <v>590</v>
      </c>
      <c r="AU70" s="111">
        <v>2625</v>
      </c>
      <c r="AV70" s="111">
        <f t="shared" si="134"/>
        <v>1548750</v>
      </c>
      <c r="AW70" s="111">
        <f t="shared" si="135"/>
        <v>1734600.0000000002</v>
      </c>
      <c r="AX70" s="109">
        <v>0</v>
      </c>
      <c r="AY70" s="108">
        <v>0</v>
      </c>
      <c r="AZ70" s="111">
        <f t="shared" si="136"/>
        <v>0</v>
      </c>
      <c r="BA70" s="19" t="s">
        <v>167</v>
      </c>
      <c r="BB70" s="27"/>
      <c r="BC70" s="27"/>
      <c r="BD70" s="27"/>
      <c r="BE70" s="27"/>
      <c r="BF70" s="27"/>
      <c r="BG70" s="29"/>
      <c r="BH70" s="17"/>
      <c r="BI70" s="17"/>
      <c r="BJ70" s="17"/>
      <c r="BK70" s="17"/>
      <c r="BL70" s="17"/>
      <c r="BM70" s="17"/>
      <c r="BN70" s="26" t="s">
        <v>306</v>
      </c>
    </row>
    <row r="71" spans="1:98" s="4" customFormat="1" ht="13.15" customHeight="1" x14ac:dyDescent="0.2">
      <c r="A71" s="19" t="s">
        <v>211</v>
      </c>
      <c r="B71" s="17"/>
      <c r="C71" s="26" t="s">
        <v>306</v>
      </c>
      <c r="D71" s="208" t="s">
        <v>18</v>
      </c>
      <c r="E71" s="17"/>
      <c r="F71" s="29" t="s">
        <v>737</v>
      </c>
      <c r="G71" s="27" t="s">
        <v>303</v>
      </c>
      <c r="H71" s="41">
        <v>210021824</v>
      </c>
      <c r="I71" s="27" t="s">
        <v>304</v>
      </c>
      <c r="J71" s="27" t="s">
        <v>305</v>
      </c>
      <c r="K71" s="209" t="s">
        <v>22</v>
      </c>
      <c r="L71" s="27"/>
      <c r="M71" s="27" t="s">
        <v>28</v>
      </c>
      <c r="N71" s="19" t="s">
        <v>140</v>
      </c>
      <c r="O71" s="19" t="s">
        <v>162</v>
      </c>
      <c r="P71" s="62" t="s">
        <v>413</v>
      </c>
      <c r="Q71" s="211" t="s">
        <v>254</v>
      </c>
      <c r="R71" s="27" t="s">
        <v>163</v>
      </c>
      <c r="S71" s="19" t="s">
        <v>162</v>
      </c>
      <c r="T71" s="27" t="s">
        <v>194</v>
      </c>
      <c r="U71" s="27" t="s">
        <v>10</v>
      </c>
      <c r="V71" s="19"/>
      <c r="W71" s="265" t="s">
        <v>287</v>
      </c>
      <c r="X71" s="19" t="s">
        <v>272</v>
      </c>
      <c r="Y71" s="41">
        <v>30</v>
      </c>
      <c r="Z71" s="41">
        <v>60</v>
      </c>
      <c r="AA71" s="34">
        <v>10</v>
      </c>
      <c r="AB71" s="27" t="s">
        <v>195</v>
      </c>
      <c r="AC71" s="18" t="s">
        <v>164</v>
      </c>
      <c r="AD71" s="110">
        <v>590</v>
      </c>
      <c r="AE71" s="111">
        <v>2625</v>
      </c>
      <c r="AF71" s="111">
        <f t="shared" si="126"/>
        <v>1548750</v>
      </c>
      <c r="AG71" s="111">
        <f t="shared" si="127"/>
        <v>1734600.0000000002</v>
      </c>
      <c r="AH71" s="110">
        <v>590</v>
      </c>
      <c r="AI71" s="111">
        <v>2625</v>
      </c>
      <c r="AJ71" s="111">
        <f t="shared" si="128"/>
        <v>1548750</v>
      </c>
      <c r="AK71" s="111">
        <f t="shared" si="129"/>
        <v>1734600.0000000002</v>
      </c>
      <c r="AL71" s="110">
        <v>590</v>
      </c>
      <c r="AM71" s="111">
        <v>2625</v>
      </c>
      <c r="AN71" s="111">
        <f t="shared" si="130"/>
        <v>1548750</v>
      </c>
      <c r="AO71" s="111">
        <f t="shared" si="131"/>
        <v>1734600.0000000002</v>
      </c>
      <c r="AP71" s="110">
        <v>590</v>
      </c>
      <c r="AQ71" s="111">
        <v>2625</v>
      </c>
      <c r="AR71" s="111">
        <f t="shared" si="132"/>
        <v>1548750</v>
      </c>
      <c r="AS71" s="111">
        <f t="shared" si="133"/>
        <v>1734600.0000000002</v>
      </c>
      <c r="AT71" s="112">
        <v>590</v>
      </c>
      <c r="AU71" s="111">
        <v>2625</v>
      </c>
      <c r="AV71" s="111">
        <f t="shared" si="134"/>
        <v>1548750</v>
      </c>
      <c r="AW71" s="111">
        <f t="shared" si="135"/>
        <v>1734600.0000000002</v>
      </c>
      <c r="AX71" s="112">
        <f>AD71+AH71+AL71+AP71+AT71</f>
        <v>2950</v>
      </c>
      <c r="AY71" s="111">
        <f>AF71+AJ71+AN71+AR71+AV71</f>
        <v>7743750</v>
      </c>
      <c r="AZ71" s="111">
        <f t="shared" si="136"/>
        <v>8673000</v>
      </c>
      <c r="BA71" s="19" t="s">
        <v>167</v>
      </c>
      <c r="BB71" s="27"/>
      <c r="BC71" s="27"/>
      <c r="BD71" s="27"/>
      <c r="BE71" s="27"/>
      <c r="BF71" s="27"/>
      <c r="BG71" s="29"/>
      <c r="BH71" s="17"/>
      <c r="BI71" s="17"/>
      <c r="BJ71" s="17"/>
      <c r="BK71" s="17"/>
      <c r="BL71" s="17"/>
      <c r="BM71" s="29" t="s">
        <v>734</v>
      </c>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row>
    <row r="72" spans="1:98" s="6" customFormat="1" ht="12" customHeight="1" x14ac:dyDescent="0.2">
      <c r="A72" s="19" t="s">
        <v>211</v>
      </c>
      <c r="B72" s="29"/>
      <c r="C72" s="26"/>
      <c r="D72" s="208"/>
      <c r="E72" s="29"/>
      <c r="F72" s="29" t="s">
        <v>19</v>
      </c>
      <c r="G72" s="27" t="s">
        <v>303</v>
      </c>
      <c r="H72" s="41">
        <v>210024483</v>
      </c>
      <c r="I72" s="27" t="s">
        <v>304</v>
      </c>
      <c r="J72" s="27" t="s">
        <v>305</v>
      </c>
      <c r="K72" s="209" t="s">
        <v>22</v>
      </c>
      <c r="L72" s="27"/>
      <c r="M72" s="27" t="s">
        <v>28</v>
      </c>
      <c r="N72" s="19" t="s">
        <v>140</v>
      </c>
      <c r="O72" s="19" t="s">
        <v>162</v>
      </c>
      <c r="P72" s="62" t="s">
        <v>413</v>
      </c>
      <c r="Q72" s="303" t="s">
        <v>271</v>
      </c>
      <c r="R72" s="27" t="s">
        <v>163</v>
      </c>
      <c r="S72" s="19" t="s">
        <v>162</v>
      </c>
      <c r="T72" s="27" t="s">
        <v>194</v>
      </c>
      <c r="U72" s="27" t="s">
        <v>10</v>
      </c>
      <c r="V72" s="19"/>
      <c r="W72" s="265" t="s">
        <v>287</v>
      </c>
      <c r="X72" s="19" t="s">
        <v>272</v>
      </c>
      <c r="Y72" s="41">
        <v>30</v>
      </c>
      <c r="Z72" s="41">
        <v>60</v>
      </c>
      <c r="AA72" s="34">
        <v>10</v>
      </c>
      <c r="AB72" s="27" t="s">
        <v>195</v>
      </c>
      <c r="AC72" s="18" t="s">
        <v>164</v>
      </c>
      <c r="AD72" s="110">
        <v>355</v>
      </c>
      <c r="AE72" s="111">
        <v>2651.25</v>
      </c>
      <c r="AF72" s="111">
        <f t="shared" si="126"/>
        <v>941193.75</v>
      </c>
      <c r="AG72" s="111">
        <f t="shared" si="127"/>
        <v>1054137</v>
      </c>
      <c r="AH72" s="110">
        <v>355</v>
      </c>
      <c r="AI72" s="111">
        <v>2651.25</v>
      </c>
      <c r="AJ72" s="111">
        <f t="shared" si="128"/>
        <v>941193.75</v>
      </c>
      <c r="AK72" s="111">
        <f t="shared" si="129"/>
        <v>1054137</v>
      </c>
      <c r="AL72" s="110">
        <v>355</v>
      </c>
      <c r="AM72" s="111">
        <v>2651.25</v>
      </c>
      <c r="AN72" s="111">
        <f t="shared" si="130"/>
        <v>941193.75</v>
      </c>
      <c r="AO72" s="111">
        <f t="shared" si="131"/>
        <v>1054137</v>
      </c>
      <c r="AP72" s="110">
        <v>355</v>
      </c>
      <c r="AQ72" s="111">
        <v>2651.25</v>
      </c>
      <c r="AR72" s="111">
        <f t="shared" si="132"/>
        <v>941193.75</v>
      </c>
      <c r="AS72" s="111">
        <f t="shared" si="133"/>
        <v>1054137</v>
      </c>
      <c r="AT72" s="112">
        <v>355</v>
      </c>
      <c r="AU72" s="111">
        <v>2651.25</v>
      </c>
      <c r="AV72" s="111">
        <f t="shared" si="134"/>
        <v>941193.75</v>
      </c>
      <c r="AW72" s="111">
        <f t="shared" si="135"/>
        <v>1054137</v>
      </c>
      <c r="AX72" s="109">
        <v>0</v>
      </c>
      <c r="AY72" s="108">
        <v>0</v>
      </c>
      <c r="AZ72" s="111">
        <f t="shared" si="136"/>
        <v>0</v>
      </c>
      <c r="BA72" s="19" t="s">
        <v>167</v>
      </c>
      <c r="BB72" s="27"/>
      <c r="BC72" s="27"/>
      <c r="BD72" s="27"/>
      <c r="BE72" s="27"/>
      <c r="BF72" s="27"/>
      <c r="BG72" s="29"/>
      <c r="BH72" s="17"/>
      <c r="BI72" s="17"/>
      <c r="BJ72" s="17"/>
      <c r="BK72" s="17"/>
      <c r="BL72" s="29"/>
      <c r="BM72" s="29"/>
      <c r="BN72" s="26" t="s">
        <v>307</v>
      </c>
    </row>
    <row r="73" spans="1:98" s="6" customFormat="1" ht="12" customHeight="1" x14ac:dyDescent="0.2">
      <c r="A73" s="19" t="s">
        <v>211</v>
      </c>
      <c r="B73" s="29"/>
      <c r="C73" s="26" t="s">
        <v>307</v>
      </c>
      <c r="D73" s="208" t="s">
        <v>19</v>
      </c>
      <c r="E73" s="29"/>
      <c r="F73" s="29" t="s">
        <v>738</v>
      </c>
      <c r="G73" s="27" t="s">
        <v>303</v>
      </c>
      <c r="H73" s="41">
        <v>210024483</v>
      </c>
      <c r="I73" s="27" t="s">
        <v>304</v>
      </c>
      <c r="J73" s="27" t="s">
        <v>305</v>
      </c>
      <c r="K73" s="209" t="s">
        <v>22</v>
      </c>
      <c r="L73" s="27"/>
      <c r="M73" s="27" t="s">
        <v>28</v>
      </c>
      <c r="N73" s="19" t="s">
        <v>140</v>
      </c>
      <c r="O73" s="19" t="s">
        <v>162</v>
      </c>
      <c r="P73" s="62" t="s">
        <v>413</v>
      </c>
      <c r="Q73" s="211" t="s">
        <v>254</v>
      </c>
      <c r="R73" s="27" t="s">
        <v>163</v>
      </c>
      <c r="S73" s="19" t="s">
        <v>162</v>
      </c>
      <c r="T73" s="27" t="s">
        <v>194</v>
      </c>
      <c r="U73" s="27" t="s">
        <v>10</v>
      </c>
      <c r="V73" s="19"/>
      <c r="W73" s="265" t="s">
        <v>287</v>
      </c>
      <c r="X73" s="19" t="s">
        <v>272</v>
      </c>
      <c r="Y73" s="41">
        <v>30</v>
      </c>
      <c r="Z73" s="41">
        <v>60</v>
      </c>
      <c r="AA73" s="34">
        <v>10</v>
      </c>
      <c r="AB73" s="27" t="s">
        <v>195</v>
      </c>
      <c r="AC73" s="18" t="s">
        <v>164</v>
      </c>
      <c r="AD73" s="110">
        <v>355</v>
      </c>
      <c r="AE73" s="111">
        <v>2651.25</v>
      </c>
      <c r="AF73" s="111">
        <f t="shared" si="126"/>
        <v>941193.75</v>
      </c>
      <c r="AG73" s="111">
        <f t="shared" si="127"/>
        <v>1054137</v>
      </c>
      <c r="AH73" s="110">
        <v>355</v>
      </c>
      <c r="AI73" s="111">
        <v>2651.25</v>
      </c>
      <c r="AJ73" s="111">
        <f t="shared" si="128"/>
        <v>941193.75</v>
      </c>
      <c r="AK73" s="111">
        <f t="shared" si="129"/>
        <v>1054137</v>
      </c>
      <c r="AL73" s="110">
        <v>355</v>
      </c>
      <c r="AM73" s="111">
        <v>2651.25</v>
      </c>
      <c r="AN73" s="111">
        <f t="shared" si="130"/>
        <v>941193.75</v>
      </c>
      <c r="AO73" s="111">
        <f t="shared" si="131"/>
        <v>1054137</v>
      </c>
      <c r="AP73" s="110">
        <v>355</v>
      </c>
      <c r="AQ73" s="111">
        <v>2651.25</v>
      </c>
      <c r="AR73" s="111">
        <f t="shared" si="132"/>
        <v>941193.75</v>
      </c>
      <c r="AS73" s="111">
        <f t="shared" si="133"/>
        <v>1054137</v>
      </c>
      <c r="AT73" s="112">
        <v>355</v>
      </c>
      <c r="AU73" s="111">
        <v>2651.25</v>
      </c>
      <c r="AV73" s="111">
        <f t="shared" si="134"/>
        <v>941193.75</v>
      </c>
      <c r="AW73" s="111">
        <f t="shared" si="135"/>
        <v>1054137</v>
      </c>
      <c r="AX73" s="112">
        <f>AD73+AH73+AL73+AP73+AT73</f>
        <v>1775</v>
      </c>
      <c r="AY73" s="111">
        <f>AF73+AJ73+AN73+AR73+AV73</f>
        <v>4705968.75</v>
      </c>
      <c r="AZ73" s="111">
        <f t="shared" si="136"/>
        <v>5270685.0000000009</v>
      </c>
      <c r="BA73" s="19" t="s">
        <v>167</v>
      </c>
      <c r="BB73" s="27"/>
      <c r="BC73" s="27"/>
      <c r="BD73" s="27"/>
      <c r="BE73" s="27"/>
      <c r="BF73" s="27"/>
      <c r="BG73" s="29"/>
      <c r="BH73" s="17"/>
      <c r="BI73" s="17"/>
      <c r="BJ73" s="17"/>
      <c r="BK73" s="17"/>
      <c r="BL73" s="29"/>
      <c r="BM73" s="29" t="s">
        <v>734</v>
      </c>
    </row>
    <row r="74" spans="1:98" s="6" customFormat="1" ht="13.15" customHeight="1" x14ac:dyDescent="0.2">
      <c r="A74" s="19" t="s">
        <v>34</v>
      </c>
      <c r="B74" s="29"/>
      <c r="C74" s="26" t="s">
        <v>689</v>
      </c>
      <c r="D74" s="208" t="s">
        <v>690</v>
      </c>
      <c r="E74" s="227"/>
      <c r="F74" s="29" t="s">
        <v>690</v>
      </c>
      <c r="G74" s="27" t="s">
        <v>691</v>
      </c>
      <c r="H74" s="41">
        <v>130000447</v>
      </c>
      <c r="I74" s="27" t="s">
        <v>290</v>
      </c>
      <c r="J74" s="27" t="s">
        <v>692</v>
      </c>
      <c r="K74" s="209" t="s">
        <v>9</v>
      </c>
      <c r="L74" s="27" t="s">
        <v>653</v>
      </c>
      <c r="M74" s="27"/>
      <c r="N74" s="19"/>
      <c r="O74" s="19" t="s">
        <v>654</v>
      </c>
      <c r="P74" s="305" t="s">
        <v>732</v>
      </c>
      <c r="Q74" s="19" t="s">
        <v>254</v>
      </c>
      <c r="R74" s="27" t="s">
        <v>163</v>
      </c>
      <c r="S74" s="19" t="s">
        <v>162</v>
      </c>
      <c r="T74" s="27" t="s">
        <v>194</v>
      </c>
      <c r="U74" s="27" t="s">
        <v>10</v>
      </c>
      <c r="V74" s="19"/>
      <c r="W74" s="265" t="s">
        <v>655</v>
      </c>
      <c r="X74" s="19" t="s">
        <v>272</v>
      </c>
      <c r="Y74" s="41">
        <v>0</v>
      </c>
      <c r="Z74" s="41">
        <v>90</v>
      </c>
      <c r="AA74" s="34">
        <v>10</v>
      </c>
      <c r="AB74" s="27" t="s">
        <v>693</v>
      </c>
      <c r="AC74" s="18" t="s">
        <v>164</v>
      </c>
      <c r="AD74" s="110">
        <v>3</v>
      </c>
      <c r="AE74" s="111">
        <v>45806250</v>
      </c>
      <c r="AF74" s="111">
        <f t="shared" ref="AF74:AF77" si="139">AD74*AE74</f>
        <v>137418750</v>
      </c>
      <c r="AG74" s="111">
        <f t="shared" ref="AG74:AG77" si="140">AF74*1.12</f>
        <v>153909000</v>
      </c>
      <c r="AH74" s="110">
        <v>2</v>
      </c>
      <c r="AI74" s="111">
        <v>45806250</v>
      </c>
      <c r="AJ74" s="111">
        <f t="shared" ref="AJ74:AJ77" si="141">AH74*AI74</f>
        <v>91612500</v>
      </c>
      <c r="AK74" s="111">
        <f t="shared" ref="AK74:AK77" si="142">AJ74*1.12</f>
        <v>102606000.00000001</v>
      </c>
      <c r="AL74" s="110">
        <v>1</v>
      </c>
      <c r="AM74" s="111">
        <v>45806250</v>
      </c>
      <c r="AN74" s="111">
        <f t="shared" ref="AN74:AN77" si="143">AM74*AL74</f>
        <v>45806250</v>
      </c>
      <c r="AO74" s="111">
        <f t="shared" ref="AO74:AO77" si="144">AN74*1.12</f>
        <v>51303000.000000007</v>
      </c>
      <c r="AP74" s="110">
        <v>2</v>
      </c>
      <c r="AQ74" s="111">
        <v>45806250</v>
      </c>
      <c r="AR74" s="111">
        <f t="shared" ref="AR74:AR77" si="145">AQ74*AP74</f>
        <v>91612500</v>
      </c>
      <c r="AS74" s="111">
        <f t="shared" ref="AS74:AS77" si="146">AR74*1.12</f>
        <v>102606000.00000001</v>
      </c>
      <c r="AT74" s="112">
        <v>1</v>
      </c>
      <c r="AU74" s="111">
        <v>45806250</v>
      </c>
      <c r="AV74" s="111">
        <f t="shared" ref="AV74:AV77" si="147">AU74*AT74</f>
        <v>45806250</v>
      </c>
      <c r="AW74" s="111">
        <f t="shared" ref="AW74:AW77" si="148">AV74*1.12</f>
        <v>51303000.000000007</v>
      </c>
      <c r="AX74" s="112">
        <f t="shared" ref="AX74:AX77" si="149">AD74+AH74+AL74+AP74+AT74</f>
        <v>9</v>
      </c>
      <c r="AY74" s="111">
        <v>0</v>
      </c>
      <c r="AZ74" s="111">
        <f t="shared" ref="AZ74:AZ77" si="150">AY74*1.12</f>
        <v>0</v>
      </c>
      <c r="BA74" s="304" t="s">
        <v>656</v>
      </c>
      <c r="BB74" s="27"/>
      <c r="BC74" s="27"/>
      <c r="BD74" s="27"/>
      <c r="BE74" s="27"/>
      <c r="BF74" s="27"/>
      <c r="BG74" s="29"/>
      <c r="BH74" s="29"/>
      <c r="BI74" s="29"/>
      <c r="BJ74" s="17"/>
      <c r="BK74" s="17"/>
      <c r="BL74" s="17"/>
      <c r="BM74" s="29" t="s">
        <v>1154</v>
      </c>
    </row>
    <row r="75" spans="1:98" s="6" customFormat="1" ht="13.15" customHeight="1" x14ac:dyDescent="0.2">
      <c r="A75" s="19" t="s">
        <v>34</v>
      </c>
      <c r="B75" s="29"/>
      <c r="C75" s="26" t="s">
        <v>689</v>
      </c>
      <c r="D75" s="175" t="s">
        <v>1042</v>
      </c>
      <c r="E75" s="227"/>
      <c r="F75" s="29" t="s">
        <v>690</v>
      </c>
      <c r="G75" s="27" t="s">
        <v>691</v>
      </c>
      <c r="H75" s="41">
        <v>130000447</v>
      </c>
      <c r="I75" s="27" t="s">
        <v>290</v>
      </c>
      <c r="J75" s="27" t="s">
        <v>692</v>
      </c>
      <c r="K75" s="209" t="s">
        <v>9</v>
      </c>
      <c r="L75" s="224" t="s">
        <v>1016</v>
      </c>
      <c r="M75" s="27"/>
      <c r="N75" s="19"/>
      <c r="O75" s="19" t="s">
        <v>654</v>
      </c>
      <c r="P75" s="305" t="s">
        <v>732</v>
      </c>
      <c r="Q75" s="19" t="s">
        <v>1038</v>
      </c>
      <c r="R75" s="27" t="s">
        <v>163</v>
      </c>
      <c r="S75" s="19" t="s">
        <v>162</v>
      </c>
      <c r="T75" s="27" t="s">
        <v>194</v>
      </c>
      <c r="U75" s="27" t="s">
        <v>10</v>
      </c>
      <c r="V75" s="19"/>
      <c r="W75" s="265" t="s">
        <v>655</v>
      </c>
      <c r="X75" s="19" t="s">
        <v>272</v>
      </c>
      <c r="Y75" s="41">
        <v>0</v>
      </c>
      <c r="Z75" s="41">
        <v>90</v>
      </c>
      <c r="AA75" s="34">
        <v>10</v>
      </c>
      <c r="AB75" s="27" t="s">
        <v>693</v>
      </c>
      <c r="AC75" s="18" t="s">
        <v>164</v>
      </c>
      <c r="AD75" s="110">
        <v>3</v>
      </c>
      <c r="AE75" s="111">
        <v>45806250</v>
      </c>
      <c r="AF75" s="111">
        <v>137418750</v>
      </c>
      <c r="AG75" s="111">
        <v>153909000</v>
      </c>
      <c r="AH75" s="110">
        <v>2</v>
      </c>
      <c r="AI75" s="111">
        <v>45806250</v>
      </c>
      <c r="AJ75" s="111">
        <v>91612500</v>
      </c>
      <c r="AK75" s="111">
        <v>102606000.00000001</v>
      </c>
      <c r="AL75" s="110">
        <v>1</v>
      </c>
      <c r="AM75" s="111">
        <v>45806250</v>
      </c>
      <c r="AN75" s="111">
        <v>45806250</v>
      </c>
      <c r="AO75" s="111">
        <v>51303000.000000007</v>
      </c>
      <c r="AP75" s="110">
        <v>2</v>
      </c>
      <c r="AQ75" s="111">
        <v>45806250</v>
      </c>
      <c r="AR75" s="111">
        <v>91612500</v>
      </c>
      <c r="AS75" s="111">
        <v>102606000.00000001</v>
      </c>
      <c r="AT75" s="112">
        <v>1</v>
      </c>
      <c r="AU75" s="111">
        <v>45806250</v>
      </c>
      <c r="AV75" s="111">
        <v>45806250</v>
      </c>
      <c r="AW75" s="111">
        <v>51303000.000000007</v>
      </c>
      <c r="AX75" s="112">
        <v>9</v>
      </c>
      <c r="AY75" s="357">
        <v>0</v>
      </c>
      <c r="AZ75" s="357">
        <v>0</v>
      </c>
      <c r="BA75" s="304" t="s">
        <v>656</v>
      </c>
      <c r="BB75" s="27"/>
      <c r="BC75" s="27"/>
      <c r="BD75" s="27"/>
      <c r="BE75" s="27"/>
      <c r="BF75" s="27"/>
      <c r="BG75" s="29"/>
      <c r="BH75" s="29"/>
      <c r="BI75" s="29"/>
      <c r="BJ75" s="17"/>
      <c r="BK75" s="17"/>
      <c r="BL75" s="17"/>
      <c r="BM75" s="169" t="s">
        <v>1173</v>
      </c>
    </row>
    <row r="76" spans="1:98" s="367" customFormat="1" ht="13.15" customHeight="1" x14ac:dyDescent="0.25">
      <c r="A76" s="393" t="s">
        <v>34</v>
      </c>
      <c r="B76" s="388"/>
      <c r="C76" s="403" t="s">
        <v>689</v>
      </c>
      <c r="D76" s="386" t="s">
        <v>1172</v>
      </c>
      <c r="E76" s="387"/>
      <c r="F76" s="388" t="s">
        <v>1042</v>
      </c>
      <c r="G76" s="389" t="s">
        <v>691</v>
      </c>
      <c r="H76" s="390">
        <v>130000447</v>
      </c>
      <c r="I76" s="389" t="s">
        <v>290</v>
      </c>
      <c r="J76" s="389" t="s">
        <v>692</v>
      </c>
      <c r="K76" s="391" t="s">
        <v>9</v>
      </c>
      <c r="L76" s="392" t="s">
        <v>1016</v>
      </c>
      <c r="M76" s="389"/>
      <c r="N76" s="393" t="s">
        <v>190</v>
      </c>
      <c r="O76" s="393" t="s">
        <v>654</v>
      </c>
      <c r="P76" s="394" t="s">
        <v>732</v>
      </c>
      <c r="Q76" s="393" t="s">
        <v>899</v>
      </c>
      <c r="R76" s="389" t="s">
        <v>163</v>
      </c>
      <c r="S76" s="393" t="s">
        <v>162</v>
      </c>
      <c r="T76" s="389" t="s">
        <v>194</v>
      </c>
      <c r="U76" s="389" t="s">
        <v>10</v>
      </c>
      <c r="V76" s="393"/>
      <c r="W76" s="395" t="s">
        <v>655</v>
      </c>
      <c r="X76" s="393" t="s">
        <v>272</v>
      </c>
      <c r="Y76" s="390">
        <v>30</v>
      </c>
      <c r="Z76" s="390">
        <v>60</v>
      </c>
      <c r="AA76" s="396">
        <v>10</v>
      </c>
      <c r="AB76" s="389" t="s">
        <v>195</v>
      </c>
      <c r="AC76" s="397" t="s">
        <v>164</v>
      </c>
      <c r="AD76" s="398">
        <v>3</v>
      </c>
      <c r="AE76" s="399">
        <v>45806250</v>
      </c>
      <c r="AF76" s="399">
        <v>137418750</v>
      </c>
      <c r="AG76" s="399">
        <v>153909000</v>
      </c>
      <c r="AH76" s="398">
        <v>2</v>
      </c>
      <c r="AI76" s="399">
        <v>45806250</v>
      </c>
      <c r="AJ76" s="399">
        <v>91612500</v>
      </c>
      <c r="AK76" s="399">
        <v>102606000.00000001</v>
      </c>
      <c r="AL76" s="398">
        <v>1</v>
      </c>
      <c r="AM76" s="399">
        <v>45806250</v>
      </c>
      <c r="AN76" s="399">
        <v>45806250</v>
      </c>
      <c r="AO76" s="399">
        <v>51303000.000000007</v>
      </c>
      <c r="AP76" s="398">
        <v>2</v>
      </c>
      <c r="AQ76" s="399">
        <v>45806250</v>
      </c>
      <c r="AR76" s="399">
        <v>91612500</v>
      </c>
      <c r="AS76" s="399">
        <v>102606000.00000001</v>
      </c>
      <c r="AT76" s="400">
        <v>1</v>
      </c>
      <c r="AU76" s="399">
        <v>45806250</v>
      </c>
      <c r="AV76" s="399">
        <v>45806250</v>
      </c>
      <c r="AW76" s="399">
        <v>51303000.000000007</v>
      </c>
      <c r="AX76" s="400">
        <v>9</v>
      </c>
      <c r="AY76" s="401">
        <f t="shared" ref="AY76" si="151">AF76+AJ76+AN76+AR76+AV76</f>
        <v>412256250</v>
      </c>
      <c r="AZ76" s="401">
        <f t="shared" ref="AZ76" si="152">AY76*1.12</f>
        <v>461727000.00000006</v>
      </c>
      <c r="BA76" s="401" t="s">
        <v>656</v>
      </c>
      <c r="BB76" s="389"/>
      <c r="BC76" s="389"/>
      <c r="BD76" s="389"/>
      <c r="BE76" s="389"/>
      <c r="BF76" s="389"/>
      <c r="BG76" s="388"/>
      <c r="BH76" s="388"/>
      <c r="BI76" s="388"/>
      <c r="BJ76" s="402"/>
      <c r="BK76" s="402"/>
      <c r="BL76" s="402"/>
      <c r="BM76" s="388"/>
      <c r="BN76" s="6"/>
    </row>
    <row r="77" spans="1:98" s="6" customFormat="1" ht="13.15" customHeight="1" x14ac:dyDescent="0.2">
      <c r="A77" s="19" t="s">
        <v>34</v>
      </c>
      <c r="B77" s="29"/>
      <c r="C77" s="26" t="s">
        <v>694</v>
      </c>
      <c r="D77" s="208" t="s">
        <v>24</v>
      </c>
      <c r="E77" s="227"/>
      <c r="F77" s="29" t="s">
        <v>695</v>
      </c>
      <c r="G77" s="27" t="s">
        <v>696</v>
      </c>
      <c r="H77" s="41">
        <v>130000677</v>
      </c>
      <c r="I77" s="27" t="s">
        <v>669</v>
      </c>
      <c r="J77" s="27" t="s">
        <v>697</v>
      </c>
      <c r="K77" s="209" t="s">
        <v>9</v>
      </c>
      <c r="L77" s="27" t="s">
        <v>653</v>
      </c>
      <c r="M77" s="27"/>
      <c r="N77" s="19"/>
      <c r="O77" s="19" t="s">
        <v>654</v>
      </c>
      <c r="P77" s="305" t="s">
        <v>732</v>
      </c>
      <c r="Q77" s="19" t="s">
        <v>254</v>
      </c>
      <c r="R77" s="27" t="s">
        <v>163</v>
      </c>
      <c r="S77" s="19" t="s">
        <v>162</v>
      </c>
      <c r="T77" s="27" t="s">
        <v>194</v>
      </c>
      <c r="U77" s="27" t="s">
        <v>10</v>
      </c>
      <c r="V77" s="19"/>
      <c r="W77" s="265" t="s">
        <v>655</v>
      </c>
      <c r="X77" s="19" t="s">
        <v>272</v>
      </c>
      <c r="Y77" s="41">
        <v>0</v>
      </c>
      <c r="Z77" s="41">
        <v>90</v>
      </c>
      <c r="AA77" s="34">
        <v>10</v>
      </c>
      <c r="AB77" s="27" t="s">
        <v>195</v>
      </c>
      <c r="AC77" s="18" t="s">
        <v>164</v>
      </c>
      <c r="AD77" s="110">
        <v>1</v>
      </c>
      <c r="AE77" s="111">
        <v>23623875</v>
      </c>
      <c r="AF77" s="111">
        <f t="shared" si="139"/>
        <v>23623875</v>
      </c>
      <c r="AG77" s="111">
        <f t="shared" si="140"/>
        <v>26458740.000000004</v>
      </c>
      <c r="AH77" s="110">
        <v>1</v>
      </c>
      <c r="AI77" s="111">
        <v>23623875</v>
      </c>
      <c r="AJ77" s="111">
        <f t="shared" si="141"/>
        <v>23623875</v>
      </c>
      <c r="AK77" s="111">
        <f t="shared" si="142"/>
        <v>26458740.000000004</v>
      </c>
      <c r="AL77" s="110">
        <v>1</v>
      </c>
      <c r="AM77" s="111">
        <v>23623875</v>
      </c>
      <c r="AN77" s="111">
        <f t="shared" si="143"/>
        <v>23623875</v>
      </c>
      <c r="AO77" s="111">
        <f t="shared" si="144"/>
        <v>26458740.000000004</v>
      </c>
      <c r="AP77" s="110">
        <v>1</v>
      </c>
      <c r="AQ77" s="111">
        <v>23623875</v>
      </c>
      <c r="AR77" s="111">
        <f t="shared" si="145"/>
        <v>23623875</v>
      </c>
      <c r="AS77" s="111">
        <f t="shared" si="146"/>
        <v>26458740.000000004</v>
      </c>
      <c r="AT77" s="112">
        <v>1</v>
      </c>
      <c r="AU77" s="111">
        <v>23623875</v>
      </c>
      <c r="AV77" s="111">
        <f t="shared" si="147"/>
        <v>23623875</v>
      </c>
      <c r="AW77" s="111">
        <f t="shared" si="148"/>
        <v>26458740.000000004</v>
      </c>
      <c r="AX77" s="112">
        <f t="shared" si="149"/>
        <v>5</v>
      </c>
      <c r="AY77" s="111">
        <v>0</v>
      </c>
      <c r="AZ77" s="111">
        <f t="shared" si="150"/>
        <v>0</v>
      </c>
      <c r="BA77" s="304" t="s">
        <v>656</v>
      </c>
      <c r="BB77" s="27"/>
      <c r="BC77" s="27"/>
      <c r="BD77" s="27"/>
      <c r="BE77" s="27"/>
      <c r="BF77" s="27"/>
      <c r="BG77" s="29"/>
      <c r="BH77" s="29"/>
      <c r="BI77" s="29"/>
      <c r="BJ77" s="17"/>
      <c r="BK77" s="17"/>
      <c r="BL77" s="17"/>
      <c r="BM77" s="29" t="s">
        <v>1154</v>
      </c>
    </row>
    <row r="78" spans="1:98" s="6" customFormat="1" ht="13.15" customHeight="1" x14ac:dyDescent="0.2">
      <c r="A78" s="19" t="s">
        <v>34</v>
      </c>
      <c r="B78" s="29"/>
      <c r="C78" s="26" t="s">
        <v>694</v>
      </c>
      <c r="D78" s="175" t="s">
        <v>705</v>
      </c>
      <c r="E78" s="227"/>
      <c r="F78" s="29" t="s">
        <v>695</v>
      </c>
      <c r="G78" s="27" t="s">
        <v>696</v>
      </c>
      <c r="H78" s="41">
        <v>130000677</v>
      </c>
      <c r="I78" s="27" t="s">
        <v>669</v>
      </c>
      <c r="J78" s="27" t="s">
        <v>697</v>
      </c>
      <c r="K78" s="209" t="s">
        <v>9</v>
      </c>
      <c r="L78" s="224" t="s">
        <v>1016</v>
      </c>
      <c r="M78" s="27"/>
      <c r="N78" s="19"/>
      <c r="O78" s="19" t="s">
        <v>654</v>
      </c>
      <c r="P78" s="305" t="s">
        <v>732</v>
      </c>
      <c r="Q78" s="19" t="s">
        <v>1038</v>
      </c>
      <c r="R78" s="27" t="s">
        <v>163</v>
      </c>
      <c r="S78" s="19" t="s">
        <v>162</v>
      </c>
      <c r="T78" s="27" t="s">
        <v>194</v>
      </c>
      <c r="U78" s="27" t="s">
        <v>10</v>
      </c>
      <c r="V78" s="19"/>
      <c r="W78" s="265" t="s">
        <v>655</v>
      </c>
      <c r="X78" s="19" t="s">
        <v>272</v>
      </c>
      <c r="Y78" s="41">
        <v>0</v>
      </c>
      <c r="Z78" s="41">
        <v>90</v>
      </c>
      <c r="AA78" s="34">
        <v>10</v>
      </c>
      <c r="AB78" s="27" t="s">
        <v>195</v>
      </c>
      <c r="AC78" s="18" t="s">
        <v>164</v>
      </c>
      <c r="AD78" s="110">
        <v>1</v>
      </c>
      <c r="AE78" s="111">
        <v>23623875</v>
      </c>
      <c r="AF78" s="111">
        <v>23623875</v>
      </c>
      <c r="AG78" s="111">
        <v>26458740.000000004</v>
      </c>
      <c r="AH78" s="110">
        <v>1</v>
      </c>
      <c r="AI78" s="111">
        <v>23623875</v>
      </c>
      <c r="AJ78" s="111">
        <v>23623875</v>
      </c>
      <c r="AK78" s="111">
        <v>26458740.000000004</v>
      </c>
      <c r="AL78" s="110">
        <v>1</v>
      </c>
      <c r="AM78" s="111">
        <v>23623875</v>
      </c>
      <c r="AN78" s="111">
        <v>23623875</v>
      </c>
      <c r="AO78" s="111">
        <v>26458740.000000004</v>
      </c>
      <c r="AP78" s="110">
        <v>1</v>
      </c>
      <c r="AQ78" s="111">
        <v>23623875</v>
      </c>
      <c r="AR78" s="111">
        <v>23623875</v>
      </c>
      <c r="AS78" s="111">
        <v>26458740.000000004</v>
      </c>
      <c r="AT78" s="112">
        <v>1</v>
      </c>
      <c r="AU78" s="111">
        <v>23623875</v>
      </c>
      <c r="AV78" s="111">
        <v>23623875</v>
      </c>
      <c r="AW78" s="111">
        <v>26458740.000000004</v>
      </c>
      <c r="AX78" s="112">
        <v>5</v>
      </c>
      <c r="AY78" s="357">
        <v>0</v>
      </c>
      <c r="AZ78" s="357">
        <v>0</v>
      </c>
      <c r="BA78" s="304" t="s">
        <v>656</v>
      </c>
      <c r="BB78" s="27"/>
      <c r="BC78" s="27"/>
      <c r="BD78" s="27"/>
      <c r="BE78" s="27"/>
      <c r="BF78" s="27"/>
      <c r="BG78" s="29"/>
      <c r="BH78" s="29"/>
      <c r="BI78" s="29"/>
      <c r="BJ78" s="17"/>
      <c r="BK78" s="17"/>
      <c r="BL78" s="17"/>
      <c r="BM78" s="169" t="s">
        <v>1164</v>
      </c>
    </row>
    <row r="79" spans="1:98" s="367" customFormat="1" ht="13.15" customHeight="1" x14ac:dyDescent="0.25">
      <c r="A79" s="393" t="s">
        <v>34</v>
      </c>
      <c r="B79" s="388"/>
      <c r="C79" s="403" t="s">
        <v>694</v>
      </c>
      <c r="D79" s="386" t="s">
        <v>1170</v>
      </c>
      <c r="E79" s="387"/>
      <c r="F79" s="388" t="s">
        <v>1041</v>
      </c>
      <c r="G79" s="389" t="s">
        <v>696</v>
      </c>
      <c r="H79" s="390">
        <v>130000677</v>
      </c>
      <c r="I79" s="389" t="s">
        <v>669</v>
      </c>
      <c r="J79" s="389" t="s">
        <v>697</v>
      </c>
      <c r="K79" s="391" t="s">
        <v>9</v>
      </c>
      <c r="L79" s="392" t="s">
        <v>1016</v>
      </c>
      <c r="M79" s="389"/>
      <c r="N79" s="393" t="s">
        <v>190</v>
      </c>
      <c r="O79" s="393" t="s">
        <v>654</v>
      </c>
      <c r="P79" s="394" t="s">
        <v>732</v>
      </c>
      <c r="Q79" s="393" t="s">
        <v>899</v>
      </c>
      <c r="R79" s="389" t="s">
        <v>163</v>
      </c>
      <c r="S79" s="393" t="s">
        <v>162</v>
      </c>
      <c r="T79" s="389" t="s">
        <v>194</v>
      </c>
      <c r="U79" s="389" t="s">
        <v>10</v>
      </c>
      <c r="V79" s="393"/>
      <c r="W79" s="395" t="s">
        <v>655</v>
      </c>
      <c r="X79" s="393" t="s">
        <v>272</v>
      </c>
      <c r="Y79" s="390">
        <v>30</v>
      </c>
      <c r="Z79" s="390">
        <v>60</v>
      </c>
      <c r="AA79" s="396">
        <v>10</v>
      </c>
      <c r="AB79" s="389" t="s">
        <v>195</v>
      </c>
      <c r="AC79" s="397" t="s">
        <v>164</v>
      </c>
      <c r="AD79" s="398">
        <v>1</v>
      </c>
      <c r="AE79" s="399">
        <v>23623875</v>
      </c>
      <c r="AF79" s="399">
        <v>23623875</v>
      </c>
      <c r="AG79" s="399">
        <v>26458740.000000004</v>
      </c>
      <c r="AH79" s="398">
        <v>1</v>
      </c>
      <c r="AI79" s="399">
        <v>23623875</v>
      </c>
      <c r="AJ79" s="399">
        <v>23623875</v>
      </c>
      <c r="AK79" s="399">
        <v>26458740.000000004</v>
      </c>
      <c r="AL79" s="398">
        <v>1</v>
      </c>
      <c r="AM79" s="399">
        <v>23623875</v>
      </c>
      <c r="AN79" s="399">
        <v>23623875</v>
      </c>
      <c r="AO79" s="399">
        <v>26458740.000000004</v>
      </c>
      <c r="AP79" s="398">
        <v>1</v>
      </c>
      <c r="AQ79" s="399">
        <v>23623875</v>
      </c>
      <c r="AR79" s="399">
        <v>23623875</v>
      </c>
      <c r="AS79" s="399">
        <v>26458740.000000004</v>
      </c>
      <c r="AT79" s="400">
        <v>1</v>
      </c>
      <c r="AU79" s="399">
        <v>23623875</v>
      </c>
      <c r="AV79" s="399">
        <v>23623875</v>
      </c>
      <c r="AW79" s="399">
        <v>26458740.000000004</v>
      </c>
      <c r="AX79" s="400">
        <v>5</v>
      </c>
      <c r="AY79" s="401">
        <f t="shared" ref="AY79" si="153">AF79+AJ79+AN79+AR79+AV79</f>
        <v>118119375</v>
      </c>
      <c r="AZ79" s="401">
        <f t="shared" ref="AZ79" si="154">AY79*1.12</f>
        <v>132293700.00000001</v>
      </c>
      <c r="BA79" s="401" t="s">
        <v>656</v>
      </c>
      <c r="BB79" s="389"/>
      <c r="BC79" s="389"/>
      <c r="BD79" s="389"/>
      <c r="BE79" s="389"/>
      <c r="BF79" s="389"/>
      <c r="BG79" s="388"/>
      <c r="BH79" s="388"/>
      <c r="BI79" s="388"/>
      <c r="BJ79" s="402"/>
      <c r="BK79" s="402"/>
      <c r="BL79" s="402"/>
      <c r="BM79" s="388"/>
      <c r="BN79" s="6"/>
    </row>
    <row r="80" spans="1:98" s="6" customFormat="1" ht="13.15" customHeight="1" x14ac:dyDescent="0.2">
      <c r="A80" s="19" t="s">
        <v>34</v>
      </c>
      <c r="B80" s="29"/>
      <c r="C80" s="26" t="s">
        <v>649</v>
      </c>
      <c r="D80" s="208" t="s">
        <v>685</v>
      </c>
      <c r="E80" s="227"/>
      <c r="F80" s="29" t="s">
        <v>650</v>
      </c>
      <c r="G80" s="27" t="s">
        <v>651</v>
      </c>
      <c r="H80" s="41">
        <v>130000756</v>
      </c>
      <c r="I80" s="27" t="s">
        <v>290</v>
      </c>
      <c r="J80" s="27" t="s">
        <v>652</v>
      </c>
      <c r="K80" s="209" t="s">
        <v>9</v>
      </c>
      <c r="L80" s="27" t="s">
        <v>653</v>
      </c>
      <c r="M80" s="27"/>
      <c r="N80" s="19"/>
      <c r="O80" s="19" t="s">
        <v>654</v>
      </c>
      <c r="P80" s="305" t="s">
        <v>732</v>
      </c>
      <c r="Q80" s="19" t="s">
        <v>254</v>
      </c>
      <c r="R80" s="27" t="s">
        <v>163</v>
      </c>
      <c r="S80" s="19" t="s">
        <v>162</v>
      </c>
      <c r="T80" s="27" t="s">
        <v>194</v>
      </c>
      <c r="U80" s="27" t="s">
        <v>10</v>
      </c>
      <c r="V80" s="19"/>
      <c r="W80" s="265" t="s">
        <v>655</v>
      </c>
      <c r="X80" s="19" t="s">
        <v>272</v>
      </c>
      <c r="Y80" s="41">
        <v>0</v>
      </c>
      <c r="Z80" s="41">
        <v>90</v>
      </c>
      <c r="AA80" s="34">
        <v>10</v>
      </c>
      <c r="AB80" s="27" t="s">
        <v>195</v>
      </c>
      <c r="AC80" s="18" t="s">
        <v>164</v>
      </c>
      <c r="AD80" s="110">
        <v>2</v>
      </c>
      <c r="AE80" s="111">
        <v>28675500</v>
      </c>
      <c r="AF80" s="111">
        <f t="shared" ref="AF80:AF98" si="155">AD80*AE80</f>
        <v>57351000</v>
      </c>
      <c r="AG80" s="111">
        <f t="shared" ref="AG80:AG98" si="156">AF80*1.12</f>
        <v>64233120.000000007</v>
      </c>
      <c r="AH80" s="110">
        <v>1</v>
      </c>
      <c r="AI80" s="111">
        <v>28675500</v>
      </c>
      <c r="AJ80" s="111">
        <f t="shared" ref="AJ80:AJ98" si="157">AH80*AI80</f>
        <v>28675500</v>
      </c>
      <c r="AK80" s="111">
        <f t="shared" ref="AK80:AK98" si="158">AJ80*1.12</f>
        <v>32116560.000000004</v>
      </c>
      <c r="AL80" s="110">
        <v>1</v>
      </c>
      <c r="AM80" s="111">
        <v>28675500</v>
      </c>
      <c r="AN80" s="111">
        <f t="shared" ref="AN80:AN98" si="159">AM80*AL80</f>
        <v>28675500</v>
      </c>
      <c r="AO80" s="111">
        <f t="shared" ref="AO80:AO98" si="160">AN80*1.12</f>
        <v>32116560.000000004</v>
      </c>
      <c r="AP80" s="110">
        <v>2</v>
      </c>
      <c r="AQ80" s="111">
        <v>28675500</v>
      </c>
      <c r="AR80" s="111">
        <f t="shared" ref="AR80:AR98" si="161">AQ80*AP80</f>
        <v>57351000</v>
      </c>
      <c r="AS80" s="111">
        <f t="shared" ref="AS80:AS98" si="162">AR80*1.12</f>
        <v>64233120.000000007</v>
      </c>
      <c r="AT80" s="112">
        <v>1</v>
      </c>
      <c r="AU80" s="111">
        <v>28675500</v>
      </c>
      <c r="AV80" s="111">
        <f t="shared" ref="AV80:AV98" si="163">AU80*AT80</f>
        <v>28675500</v>
      </c>
      <c r="AW80" s="111">
        <f t="shared" ref="AW80:AW98" si="164">AV80*1.12</f>
        <v>32116560.000000004</v>
      </c>
      <c r="AX80" s="112">
        <f t="shared" ref="AX80:AX98" si="165">AD80+AH80+AL80+AP80+AT80</f>
        <v>7</v>
      </c>
      <c r="AY80" s="111">
        <v>0</v>
      </c>
      <c r="AZ80" s="111">
        <f t="shared" ref="AZ80:AZ98" si="166">AY80*1.12</f>
        <v>0</v>
      </c>
      <c r="BA80" s="304" t="s">
        <v>656</v>
      </c>
      <c r="BB80" s="27"/>
      <c r="BC80" s="27"/>
      <c r="BD80" s="27"/>
      <c r="BE80" s="27"/>
      <c r="BF80" s="27"/>
      <c r="BG80" s="29"/>
      <c r="BH80" s="29"/>
      <c r="BI80" s="29"/>
      <c r="BJ80" s="17"/>
      <c r="BK80" s="17"/>
      <c r="BL80" s="17"/>
      <c r="BM80" s="29" t="s">
        <v>1154</v>
      </c>
    </row>
    <row r="81" spans="1:66" s="6" customFormat="1" ht="13.15" customHeight="1" x14ac:dyDescent="0.2">
      <c r="A81" s="19" t="s">
        <v>34</v>
      </c>
      <c r="B81" s="29"/>
      <c r="C81" s="26" t="s">
        <v>649</v>
      </c>
      <c r="D81" s="175" t="s">
        <v>1043</v>
      </c>
      <c r="E81" s="227"/>
      <c r="F81" s="29" t="s">
        <v>650</v>
      </c>
      <c r="G81" s="27" t="s">
        <v>651</v>
      </c>
      <c r="H81" s="41">
        <v>130000756</v>
      </c>
      <c r="I81" s="27" t="s">
        <v>290</v>
      </c>
      <c r="J81" s="27" t="s">
        <v>652</v>
      </c>
      <c r="K81" s="209" t="s">
        <v>9</v>
      </c>
      <c r="L81" s="224" t="s">
        <v>1016</v>
      </c>
      <c r="M81" s="27"/>
      <c r="N81" s="19"/>
      <c r="O81" s="19" t="s">
        <v>654</v>
      </c>
      <c r="P81" s="305" t="s">
        <v>732</v>
      </c>
      <c r="Q81" s="19" t="s">
        <v>1038</v>
      </c>
      <c r="R81" s="27" t="s">
        <v>163</v>
      </c>
      <c r="S81" s="19" t="s">
        <v>162</v>
      </c>
      <c r="T81" s="27" t="s">
        <v>194</v>
      </c>
      <c r="U81" s="27" t="s">
        <v>10</v>
      </c>
      <c r="V81" s="19"/>
      <c r="W81" s="265" t="s">
        <v>655</v>
      </c>
      <c r="X81" s="19" t="s">
        <v>272</v>
      </c>
      <c r="Y81" s="41">
        <v>0</v>
      </c>
      <c r="Z81" s="41">
        <v>90</v>
      </c>
      <c r="AA81" s="34">
        <v>10</v>
      </c>
      <c r="AB81" s="27" t="s">
        <v>195</v>
      </c>
      <c r="AC81" s="18" t="s">
        <v>164</v>
      </c>
      <c r="AD81" s="110">
        <v>2</v>
      </c>
      <c r="AE81" s="111">
        <v>28675500</v>
      </c>
      <c r="AF81" s="111">
        <v>57351000</v>
      </c>
      <c r="AG81" s="111">
        <v>64233120.000000007</v>
      </c>
      <c r="AH81" s="110">
        <v>1</v>
      </c>
      <c r="AI81" s="111">
        <v>28675500</v>
      </c>
      <c r="AJ81" s="111">
        <v>28675500</v>
      </c>
      <c r="AK81" s="111">
        <v>32116560.000000004</v>
      </c>
      <c r="AL81" s="110">
        <v>1</v>
      </c>
      <c r="AM81" s="111">
        <v>28675500</v>
      </c>
      <c r="AN81" s="111">
        <v>28675500</v>
      </c>
      <c r="AO81" s="111">
        <v>32116560.000000004</v>
      </c>
      <c r="AP81" s="110">
        <v>2</v>
      </c>
      <c r="AQ81" s="111">
        <v>28675500</v>
      </c>
      <c r="AR81" s="111">
        <v>57351000</v>
      </c>
      <c r="AS81" s="111">
        <v>64233120.000000007</v>
      </c>
      <c r="AT81" s="112">
        <v>1</v>
      </c>
      <c r="AU81" s="111">
        <v>28675500</v>
      </c>
      <c r="AV81" s="111">
        <v>28675500</v>
      </c>
      <c r="AW81" s="111">
        <v>32116560.000000004</v>
      </c>
      <c r="AX81" s="112">
        <v>7</v>
      </c>
      <c r="AY81" s="357">
        <v>0</v>
      </c>
      <c r="AZ81" s="357">
        <v>0</v>
      </c>
      <c r="BA81" s="304" t="s">
        <v>656</v>
      </c>
      <c r="BB81" s="27"/>
      <c r="BC81" s="27"/>
      <c r="BD81" s="27"/>
      <c r="BE81" s="27"/>
      <c r="BF81" s="27"/>
      <c r="BG81" s="29"/>
      <c r="BH81" s="29"/>
      <c r="BI81" s="29"/>
      <c r="BJ81" s="17"/>
      <c r="BK81" s="17"/>
      <c r="BL81" s="17"/>
      <c r="BM81" s="169" t="s">
        <v>1164</v>
      </c>
    </row>
    <row r="82" spans="1:66" s="367" customFormat="1" ht="13.15" customHeight="1" x14ac:dyDescent="0.25">
      <c r="A82" s="393" t="s">
        <v>34</v>
      </c>
      <c r="B82" s="388"/>
      <c r="C82" s="403" t="s">
        <v>649</v>
      </c>
      <c r="D82" s="386" t="s">
        <v>1174</v>
      </c>
      <c r="E82" s="387"/>
      <c r="F82" s="388" t="s">
        <v>1037</v>
      </c>
      <c r="G82" s="389" t="s">
        <v>651</v>
      </c>
      <c r="H82" s="390">
        <v>130000756</v>
      </c>
      <c r="I82" s="389" t="s">
        <v>290</v>
      </c>
      <c r="J82" s="389" t="s">
        <v>652</v>
      </c>
      <c r="K82" s="391" t="s">
        <v>9</v>
      </c>
      <c r="L82" s="392" t="s">
        <v>1016</v>
      </c>
      <c r="M82" s="389"/>
      <c r="N82" s="393" t="s">
        <v>190</v>
      </c>
      <c r="O82" s="393" t="s">
        <v>654</v>
      </c>
      <c r="P82" s="394" t="s">
        <v>732</v>
      </c>
      <c r="Q82" s="393" t="s">
        <v>899</v>
      </c>
      <c r="R82" s="389" t="s">
        <v>163</v>
      </c>
      <c r="S82" s="393" t="s">
        <v>162</v>
      </c>
      <c r="T82" s="389" t="s">
        <v>194</v>
      </c>
      <c r="U82" s="389" t="s">
        <v>10</v>
      </c>
      <c r="V82" s="393"/>
      <c r="W82" s="395" t="s">
        <v>655</v>
      </c>
      <c r="X82" s="393" t="s">
        <v>272</v>
      </c>
      <c r="Y82" s="390">
        <v>30</v>
      </c>
      <c r="Z82" s="390">
        <v>60</v>
      </c>
      <c r="AA82" s="396">
        <v>10</v>
      </c>
      <c r="AB82" s="389" t="s">
        <v>195</v>
      </c>
      <c r="AC82" s="397" t="s">
        <v>164</v>
      </c>
      <c r="AD82" s="398">
        <v>2</v>
      </c>
      <c r="AE82" s="399">
        <v>28675500</v>
      </c>
      <c r="AF82" s="399">
        <v>57351000</v>
      </c>
      <c r="AG82" s="399">
        <v>64233120.000000007</v>
      </c>
      <c r="AH82" s="398">
        <v>1</v>
      </c>
      <c r="AI82" s="399">
        <v>28675500</v>
      </c>
      <c r="AJ82" s="399">
        <v>28675500</v>
      </c>
      <c r="AK82" s="399">
        <v>32116560.000000004</v>
      </c>
      <c r="AL82" s="398">
        <v>1</v>
      </c>
      <c r="AM82" s="399">
        <v>28675500</v>
      </c>
      <c r="AN82" s="399">
        <v>28675500</v>
      </c>
      <c r="AO82" s="399">
        <v>32116560.000000004</v>
      </c>
      <c r="AP82" s="398">
        <v>2</v>
      </c>
      <c r="AQ82" s="399">
        <v>28675500</v>
      </c>
      <c r="AR82" s="399">
        <v>57351000</v>
      </c>
      <c r="AS82" s="399">
        <v>64233120.000000007</v>
      </c>
      <c r="AT82" s="400">
        <v>1</v>
      </c>
      <c r="AU82" s="399">
        <v>28675500</v>
      </c>
      <c r="AV82" s="399">
        <v>28675500</v>
      </c>
      <c r="AW82" s="399">
        <v>32116560.000000004</v>
      </c>
      <c r="AX82" s="400">
        <v>7</v>
      </c>
      <c r="AY82" s="401">
        <f t="shared" ref="AY82" si="167">AF82+AJ82+AN82+AR82+AV82</f>
        <v>200728500</v>
      </c>
      <c r="AZ82" s="401">
        <f t="shared" ref="AZ82" si="168">AY82*1.12</f>
        <v>224815920.00000003</v>
      </c>
      <c r="BA82" s="401" t="s">
        <v>656</v>
      </c>
      <c r="BB82" s="389"/>
      <c r="BC82" s="389"/>
      <c r="BD82" s="389"/>
      <c r="BE82" s="389"/>
      <c r="BF82" s="389"/>
      <c r="BG82" s="388"/>
      <c r="BH82" s="388"/>
      <c r="BI82" s="388"/>
      <c r="BJ82" s="402"/>
      <c r="BK82" s="402"/>
      <c r="BL82" s="402"/>
      <c r="BM82" s="388"/>
      <c r="BN82" s="6"/>
    </row>
    <row r="83" spans="1:66" s="6" customFormat="1" ht="13.15" customHeight="1" x14ac:dyDescent="0.2">
      <c r="A83" s="19" t="s">
        <v>34</v>
      </c>
      <c r="B83" s="29"/>
      <c r="C83" s="26" t="s">
        <v>657</v>
      </c>
      <c r="D83" s="208" t="s">
        <v>26</v>
      </c>
      <c r="E83" s="227"/>
      <c r="F83" s="29" t="s">
        <v>658</v>
      </c>
      <c r="G83" s="27" t="s">
        <v>659</v>
      </c>
      <c r="H83" s="41">
        <v>130001064</v>
      </c>
      <c r="I83" s="27" t="s">
        <v>660</v>
      </c>
      <c r="J83" s="27" t="s">
        <v>661</v>
      </c>
      <c r="K83" s="209" t="s">
        <v>9</v>
      </c>
      <c r="L83" s="27" t="s">
        <v>653</v>
      </c>
      <c r="M83" s="27"/>
      <c r="N83" s="19"/>
      <c r="O83" s="19" t="s">
        <v>654</v>
      </c>
      <c r="P83" s="305" t="s">
        <v>732</v>
      </c>
      <c r="Q83" s="19" t="s">
        <v>254</v>
      </c>
      <c r="R83" s="27" t="s">
        <v>163</v>
      </c>
      <c r="S83" s="19" t="s">
        <v>162</v>
      </c>
      <c r="T83" s="27" t="s">
        <v>194</v>
      </c>
      <c r="U83" s="27" t="s">
        <v>10</v>
      </c>
      <c r="V83" s="19"/>
      <c r="W83" s="265" t="s">
        <v>655</v>
      </c>
      <c r="X83" s="19" t="s">
        <v>272</v>
      </c>
      <c r="Y83" s="41">
        <v>0</v>
      </c>
      <c r="Z83" s="41">
        <v>90</v>
      </c>
      <c r="AA83" s="34">
        <v>10</v>
      </c>
      <c r="AB83" s="27" t="s">
        <v>195</v>
      </c>
      <c r="AC83" s="18" t="s">
        <v>164</v>
      </c>
      <c r="AD83" s="110">
        <v>4</v>
      </c>
      <c r="AE83" s="111">
        <v>29522112.300000001</v>
      </c>
      <c r="AF83" s="111">
        <f t="shared" si="155"/>
        <v>118088449.2</v>
      </c>
      <c r="AG83" s="111">
        <f t="shared" si="156"/>
        <v>132259063.10400002</v>
      </c>
      <c r="AH83" s="110">
        <v>2</v>
      </c>
      <c r="AI83" s="111">
        <v>29522112.300000001</v>
      </c>
      <c r="AJ83" s="111">
        <f t="shared" si="157"/>
        <v>59044224.600000001</v>
      </c>
      <c r="AK83" s="111">
        <f t="shared" si="158"/>
        <v>66129531.552000009</v>
      </c>
      <c r="AL83" s="110">
        <v>4</v>
      </c>
      <c r="AM83" s="111">
        <v>29522112.300000001</v>
      </c>
      <c r="AN83" s="111">
        <f t="shared" si="159"/>
        <v>118088449.2</v>
      </c>
      <c r="AO83" s="111">
        <f t="shared" si="160"/>
        <v>132259063.10400002</v>
      </c>
      <c r="AP83" s="110">
        <v>2</v>
      </c>
      <c r="AQ83" s="111">
        <v>29522112.300000001</v>
      </c>
      <c r="AR83" s="111">
        <f t="shared" si="161"/>
        <v>59044224.600000001</v>
      </c>
      <c r="AS83" s="111">
        <f t="shared" si="162"/>
        <v>66129531.552000009</v>
      </c>
      <c r="AT83" s="112">
        <v>1</v>
      </c>
      <c r="AU83" s="111">
        <v>29522112.300000001</v>
      </c>
      <c r="AV83" s="111">
        <f t="shared" si="163"/>
        <v>29522112.300000001</v>
      </c>
      <c r="AW83" s="111">
        <f t="shared" si="164"/>
        <v>33064765.776000004</v>
      </c>
      <c r="AX83" s="112">
        <f t="shared" si="165"/>
        <v>13</v>
      </c>
      <c r="AY83" s="111">
        <v>0</v>
      </c>
      <c r="AZ83" s="111">
        <f t="shared" si="166"/>
        <v>0</v>
      </c>
      <c r="BA83" s="304" t="s">
        <v>656</v>
      </c>
      <c r="BB83" s="27"/>
      <c r="BC83" s="27"/>
      <c r="BD83" s="27"/>
      <c r="BE83" s="27"/>
      <c r="BF83" s="27"/>
      <c r="BG83" s="29"/>
      <c r="BH83" s="29"/>
      <c r="BI83" s="29"/>
      <c r="BJ83" s="17"/>
      <c r="BK83" s="17"/>
      <c r="BL83" s="17"/>
      <c r="BM83" s="29" t="s">
        <v>1154</v>
      </c>
    </row>
    <row r="84" spans="1:66" s="6" customFormat="1" ht="13.15" customHeight="1" x14ac:dyDescent="0.2">
      <c r="A84" s="306" t="s">
        <v>34</v>
      </c>
      <c r="B84" s="266"/>
      <c r="C84" s="267" t="s">
        <v>657</v>
      </c>
      <c r="D84" s="307" t="s">
        <v>703</v>
      </c>
      <c r="E84" s="308"/>
      <c r="F84" s="266" t="s">
        <v>658</v>
      </c>
      <c r="G84" s="309" t="s">
        <v>659</v>
      </c>
      <c r="H84" s="268">
        <v>130001064</v>
      </c>
      <c r="I84" s="309" t="s">
        <v>660</v>
      </c>
      <c r="J84" s="309" t="s">
        <v>661</v>
      </c>
      <c r="K84" s="310" t="s">
        <v>9</v>
      </c>
      <c r="L84" s="311" t="s">
        <v>1016</v>
      </c>
      <c r="M84" s="309"/>
      <c r="N84" s="306"/>
      <c r="O84" s="306" t="s">
        <v>654</v>
      </c>
      <c r="P84" s="312" t="s">
        <v>732</v>
      </c>
      <c r="Q84" s="306" t="s">
        <v>1038</v>
      </c>
      <c r="R84" s="309" t="s">
        <v>163</v>
      </c>
      <c r="S84" s="306" t="s">
        <v>162</v>
      </c>
      <c r="T84" s="309" t="s">
        <v>194</v>
      </c>
      <c r="U84" s="309" t="s">
        <v>10</v>
      </c>
      <c r="V84" s="306"/>
      <c r="W84" s="313" t="s">
        <v>655</v>
      </c>
      <c r="X84" s="306" t="s">
        <v>272</v>
      </c>
      <c r="Y84" s="268">
        <v>0</v>
      </c>
      <c r="Z84" s="268">
        <v>90</v>
      </c>
      <c r="AA84" s="269">
        <v>10</v>
      </c>
      <c r="AB84" s="309" t="s">
        <v>195</v>
      </c>
      <c r="AC84" s="270" t="s">
        <v>164</v>
      </c>
      <c r="AD84" s="271">
        <v>4</v>
      </c>
      <c r="AE84" s="272">
        <v>29522112.300000001</v>
      </c>
      <c r="AF84" s="272">
        <v>118088449.2</v>
      </c>
      <c r="AG84" s="272">
        <v>132259063.10400002</v>
      </c>
      <c r="AH84" s="271">
        <v>2</v>
      </c>
      <c r="AI84" s="272">
        <v>29522112.300000001</v>
      </c>
      <c r="AJ84" s="272">
        <v>59044224.600000001</v>
      </c>
      <c r="AK84" s="272">
        <v>66129531.552000009</v>
      </c>
      <c r="AL84" s="271">
        <v>4</v>
      </c>
      <c r="AM84" s="272">
        <v>29522112.300000001</v>
      </c>
      <c r="AN84" s="272">
        <v>118088449.2</v>
      </c>
      <c r="AO84" s="272">
        <v>132259063.10400002</v>
      </c>
      <c r="AP84" s="271">
        <v>2</v>
      </c>
      <c r="AQ84" s="272">
        <v>29522112.300000001</v>
      </c>
      <c r="AR84" s="272">
        <v>59044224.600000001</v>
      </c>
      <c r="AS84" s="272">
        <v>66129531.552000009</v>
      </c>
      <c r="AT84" s="273">
        <v>1</v>
      </c>
      <c r="AU84" s="272">
        <v>29522112.300000001</v>
      </c>
      <c r="AV84" s="272">
        <v>29522112.300000001</v>
      </c>
      <c r="AW84" s="272">
        <v>33064765.776000004</v>
      </c>
      <c r="AX84" s="273">
        <v>13</v>
      </c>
      <c r="AY84" s="358">
        <v>0</v>
      </c>
      <c r="AZ84" s="358">
        <v>0</v>
      </c>
      <c r="BA84" s="314" t="s">
        <v>656</v>
      </c>
      <c r="BB84" s="309"/>
      <c r="BC84" s="309"/>
      <c r="BD84" s="309"/>
      <c r="BE84" s="309"/>
      <c r="BF84" s="309"/>
      <c r="BG84" s="266"/>
      <c r="BH84" s="266"/>
      <c r="BI84" s="266"/>
      <c r="BJ84" s="274"/>
      <c r="BK84" s="274"/>
      <c r="BL84" s="274"/>
      <c r="BM84" s="274" t="s">
        <v>743</v>
      </c>
    </row>
    <row r="85" spans="1:66" s="6" customFormat="1" ht="13.15" customHeight="1" x14ac:dyDescent="0.2">
      <c r="A85" s="19" t="s">
        <v>34</v>
      </c>
      <c r="B85" s="29"/>
      <c r="C85" s="26" t="s">
        <v>662</v>
      </c>
      <c r="D85" s="208" t="s">
        <v>667</v>
      </c>
      <c r="E85" s="227"/>
      <c r="F85" s="29" t="s">
        <v>663</v>
      </c>
      <c r="G85" s="27" t="s">
        <v>664</v>
      </c>
      <c r="H85" s="41">
        <v>130001211</v>
      </c>
      <c r="I85" s="27" t="s">
        <v>290</v>
      </c>
      <c r="J85" s="27" t="s">
        <v>665</v>
      </c>
      <c r="K85" s="209" t="s">
        <v>9</v>
      </c>
      <c r="L85" s="27" t="s">
        <v>653</v>
      </c>
      <c r="M85" s="27"/>
      <c r="N85" s="19"/>
      <c r="O85" s="19" t="s">
        <v>654</v>
      </c>
      <c r="P85" s="305" t="s">
        <v>732</v>
      </c>
      <c r="Q85" s="19" t="s">
        <v>254</v>
      </c>
      <c r="R85" s="27" t="s">
        <v>163</v>
      </c>
      <c r="S85" s="19" t="s">
        <v>162</v>
      </c>
      <c r="T85" s="27" t="s">
        <v>194</v>
      </c>
      <c r="U85" s="27" t="s">
        <v>10</v>
      </c>
      <c r="V85" s="19"/>
      <c r="W85" s="265" t="s">
        <v>655</v>
      </c>
      <c r="X85" s="19" t="s">
        <v>272</v>
      </c>
      <c r="Y85" s="41">
        <v>0</v>
      </c>
      <c r="Z85" s="41">
        <v>90</v>
      </c>
      <c r="AA85" s="34">
        <v>10</v>
      </c>
      <c r="AB85" s="27" t="s">
        <v>195</v>
      </c>
      <c r="AC85" s="18" t="s">
        <v>164</v>
      </c>
      <c r="AD85" s="110">
        <v>2</v>
      </c>
      <c r="AE85" s="111">
        <v>37705800</v>
      </c>
      <c r="AF85" s="111">
        <f t="shared" si="155"/>
        <v>75411600</v>
      </c>
      <c r="AG85" s="111">
        <f t="shared" si="156"/>
        <v>84460992.000000015</v>
      </c>
      <c r="AH85" s="110">
        <v>2</v>
      </c>
      <c r="AI85" s="111">
        <v>37705800</v>
      </c>
      <c r="AJ85" s="111">
        <f t="shared" si="157"/>
        <v>75411600</v>
      </c>
      <c r="AK85" s="111">
        <f t="shared" si="158"/>
        <v>84460992.000000015</v>
      </c>
      <c r="AL85" s="110">
        <v>3</v>
      </c>
      <c r="AM85" s="111">
        <v>37705800</v>
      </c>
      <c r="AN85" s="111">
        <f t="shared" si="159"/>
        <v>113117400</v>
      </c>
      <c r="AO85" s="111">
        <f t="shared" si="160"/>
        <v>126691488.00000001</v>
      </c>
      <c r="AP85" s="110">
        <v>2</v>
      </c>
      <c r="AQ85" s="111">
        <v>37705800</v>
      </c>
      <c r="AR85" s="111">
        <f t="shared" si="161"/>
        <v>75411600</v>
      </c>
      <c r="AS85" s="111">
        <f t="shared" si="162"/>
        <v>84460992.000000015</v>
      </c>
      <c r="AT85" s="112">
        <v>1</v>
      </c>
      <c r="AU85" s="111">
        <v>37705800</v>
      </c>
      <c r="AV85" s="111">
        <f t="shared" si="163"/>
        <v>37705800</v>
      </c>
      <c r="AW85" s="111">
        <f t="shared" si="164"/>
        <v>42230496.000000007</v>
      </c>
      <c r="AX85" s="112">
        <f t="shared" si="165"/>
        <v>10</v>
      </c>
      <c r="AY85" s="111">
        <v>0</v>
      </c>
      <c r="AZ85" s="111">
        <f t="shared" si="166"/>
        <v>0</v>
      </c>
      <c r="BA85" s="304" t="s">
        <v>656</v>
      </c>
      <c r="BB85" s="27"/>
      <c r="BC85" s="27"/>
      <c r="BD85" s="27"/>
      <c r="BE85" s="27"/>
      <c r="BF85" s="27"/>
      <c r="BG85" s="29"/>
      <c r="BH85" s="29"/>
      <c r="BI85" s="29"/>
      <c r="BJ85" s="17"/>
      <c r="BK85" s="17"/>
      <c r="BL85" s="17"/>
      <c r="BM85" s="29" t="s">
        <v>1154</v>
      </c>
    </row>
    <row r="86" spans="1:66" s="6" customFormat="1" ht="13.15" customHeight="1" x14ac:dyDescent="0.2">
      <c r="A86" s="19" t="s">
        <v>34</v>
      </c>
      <c r="B86" s="29"/>
      <c r="C86" s="26" t="s">
        <v>662</v>
      </c>
      <c r="D86" s="175" t="s">
        <v>1044</v>
      </c>
      <c r="E86" s="227"/>
      <c r="F86" s="29" t="s">
        <v>663</v>
      </c>
      <c r="G86" s="27" t="s">
        <v>664</v>
      </c>
      <c r="H86" s="41">
        <v>130001211</v>
      </c>
      <c r="I86" s="27" t="s">
        <v>290</v>
      </c>
      <c r="J86" s="27" t="s">
        <v>665</v>
      </c>
      <c r="K86" s="209" t="s">
        <v>9</v>
      </c>
      <c r="L86" s="224" t="s">
        <v>1016</v>
      </c>
      <c r="M86" s="27"/>
      <c r="N86" s="19"/>
      <c r="O86" s="19" t="s">
        <v>654</v>
      </c>
      <c r="P86" s="305" t="s">
        <v>732</v>
      </c>
      <c r="Q86" s="19" t="s">
        <v>1038</v>
      </c>
      <c r="R86" s="27" t="s">
        <v>163</v>
      </c>
      <c r="S86" s="19" t="s">
        <v>162</v>
      </c>
      <c r="T86" s="27" t="s">
        <v>194</v>
      </c>
      <c r="U86" s="27" t="s">
        <v>10</v>
      </c>
      <c r="V86" s="19"/>
      <c r="W86" s="265" t="s">
        <v>655</v>
      </c>
      <c r="X86" s="19" t="s">
        <v>272</v>
      </c>
      <c r="Y86" s="41">
        <v>0</v>
      </c>
      <c r="Z86" s="41">
        <v>90</v>
      </c>
      <c r="AA86" s="34">
        <v>10</v>
      </c>
      <c r="AB86" s="27" t="s">
        <v>195</v>
      </c>
      <c r="AC86" s="18" t="s">
        <v>164</v>
      </c>
      <c r="AD86" s="110">
        <v>2</v>
      </c>
      <c r="AE86" s="111">
        <v>37705800</v>
      </c>
      <c r="AF86" s="111">
        <v>75411600</v>
      </c>
      <c r="AG86" s="111">
        <v>84460992.000000015</v>
      </c>
      <c r="AH86" s="110">
        <v>2</v>
      </c>
      <c r="AI86" s="111">
        <v>37705800</v>
      </c>
      <c r="AJ86" s="111">
        <v>75411600</v>
      </c>
      <c r="AK86" s="111">
        <v>84460992.000000015</v>
      </c>
      <c r="AL86" s="110">
        <v>3</v>
      </c>
      <c r="AM86" s="111">
        <v>37705800</v>
      </c>
      <c r="AN86" s="111">
        <v>113117400</v>
      </c>
      <c r="AO86" s="111">
        <v>126691488.00000001</v>
      </c>
      <c r="AP86" s="110">
        <v>2</v>
      </c>
      <c r="AQ86" s="111">
        <v>37705800</v>
      </c>
      <c r="AR86" s="111">
        <v>75411600</v>
      </c>
      <c r="AS86" s="111">
        <v>84460992.000000015</v>
      </c>
      <c r="AT86" s="112">
        <v>1</v>
      </c>
      <c r="AU86" s="111">
        <v>37705800</v>
      </c>
      <c r="AV86" s="111">
        <v>37705800</v>
      </c>
      <c r="AW86" s="111">
        <v>42230496.000000007</v>
      </c>
      <c r="AX86" s="112">
        <v>10</v>
      </c>
      <c r="AY86" s="357">
        <v>0</v>
      </c>
      <c r="AZ86" s="357">
        <v>0</v>
      </c>
      <c r="BA86" s="304" t="s">
        <v>656</v>
      </c>
      <c r="BB86" s="27"/>
      <c r="BC86" s="27"/>
      <c r="BD86" s="27"/>
      <c r="BE86" s="27"/>
      <c r="BF86" s="27"/>
      <c r="BG86" s="29"/>
      <c r="BH86" s="29"/>
      <c r="BI86" s="29"/>
      <c r="BJ86" s="17"/>
      <c r="BK86" s="17"/>
      <c r="BL86" s="17"/>
      <c r="BM86" s="169" t="s">
        <v>1164</v>
      </c>
    </row>
    <row r="87" spans="1:66" s="367" customFormat="1" ht="13.15" customHeight="1" x14ac:dyDescent="0.25">
      <c r="A87" s="393" t="s">
        <v>34</v>
      </c>
      <c r="B87" s="388"/>
      <c r="C87" s="403" t="s">
        <v>662</v>
      </c>
      <c r="D87" s="386" t="s">
        <v>1175</v>
      </c>
      <c r="E87" s="387"/>
      <c r="F87" s="388" t="s">
        <v>1039</v>
      </c>
      <c r="G87" s="389" t="s">
        <v>664</v>
      </c>
      <c r="H87" s="390">
        <v>130001211</v>
      </c>
      <c r="I87" s="389" t="s">
        <v>290</v>
      </c>
      <c r="J87" s="389" t="s">
        <v>665</v>
      </c>
      <c r="K87" s="391" t="s">
        <v>9</v>
      </c>
      <c r="L87" s="392" t="s">
        <v>1016</v>
      </c>
      <c r="M87" s="389"/>
      <c r="N87" s="393" t="s">
        <v>190</v>
      </c>
      <c r="O87" s="393" t="s">
        <v>654</v>
      </c>
      <c r="P87" s="394" t="s">
        <v>732</v>
      </c>
      <c r="Q87" s="393" t="s">
        <v>899</v>
      </c>
      <c r="R87" s="389" t="s">
        <v>163</v>
      </c>
      <c r="S87" s="393" t="s">
        <v>162</v>
      </c>
      <c r="T87" s="389" t="s">
        <v>194</v>
      </c>
      <c r="U87" s="389" t="s">
        <v>10</v>
      </c>
      <c r="V87" s="393"/>
      <c r="W87" s="395" t="s">
        <v>655</v>
      </c>
      <c r="X87" s="393" t="s">
        <v>272</v>
      </c>
      <c r="Y87" s="390">
        <v>30</v>
      </c>
      <c r="Z87" s="390">
        <v>60</v>
      </c>
      <c r="AA87" s="396">
        <v>10</v>
      </c>
      <c r="AB87" s="389" t="s">
        <v>195</v>
      </c>
      <c r="AC87" s="397" t="s">
        <v>164</v>
      </c>
      <c r="AD87" s="398">
        <v>2</v>
      </c>
      <c r="AE87" s="399">
        <v>37705800</v>
      </c>
      <c r="AF87" s="399">
        <v>75411600</v>
      </c>
      <c r="AG87" s="399">
        <v>84460992.000000015</v>
      </c>
      <c r="AH87" s="398">
        <v>2</v>
      </c>
      <c r="AI87" s="399">
        <v>37705800</v>
      </c>
      <c r="AJ87" s="399">
        <v>75411600</v>
      </c>
      <c r="AK87" s="399">
        <v>84460992.000000015</v>
      </c>
      <c r="AL87" s="398">
        <v>3</v>
      </c>
      <c r="AM87" s="399">
        <v>37705800</v>
      </c>
      <c r="AN87" s="399">
        <v>113117400</v>
      </c>
      <c r="AO87" s="399">
        <v>126691488.00000001</v>
      </c>
      <c r="AP87" s="398">
        <v>2</v>
      </c>
      <c r="AQ87" s="399">
        <v>37705800</v>
      </c>
      <c r="AR87" s="399">
        <v>75411600</v>
      </c>
      <c r="AS87" s="399">
        <v>84460992.000000015</v>
      </c>
      <c r="AT87" s="400">
        <v>1</v>
      </c>
      <c r="AU87" s="399">
        <v>37705800</v>
      </c>
      <c r="AV87" s="399">
        <v>37705800</v>
      </c>
      <c r="AW87" s="399">
        <v>42230496.000000007</v>
      </c>
      <c r="AX87" s="400">
        <v>10</v>
      </c>
      <c r="AY87" s="401">
        <f t="shared" ref="AY87" si="169">AF87+AJ87+AN87+AR87+AV87</f>
        <v>377058000</v>
      </c>
      <c r="AZ87" s="401">
        <f t="shared" ref="AZ87" si="170">AY87*1.12</f>
        <v>422304960.00000006</v>
      </c>
      <c r="BA87" s="401" t="s">
        <v>656</v>
      </c>
      <c r="BB87" s="389"/>
      <c r="BC87" s="389"/>
      <c r="BD87" s="389"/>
      <c r="BE87" s="389"/>
      <c r="BF87" s="389"/>
      <c r="BG87" s="388"/>
      <c r="BH87" s="388"/>
      <c r="BI87" s="388"/>
      <c r="BJ87" s="402"/>
      <c r="BK87" s="402"/>
      <c r="BL87" s="402"/>
      <c r="BM87" s="388"/>
      <c r="BN87" s="6"/>
    </row>
    <row r="88" spans="1:66" s="6" customFormat="1" ht="13.15" customHeight="1" x14ac:dyDescent="0.2">
      <c r="A88" s="19" t="s">
        <v>34</v>
      </c>
      <c r="B88" s="29"/>
      <c r="C88" s="26" t="s">
        <v>666</v>
      </c>
      <c r="D88" s="208" t="s">
        <v>23</v>
      </c>
      <c r="E88" s="227"/>
      <c r="F88" s="29" t="s">
        <v>667</v>
      </c>
      <c r="G88" s="27" t="s">
        <v>668</v>
      </c>
      <c r="H88" s="41">
        <v>130001463</v>
      </c>
      <c r="I88" s="27" t="s">
        <v>669</v>
      </c>
      <c r="J88" s="27" t="s">
        <v>670</v>
      </c>
      <c r="K88" s="209" t="s">
        <v>9</v>
      </c>
      <c r="L88" s="27" t="s">
        <v>653</v>
      </c>
      <c r="M88" s="27"/>
      <c r="N88" s="19"/>
      <c r="O88" s="19" t="s">
        <v>654</v>
      </c>
      <c r="P88" s="305" t="s">
        <v>732</v>
      </c>
      <c r="Q88" s="19" t="s">
        <v>254</v>
      </c>
      <c r="R88" s="27" t="s">
        <v>163</v>
      </c>
      <c r="S88" s="19" t="s">
        <v>162</v>
      </c>
      <c r="T88" s="27" t="s">
        <v>194</v>
      </c>
      <c r="U88" s="27" t="s">
        <v>10</v>
      </c>
      <c r="V88" s="19"/>
      <c r="W88" s="265" t="s">
        <v>655</v>
      </c>
      <c r="X88" s="19" t="s">
        <v>272</v>
      </c>
      <c r="Y88" s="41">
        <v>0</v>
      </c>
      <c r="Z88" s="41">
        <v>90</v>
      </c>
      <c r="AA88" s="34">
        <v>10</v>
      </c>
      <c r="AB88" s="27" t="s">
        <v>195</v>
      </c>
      <c r="AC88" s="18" t="s">
        <v>164</v>
      </c>
      <c r="AD88" s="110">
        <v>2</v>
      </c>
      <c r="AE88" s="111">
        <v>7245000</v>
      </c>
      <c r="AF88" s="111">
        <f t="shared" si="155"/>
        <v>14490000</v>
      </c>
      <c r="AG88" s="111">
        <f t="shared" si="156"/>
        <v>16228800.000000002</v>
      </c>
      <c r="AH88" s="110">
        <v>1</v>
      </c>
      <c r="AI88" s="111">
        <v>7245000</v>
      </c>
      <c r="AJ88" s="111">
        <f t="shared" si="157"/>
        <v>7245000</v>
      </c>
      <c r="AK88" s="111">
        <f t="shared" si="158"/>
        <v>8114400.0000000009</v>
      </c>
      <c r="AL88" s="110">
        <v>2</v>
      </c>
      <c r="AM88" s="111">
        <v>7245000</v>
      </c>
      <c r="AN88" s="111">
        <f t="shared" si="159"/>
        <v>14490000</v>
      </c>
      <c r="AO88" s="111">
        <f t="shared" si="160"/>
        <v>16228800.000000002</v>
      </c>
      <c r="AP88" s="110">
        <v>1</v>
      </c>
      <c r="AQ88" s="111">
        <v>7245000</v>
      </c>
      <c r="AR88" s="111">
        <f t="shared" si="161"/>
        <v>7245000</v>
      </c>
      <c r="AS88" s="111">
        <f t="shared" si="162"/>
        <v>8114400.0000000009</v>
      </c>
      <c r="AT88" s="112">
        <v>1</v>
      </c>
      <c r="AU88" s="111">
        <v>7245000</v>
      </c>
      <c r="AV88" s="111">
        <f t="shared" si="163"/>
        <v>7245000</v>
      </c>
      <c r="AW88" s="111">
        <f t="shared" si="164"/>
        <v>8114400.0000000009</v>
      </c>
      <c r="AX88" s="112">
        <f t="shared" si="165"/>
        <v>7</v>
      </c>
      <c r="AY88" s="111">
        <v>0</v>
      </c>
      <c r="AZ88" s="111">
        <f t="shared" si="166"/>
        <v>0</v>
      </c>
      <c r="BA88" s="304" t="s">
        <v>656</v>
      </c>
      <c r="BB88" s="27"/>
      <c r="BC88" s="27"/>
      <c r="BD88" s="27"/>
      <c r="BE88" s="27"/>
      <c r="BF88" s="27"/>
      <c r="BG88" s="29"/>
      <c r="BH88" s="29"/>
      <c r="BI88" s="29"/>
      <c r="BJ88" s="17"/>
      <c r="BK88" s="17"/>
      <c r="BL88" s="17"/>
      <c r="BM88" s="29" t="s">
        <v>1154</v>
      </c>
    </row>
    <row r="89" spans="1:66" s="6" customFormat="1" ht="13.15" customHeight="1" x14ac:dyDescent="0.2">
      <c r="A89" s="306" t="s">
        <v>34</v>
      </c>
      <c r="B89" s="266"/>
      <c r="C89" s="267" t="s">
        <v>666</v>
      </c>
      <c r="D89" s="307" t="s">
        <v>706</v>
      </c>
      <c r="E89" s="308"/>
      <c r="F89" s="266" t="s">
        <v>667</v>
      </c>
      <c r="G89" s="309" t="s">
        <v>668</v>
      </c>
      <c r="H89" s="268">
        <v>130001463</v>
      </c>
      <c r="I89" s="309" t="s">
        <v>669</v>
      </c>
      <c r="J89" s="309" t="s">
        <v>670</v>
      </c>
      <c r="K89" s="310" t="s">
        <v>9</v>
      </c>
      <c r="L89" s="311" t="s">
        <v>1016</v>
      </c>
      <c r="M89" s="309"/>
      <c r="N89" s="306"/>
      <c r="O89" s="306" t="s">
        <v>654</v>
      </c>
      <c r="P89" s="312" t="s">
        <v>732</v>
      </c>
      <c r="Q89" s="306" t="s">
        <v>1038</v>
      </c>
      <c r="R89" s="309" t="s">
        <v>163</v>
      </c>
      <c r="S89" s="306" t="s">
        <v>162</v>
      </c>
      <c r="T89" s="309" t="s">
        <v>194</v>
      </c>
      <c r="U89" s="309" t="s">
        <v>10</v>
      </c>
      <c r="V89" s="306"/>
      <c r="W89" s="313" t="s">
        <v>655</v>
      </c>
      <c r="X89" s="306" t="s">
        <v>272</v>
      </c>
      <c r="Y89" s="268">
        <v>0</v>
      </c>
      <c r="Z89" s="268">
        <v>90</v>
      </c>
      <c r="AA89" s="269">
        <v>10</v>
      </c>
      <c r="AB89" s="309" t="s">
        <v>195</v>
      </c>
      <c r="AC89" s="270" t="s">
        <v>164</v>
      </c>
      <c r="AD89" s="271">
        <v>2</v>
      </c>
      <c r="AE89" s="272">
        <v>7245000</v>
      </c>
      <c r="AF89" s="272">
        <v>14490000</v>
      </c>
      <c r="AG89" s="272">
        <v>16228800.000000002</v>
      </c>
      <c r="AH89" s="271">
        <v>1</v>
      </c>
      <c r="AI89" s="272">
        <v>7245000</v>
      </c>
      <c r="AJ89" s="272">
        <v>7245000</v>
      </c>
      <c r="AK89" s="272">
        <v>8114400.0000000009</v>
      </c>
      <c r="AL89" s="271">
        <v>2</v>
      </c>
      <c r="AM89" s="272">
        <v>7245000</v>
      </c>
      <c r="AN89" s="272">
        <v>14490000</v>
      </c>
      <c r="AO89" s="272">
        <v>16228800.000000002</v>
      </c>
      <c r="AP89" s="271">
        <v>1</v>
      </c>
      <c r="AQ89" s="272">
        <v>7245000</v>
      </c>
      <c r="AR89" s="272">
        <v>7245000</v>
      </c>
      <c r="AS89" s="272">
        <v>8114400.0000000009</v>
      </c>
      <c r="AT89" s="273">
        <v>1</v>
      </c>
      <c r="AU89" s="272">
        <v>7245000</v>
      </c>
      <c r="AV89" s="272">
        <v>7245000</v>
      </c>
      <c r="AW89" s="272">
        <v>8114400.0000000009</v>
      </c>
      <c r="AX89" s="273">
        <v>7</v>
      </c>
      <c r="AY89" s="358">
        <v>0</v>
      </c>
      <c r="AZ89" s="358">
        <v>0</v>
      </c>
      <c r="BA89" s="314" t="s">
        <v>656</v>
      </c>
      <c r="BB89" s="309"/>
      <c r="BC89" s="309"/>
      <c r="BD89" s="309"/>
      <c r="BE89" s="309"/>
      <c r="BF89" s="309"/>
      <c r="BG89" s="266"/>
      <c r="BH89" s="266"/>
      <c r="BI89" s="266"/>
      <c r="BJ89" s="274"/>
      <c r="BK89" s="274"/>
      <c r="BL89" s="274"/>
      <c r="BM89" s="266" t="s">
        <v>1178</v>
      </c>
    </row>
    <row r="90" spans="1:66" s="6" customFormat="1" ht="13.15" customHeight="1" x14ac:dyDescent="0.2">
      <c r="A90" s="19" t="s">
        <v>34</v>
      </c>
      <c r="B90" s="29"/>
      <c r="C90" s="26" t="s">
        <v>671</v>
      </c>
      <c r="D90" s="208" t="s">
        <v>672</v>
      </c>
      <c r="E90" s="227"/>
      <c r="F90" s="29" t="s">
        <v>672</v>
      </c>
      <c r="G90" s="27" t="s">
        <v>673</v>
      </c>
      <c r="H90" s="41">
        <v>130001534</v>
      </c>
      <c r="I90" s="27" t="s">
        <v>674</v>
      </c>
      <c r="J90" s="27" t="s">
        <v>675</v>
      </c>
      <c r="K90" s="209" t="s">
        <v>9</v>
      </c>
      <c r="L90" s="27" t="s">
        <v>653</v>
      </c>
      <c r="M90" s="27"/>
      <c r="N90" s="19"/>
      <c r="O90" s="19" t="s">
        <v>654</v>
      </c>
      <c r="P90" s="305" t="s">
        <v>732</v>
      </c>
      <c r="Q90" s="19" t="s">
        <v>254</v>
      </c>
      <c r="R90" s="27" t="s">
        <v>163</v>
      </c>
      <c r="S90" s="19" t="s">
        <v>162</v>
      </c>
      <c r="T90" s="27" t="s">
        <v>194</v>
      </c>
      <c r="U90" s="27" t="s">
        <v>10</v>
      </c>
      <c r="V90" s="19"/>
      <c r="W90" s="265" t="s">
        <v>655</v>
      </c>
      <c r="X90" s="19" t="s">
        <v>272</v>
      </c>
      <c r="Y90" s="41">
        <v>0</v>
      </c>
      <c r="Z90" s="41">
        <v>90</v>
      </c>
      <c r="AA90" s="34">
        <v>10</v>
      </c>
      <c r="AB90" s="27" t="s">
        <v>195</v>
      </c>
      <c r="AC90" s="18" t="s">
        <v>164</v>
      </c>
      <c r="AD90" s="110">
        <v>4</v>
      </c>
      <c r="AE90" s="111">
        <v>29745292.5</v>
      </c>
      <c r="AF90" s="111">
        <f t="shared" si="155"/>
        <v>118981170</v>
      </c>
      <c r="AG90" s="111">
        <f t="shared" si="156"/>
        <v>133258910.40000001</v>
      </c>
      <c r="AH90" s="110">
        <v>1</v>
      </c>
      <c r="AI90" s="111">
        <v>29745292.5</v>
      </c>
      <c r="AJ90" s="111">
        <f t="shared" si="157"/>
        <v>29745292.5</v>
      </c>
      <c r="AK90" s="111">
        <f t="shared" si="158"/>
        <v>33314727.600000001</v>
      </c>
      <c r="AL90" s="110">
        <v>3</v>
      </c>
      <c r="AM90" s="111">
        <v>29745292.5</v>
      </c>
      <c r="AN90" s="111">
        <f t="shared" si="159"/>
        <v>89235877.5</v>
      </c>
      <c r="AO90" s="111">
        <f t="shared" si="160"/>
        <v>99944182.800000012</v>
      </c>
      <c r="AP90" s="110">
        <v>0</v>
      </c>
      <c r="AQ90" s="111">
        <v>29745292.5</v>
      </c>
      <c r="AR90" s="111">
        <f t="shared" si="161"/>
        <v>0</v>
      </c>
      <c r="AS90" s="111">
        <f t="shared" si="162"/>
        <v>0</v>
      </c>
      <c r="AT90" s="112">
        <v>1</v>
      </c>
      <c r="AU90" s="111">
        <v>29745292.5</v>
      </c>
      <c r="AV90" s="111">
        <f t="shared" si="163"/>
        <v>29745292.5</v>
      </c>
      <c r="AW90" s="111">
        <f t="shared" si="164"/>
        <v>33314727.600000001</v>
      </c>
      <c r="AX90" s="112">
        <f t="shared" si="165"/>
        <v>9</v>
      </c>
      <c r="AY90" s="111">
        <v>0</v>
      </c>
      <c r="AZ90" s="111">
        <f t="shared" si="166"/>
        <v>0</v>
      </c>
      <c r="BA90" s="304" t="s">
        <v>656</v>
      </c>
      <c r="BB90" s="27"/>
      <c r="BC90" s="27"/>
      <c r="BD90" s="27"/>
      <c r="BE90" s="27"/>
      <c r="BF90" s="27"/>
      <c r="BG90" s="29"/>
      <c r="BH90" s="29"/>
      <c r="BI90" s="29"/>
      <c r="BJ90" s="17"/>
      <c r="BK90" s="17"/>
      <c r="BL90" s="17"/>
      <c r="BM90" s="29" t="s">
        <v>1154</v>
      </c>
    </row>
    <row r="91" spans="1:66" s="6" customFormat="1" ht="13.15" customHeight="1" x14ac:dyDescent="0.2">
      <c r="A91" s="306" t="s">
        <v>34</v>
      </c>
      <c r="B91" s="266"/>
      <c r="C91" s="267" t="s">
        <v>671</v>
      </c>
      <c r="D91" s="307" t="s">
        <v>1045</v>
      </c>
      <c r="E91" s="308"/>
      <c r="F91" s="266" t="s">
        <v>672</v>
      </c>
      <c r="G91" s="309" t="s">
        <v>673</v>
      </c>
      <c r="H91" s="268">
        <v>130001534</v>
      </c>
      <c r="I91" s="309" t="s">
        <v>674</v>
      </c>
      <c r="J91" s="309" t="s">
        <v>675</v>
      </c>
      <c r="K91" s="310" t="s">
        <v>9</v>
      </c>
      <c r="L91" s="311" t="s">
        <v>1016</v>
      </c>
      <c r="M91" s="309"/>
      <c r="N91" s="306"/>
      <c r="O91" s="306" t="s">
        <v>654</v>
      </c>
      <c r="P91" s="312" t="s">
        <v>732</v>
      </c>
      <c r="Q91" s="306" t="s">
        <v>1038</v>
      </c>
      <c r="R91" s="309" t="s">
        <v>163</v>
      </c>
      <c r="S91" s="306" t="s">
        <v>162</v>
      </c>
      <c r="T91" s="309" t="s">
        <v>194</v>
      </c>
      <c r="U91" s="309" t="s">
        <v>10</v>
      </c>
      <c r="V91" s="306"/>
      <c r="W91" s="313" t="s">
        <v>655</v>
      </c>
      <c r="X91" s="306" t="s">
        <v>272</v>
      </c>
      <c r="Y91" s="268">
        <v>0</v>
      </c>
      <c r="Z91" s="268">
        <v>90</v>
      </c>
      <c r="AA91" s="269">
        <v>10</v>
      </c>
      <c r="AB91" s="309" t="s">
        <v>195</v>
      </c>
      <c r="AC91" s="270" t="s">
        <v>164</v>
      </c>
      <c r="AD91" s="271">
        <v>4</v>
      </c>
      <c r="AE91" s="272">
        <v>29745292.5</v>
      </c>
      <c r="AF91" s="272">
        <v>118981170</v>
      </c>
      <c r="AG91" s="272">
        <v>133258910.40000001</v>
      </c>
      <c r="AH91" s="271">
        <v>1</v>
      </c>
      <c r="AI91" s="272">
        <v>29745292.5</v>
      </c>
      <c r="AJ91" s="272">
        <v>29745292.5</v>
      </c>
      <c r="AK91" s="272">
        <v>33314727.600000001</v>
      </c>
      <c r="AL91" s="271">
        <v>3</v>
      </c>
      <c r="AM91" s="272">
        <v>29745292.5</v>
      </c>
      <c r="AN91" s="272">
        <v>89235877.5</v>
      </c>
      <c r="AO91" s="272">
        <v>99944182.800000012</v>
      </c>
      <c r="AP91" s="271">
        <v>0</v>
      </c>
      <c r="AQ91" s="272">
        <v>29745292.5</v>
      </c>
      <c r="AR91" s="272">
        <v>0</v>
      </c>
      <c r="AS91" s="272">
        <v>0</v>
      </c>
      <c r="AT91" s="273">
        <v>1</v>
      </c>
      <c r="AU91" s="272">
        <v>29745292.5</v>
      </c>
      <c r="AV91" s="272">
        <v>29745292.5</v>
      </c>
      <c r="AW91" s="272">
        <v>33314727.600000001</v>
      </c>
      <c r="AX91" s="273">
        <v>9</v>
      </c>
      <c r="AY91" s="358">
        <v>0</v>
      </c>
      <c r="AZ91" s="358">
        <v>0</v>
      </c>
      <c r="BA91" s="314" t="s">
        <v>656</v>
      </c>
      <c r="BB91" s="309"/>
      <c r="BC91" s="309"/>
      <c r="BD91" s="309"/>
      <c r="BE91" s="309"/>
      <c r="BF91" s="309"/>
      <c r="BG91" s="266"/>
      <c r="BH91" s="266"/>
      <c r="BI91" s="266"/>
      <c r="BJ91" s="274"/>
      <c r="BK91" s="274"/>
      <c r="BL91" s="274"/>
      <c r="BM91" s="274" t="s">
        <v>743</v>
      </c>
    </row>
    <row r="92" spans="1:66" s="6" customFormat="1" ht="13.15" customHeight="1" x14ac:dyDescent="0.2">
      <c r="A92" s="19" t="s">
        <v>34</v>
      </c>
      <c r="B92" s="29"/>
      <c r="C92" s="26" t="s">
        <v>676</v>
      </c>
      <c r="D92" s="208" t="s">
        <v>677</v>
      </c>
      <c r="E92" s="227"/>
      <c r="F92" s="29" t="s">
        <v>677</v>
      </c>
      <c r="G92" s="27" t="s">
        <v>678</v>
      </c>
      <c r="H92" s="41">
        <v>130001549</v>
      </c>
      <c r="I92" s="27" t="s">
        <v>290</v>
      </c>
      <c r="J92" s="27" t="s">
        <v>679</v>
      </c>
      <c r="K92" s="209" t="s">
        <v>9</v>
      </c>
      <c r="L92" s="27" t="s">
        <v>653</v>
      </c>
      <c r="M92" s="27"/>
      <c r="N92" s="19"/>
      <c r="O92" s="19" t="s">
        <v>654</v>
      </c>
      <c r="P92" s="305" t="s">
        <v>732</v>
      </c>
      <c r="Q92" s="19" t="s">
        <v>254</v>
      </c>
      <c r="R92" s="27" t="s">
        <v>163</v>
      </c>
      <c r="S92" s="19" t="s">
        <v>162</v>
      </c>
      <c r="T92" s="27" t="s">
        <v>194</v>
      </c>
      <c r="U92" s="27" t="s">
        <v>10</v>
      </c>
      <c r="V92" s="19"/>
      <c r="W92" s="265" t="s">
        <v>655</v>
      </c>
      <c r="X92" s="19" t="s">
        <v>272</v>
      </c>
      <c r="Y92" s="41">
        <v>0</v>
      </c>
      <c r="Z92" s="41">
        <v>90</v>
      </c>
      <c r="AA92" s="34">
        <v>10</v>
      </c>
      <c r="AB92" s="27" t="s">
        <v>195</v>
      </c>
      <c r="AC92" s="18" t="s">
        <v>164</v>
      </c>
      <c r="AD92" s="110">
        <v>4</v>
      </c>
      <c r="AE92" s="111">
        <v>38754902.700000003</v>
      </c>
      <c r="AF92" s="111">
        <f t="shared" si="155"/>
        <v>155019610.80000001</v>
      </c>
      <c r="AG92" s="111">
        <f t="shared" si="156"/>
        <v>173621964.09600002</v>
      </c>
      <c r="AH92" s="110">
        <v>1</v>
      </c>
      <c r="AI92" s="111">
        <v>38754902.700000003</v>
      </c>
      <c r="AJ92" s="111">
        <f t="shared" si="157"/>
        <v>38754902.700000003</v>
      </c>
      <c r="AK92" s="111">
        <f t="shared" si="158"/>
        <v>43405491.024000004</v>
      </c>
      <c r="AL92" s="110">
        <v>2</v>
      </c>
      <c r="AM92" s="111">
        <v>38754902.700000003</v>
      </c>
      <c r="AN92" s="111">
        <f t="shared" si="159"/>
        <v>77509805.400000006</v>
      </c>
      <c r="AO92" s="111">
        <f t="shared" si="160"/>
        <v>86810982.048000008</v>
      </c>
      <c r="AP92" s="110">
        <v>2</v>
      </c>
      <c r="AQ92" s="111">
        <v>38754902.700000003</v>
      </c>
      <c r="AR92" s="111">
        <f t="shared" si="161"/>
        <v>77509805.400000006</v>
      </c>
      <c r="AS92" s="111">
        <f t="shared" si="162"/>
        <v>86810982.048000008</v>
      </c>
      <c r="AT92" s="112">
        <v>0</v>
      </c>
      <c r="AU92" s="111">
        <v>38754902.700000003</v>
      </c>
      <c r="AV92" s="111">
        <f t="shared" si="163"/>
        <v>0</v>
      </c>
      <c r="AW92" s="111">
        <f t="shared" si="164"/>
        <v>0</v>
      </c>
      <c r="AX92" s="112">
        <f t="shared" si="165"/>
        <v>9</v>
      </c>
      <c r="AY92" s="111">
        <v>0</v>
      </c>
      <c r="AZ92" s="111">
        <f t="shared" si="166"/>
        <v>0</v>
      </c>
      <c r="BA92" s="304" t="s">
        <v>656</v>
      </c>
      <c r="BB92" s="27"/>
      <c r="BC92" s="27"/>
      <c r="BD92" s="27"/>
      <c r="BE92" s="27"/>
      <c r="BF92" s="27"/>
      <c r="BG92" s="29"/>
      <c r="BH92" s="29"/>
      <c r="BI92" s="29"/>
      <c r="BJ92" s="17"/>
      <c r="BK92" s="17"/>
      <c r="BL92" s="17"/>
      <c r="BM92" s="29" t="s">
        <v>1154</v>
      </c>
    </row>
    <row r="93" spans="1:66" s="6" customFormat="1" ht="13.15" customHeight="1" x14ac:dyDescent="0.2">
      <c r="A93" s="19" t="s">
        <v>34</v>
      </c>
      <c r="B93" s="29"/>
      <c r="C93" s="26" t="s">
        <v>676</v>
      </c>
      <c r="D93" s="175" t="s">
        <v>1046</v>
      </c>
      <c r="E93" s="227"/>
      <c r="F93" s="29" t="s">
        <v>677</v>
      </c>
      <c r="G93" s="27" t="s">
        <v>678</v>
      </c>
      <c r="H93" s="41">
        <v>130001549</v>
      </c>
      <c r="I93" s="27" t="s">
        <v>290</v>
      </c>
      <c r="J93" s="27" t="s">
        <v>679</v>
      </c>
      <c r="K93" s="209" t="s">
        <v>9</v>
      </c>
      <c r="L93" s="224" t="s">
        <v>1016</v>
      </c>
      <c r="M93" s="27"/>
      <c r="N93" s="19"/>
      <c r="O93" s="19" t="s">
        <v>654</v>
      </c>
      <c r="P93" s="305" t="s">
        <v>732</v>
      </c>
      <c r="Q93" s="19" t="s">
        <v>1038</v>
      </c>
      <c r="R93" s="27" t="s">
        <v>163</v>
      </c>
      <c r="S93" s="19" t="s">
        <v>162</v>
      </c>
      <c r="T93" s="27" t="s">
        <v>194</v>
      </c>
      <c r="U93" s="27" t="s">
        <v>10</v>
      </c>
      <c r="V93" s="19"/>
      <c r="W93" s="265" t="s">
        <v>655</v>
      </c>
      <c r="X93" s="19" t="s">
        <v>272</v>
      </c>
      <c r="Y93" s="41">
        <v>0</v>
      </c>
      <c r="Z93" s="41">
        <v>90</v>
      </c>
      <c r="AA93" s="34">
        <v>10</v>
      </c>
      <c r="AB93" s="27" t="s">
        <v>195</v>
      </c>
      <c r="AC93" s="18" t="s">
        <v>164</v>
      </c>
      <c r="AD93" s="110">
        <v>4</v>
      </c>
      <c r="AE93" s="111">
        <v>38754902.700000003</v>
      </c>
      <c r="AF93" s="111">
        <v>155019610.80000001</v>
      </c>
      <c r="AG93" s="111">
        <v>173621964.09600002</v>
      </c>
      <c r="AH93" s="110">
        <v>1</v>
      </c>
      <c r="AI93" s="111">
        <v>38754902.700000003</v>
      </c>
      <c r="AJ93" s="111">
        <v>38754902.700000003</v>
      </c>
      <c r="AK93" s="111">
        <v>43405491.024000004</v>
      </c>
      <c r="AL93" s="110">
        <v>2</v>
      </c>
      <c r="AM93" s="111">
        <v>38754902.700000003</v>
      </c>
      <c r="AN93" s="111">
        <v>77509805.400000006</v>
      </c>
      <c r="AO93" s="111">
        <v>86810982.048000008</v>
      </c>
      <c r="AP93" s="110">
        <v>2</v>
      </c>
      <c r="AQ93" s="111">
        <v>38754902.700000003</v>
      </c>
      <c r="AR93" s="111">
        <v>77509805.400000006</v>
      </c>
      <c r="AS93" s="111">
        <v>86810982.048000008</v>
      </c>
      <c r="AT93" s="112">
        <v>0</v>
      </c>
      <c r="AU93" s="111">
        <v>38754902.700000003</v>
      </c>
      <c r="AV93" s="111">
        <v>0</v>
      </c>
      <c r="AW93" s="111">
        <v>0</v>
      </c>
      <c r="AX93" s="112">
        <v>9</v>
      </c>
      <c r="AY93" s="357">
        <v>0</v>
      </c>
      <c r="AZ93" s="357">
        <v>0</v>
      </c>
      <c r="BA93" s="304" t="s">
        <v>656</v>
      </c>
      <c r="BB93" s="27"/>
      <c r="BC93" s="27"/>
      <c r="BD93" s="27"/>
      <c r="BE93" s="27"/>
      <c r="BF93" s="27"/>
      <c r="BG93" s="29"/>
      <c r="BH93" s="29"/>
      <c r="BI93" s="29"/>
      <c r="BJ93" s="17"/>
      <c r="BK93" s="17"/>
      <c r="BL93" s="17"/>
      <c r="BM93" s="169" t="s">
        <v>1164</v>
      </c>
    </row>
    <row r="94" spans="1:66" s="367" customFormat="1" ht="13.15" customHeight="1" x14ac:dyDescent="0.25">
      <c r="A94" s="393" t="s">
        <v>34</v>
      </c>
      <c r="B94" s="388"/>
      <c r="C94" s="403" t="s">
        <v>676</v>
      </c>
      <c r="D94" s="386" t="s">
        <v>1176</v>
      </c>
      <c r="E94" s="387"/>
      <c r="F94" s="388" t="s">
        <v>1046</v>
      </c>
      <c r="G94" s="389" t="s">
        <v>678</v>
      </c>
      <c r="H94" s="390">
        <v>130001549</v>
      </c>
      <c r="I94" s="389" t="s">
        <v>290</v>
      </c>
      <c r="J94" s="389" t="s">
        <v>679</v>
      </c>
      <c r="K94" s="391" t="s">
        <v>9</v>
      </c>
      <c r="L94" s="392" t="s">
        <v>1016</v>
      </c>
      <c r="M94" s="389"/>
      <c r="N94" s="393" t="s">
        <v>190</v>
      </c>
      <c r="O94" s="393" t="s">
        <v>654</v>
      </c>
      <c r="P94" s="394" t="s">
        <v>732</v>
      </c>
      <c r="Q94" s="393" t="s">
        <v>899</v>
      </c>
      <c r="R94" s="389" t="s">
        <v>163</v>
      </c>
      <c r="S94" s="393" t="s">
        <v>162</v>
      </c>
      <c r="T94" s="389" t="s">
        <v>194</v>
      </c>
      <c r="U94" s="389" t="s">
        <v>10</v>
      </c>
      <c r="V94" s="393"/>
      <c r="W94" s="395" t="s">
        <v>655</v>
      </c>
      <c r="X94" s="393" t="s">
        <v>272</v>
      </c>
      <c r="Y94" s="390">
        <v>30</v>
      </c>
      <c r="Z94" s="390">
        <v>60</v>
      </c>
      <c r="AA94" s="396">
        <v>10</v>
      </c>
      <c r="AB94" s="389" t="s">
        <v>195</v>
      </c>
      <c r="AC94" s="397" t="s">
        <v>164</v>
      </c>
      <c r="AD94" s="398">
        <v>4</v>
      </c>
      <c r="AE94" s="399">
        <v>38754902.700000003</v>
      </c>
      <c r="AF94" s="399">
        <v>155019610.80000001</v>
      </c>
      <c r="AG94" s="399">
        <v>173621964.09600002</v>
      </c>
      <c r="AH94" s="398">
        <v>1</v>
      </c>
      <c r="AI94" s="399">
        <v>38754902.700000003</v>
      </c>
      <c r="AJ94" s="399">
        <v>38754902.700000003</v>
      </c>
      <c r="AK94" s="399">
        <v>43405491.024000004</v>
      </c>
      <c r="AL94" s="398">
        <v>2</v>
      </c>
      <c r="AM94" s="399">
        <v>38754902.700000003</v>
      </c>
      <c r="AN94" s="399">
        <v>77509805.400000006</v>
      </c>
      <c r="AO94" s="399">
        <v>86810982.048000008</v>
      </c>
      <c r="AP94" s="398">
        <v>2</v>
      </c>
      <c r="AQ94" s="399">
        <v>38754902.700000003</v>
      </c>
      <c r="AR94" s="399">
        <v>77509805.400000006</v>
      </c>
      <c r="AS94" s="399">
        <v>86810982.048000008</v>
      </c>
      <c r="AT94" s="400">
        <v>0</v>
      </c>
      <c r="AU94" s="399">
        <v>38754902.700000003</v>
      </c>
      <c r="AV94" s="399">
        <v>0</v>
      </c>
      <c r="AW94" s="399">
        <v>0</v>
      </c>
      <c r="AX94" s="400">
        <v>9</v>
      </c>
      <c r="AY94" s="401">
        <f t="shared" ref="AY94" si="171">AF94+AJ94+AN94+AR94+AV94</f>
        <v>348794124.29999995</v>
      </c>
      <c r="AZ94" s="401">
        <f t="shared" ref="AZ94" si="172">AY94*1.12</f>
        <v>390649419.21599996</v>
      </c>
      <c r="BA94" s="401" t="s">
        <v>656</v>
      </c>
      <c r="BB94" s="389"/>
      <c r="BC94" s="389"/>
      <c r="BD94" s="389"/>
      <c r="BE94" s="389"/>
      <c r="BF94" s="389"/>
      <c r="BG94" s="388"/>
      <c r="BH94" s="388"/>
      <c r="BI94" s="388"/>
      <c r="BJ94" s="402"/>
      <c r="BK94" s="402"/>
      <c r="BL94" s="402"/>
      <c r="BM94" s="388"/>
      <c r="BN94" s="6"/>
    </row>
    <row r="95" spans="1:66" s="6" customFormat="1" ht="13.15" customHeight="1" x14ac:dyDescent="0.2">
      <c r="A95" s="19" t="s">
        <v>34</v>
      </c>
      <c r="B95" s="29"/>
      <c r="C95" s="26" t="s">
        <v>680</v>
      </c>
      <c r="D95" s="208" t="s">
        <v>681</v>
      </c>
      <c r="E95" s="227"/>
      <c r="F95" s="29" t="s">
        <v>681</v>
      </c>
      <c r="G95" s="27" t="s">
        <v>682</v>
      </c>
      <c r="H95" s="41">
        <v>130001550</v>
      </c>
      <c r="I95" s="27" t="s">
        <v>290</v>
      </c>
      <c r="J95" s="27" t="s">
        <v>683</v>
      </c>
      <c r="K95" s="209" t="s">
        <v>9</v>
      </c>
      <c r="L95" s="27" t="s">
        <v>653</v>
      </c>
      <c r="M95" s="27"/>
      <c r="N95" s="19"/>
      <c r="O95" s="19" t="s">
        <v>654</v>
      </c>
      <c r="P95" s="305" t="s">
        <v>732</v>
      </c>
      <c r="Q95" s="19" t="s">
        <v>254</v>
      </c>
      <c r="R95" s="27" t="s">
        <v>163</v>
      </c>
      <c r="S95" s="19" t="s">
        <v>162</v>
      </c>
      <c r="T95" s="27" t="s">
        <v>194</v>
      </c>
      <c r="U95" s="27" t="s">
        <v>10</v>
      </c>
      <c r="V95" s="19"/>
      <c r="W95" s="265" t="s">
        <v>655</v>
      </c>
      <c r="X95" s="19" t="s">
        <v>272</v>
      </c>
      <c r="Y95" s="41">
        <v>0</v>
      </c>
      <c r="Z95" s="41">
        <v>90</v>
      </c>
      <c r="AA95" s="34">
        <v>10</v>
      </c>
      <c r="AB95" s="27" t="s">
        <v>195</v>
      </c>
      <c r="AC95" s="18" t="s">
        <v>164</v>
      </c>
      <c r="AD95" s="110">
        <v>2</v>
      </c>
      <c r="AE95" s="111">
        <v>24371600</v>
      </c>
      <c r="AF95" s="111">
        <f t="shared" si="155"/>
        <v>48743200</v>
      </c>
      <c r="AG95" s="111">
        <f t="shared" si="156"/>
        <v>54592384.000000007</v>
      </c>
      <c r="AH95" s="110">
        <v>0</v>
      </c>
      <c r="AI95" s="111">
        <v>24371600</v>
      </c>
      <c r="AJ95" s="111">
        <f t="shared" si="157"/>
        <v>0</v>
      </c>
      <c r="AK95" s="111">
        <f t="shared" si="158"/>
        <v>0</v>
      </c>
      <c r="AL95" s="110">
        <v>1</v>
      </c>
      <c r="AM95" s="111">
        <v>24371600</v>
      </c>
      <c r="AN95" s="111">
        <f t="shared" si="159"/>
        <v>24371600</v>
      </c>
      <c r="AO95" s="111">
        <f t="shared" si="160"/>
        <v>27296192.000000004</v>
      </c>
      <c r="AP95" s="110">
        <v>2</v>
      </c>
      <c r="AQ95" s="111">
        <v>24371600</v>
      </c>
      <c r="AR95" s="111">
        <f t="shared" si="161"/>
        <v>48743200</v>
      </c>
      <c r="AS95" s="111">
        <f t="shared" si="162"/>
        <v>54592384.000000007</v>
      </c>
      <c r="AT95" s="112">
        <v>0</v>
      </c>
      <c r="AU95" s="111">
        <v>24371600</v>
      </c>
      <c r="AV95" s="111">
        <f t="shared" si="163"/>
        <v>0</v>
      </c>
      <c r="AW95" s="111">
        <f t="shared" si="164"/>
        <v>0</v>
      </c>
      <c r="AX95" s="112">
        <f t="shared" si="165"/>
        <v>5</v>
      </c>
      <c r="AY95" s="111">
        <v>0</v>
      </c>
      <c r="AZ95" s="111">
        <f t="shared" si="166"/>
        <v>0</v>
      </c>
      <c r="BA95" s="304" t="s">
        <v>656</v>
      </c>
      <c r="BB95" s="27"/>
      <c r="BC95" s="27"/>
      <c r="BD95" s="27"/>
      <c r="BE95" s="27"/>
      <c r="BF95" s="27"/>
      <c r="BG95" s="29"/>
      <c r="BH95" s="29"/>
      <c r="BI95" s="29"/>
      <c r="BJ95" s="17"/>
      <c r="BK95" s="17"/>
      <c r="BL95" s="17"/>
      <c r="BM95" s="29" t="s">
        <v>1154</v>
      </c>
    </row>
    <row r="96" spans="1:66" s="6" customFormat="1" ht="13.15" customHeight="1" x14ac:dyDescent="0.2">
      <c r="A96" s="19" t="s">
        <v>34</v>
      </c>
      <c r="B96" s="29"/>
      <c r="C96" s="26" t="s">
        <v>680</v>
      </c>
      <c r="D96" s="175" t="s">
        <v>1047</v>
      </c>
      <c r="E96" s="227"/>
      <c r="F96" s="29" t="s">
        <v>681</v>
      </c>
      <c r="G96" s="27" t="s">
        <v>682</v>
      </c>
      <c r="H96" s="41">
        <v>130001550</v>
      </c>
      <c r="I96" s="27" t="s">
        <v>290</v>
      </c>
      <c r="J96" s="27" t="s">
        <v>683</v>
      </c>
      <c r="K96" s="209" t="s">
        <v>9</v>
      </c>
      <c r="L96" s="224" t="s">
        <v>1016</v>
      </c>
      <c r="M96" s="27"/>
      <c r="N96" s="19"/>
      <c r="O96" s="19" t="s">
        <v>654</v>
      </c>
      <c r="P96" s="305" t="s">
        <v>732</v>
      </c>
      <c r="Q96" s="19" t="s">
        <v>1038</v>
      </c>
      <c r="R96" s="27" t="s">
        <v>163</v>
      </c>
      <c r="S96" s="19" t="s">
        <v>162</v>
      </c>
      <c r="T96" s="27" t="s">
        <v>194</v>
      </c>
      <c r="U96" s="27" t="s">
        <v>10</v>
      </c>
      <c r="V96" s="19"/>
      <c r="W96" s="265" t="s">
        <v>655</v>
      </c>
      <c r="X96" s="19" t="s">
        <v>272</v>
      </c>
      <c r="Y96" s="41">
        <v>0</v>
      </c>
      <c r="Z96" s="41">
        <v>90</v>
      </c>
      <c r="AA96" s="34">
        <v>10</v>
      </c>
      <c r="AB96" s="27" t="s">
        <v>195</v>
      </c>
      <c r="AC96" s="18" t="s">
        <v>164</v>
      </c>
      <c r="AD96" s="110">
        <v>2</v>
      </c>
      <c r="AE96" s="111">
        <v>24371600</v>
      </c>
      <c r="AF96" s="111">
        <v>48743200</v>
      </c>
      <c r="AG96" s="111">
        <v>54592384.000000007</v>
      </c>
      <c r="AH96" s="110">
        <v>0</v>
      </c>
      <c r="AI96" s="111">
        <v>24371600</v>
      </c>
      <c r="AJ96" s="111">
        <v>0</v>
      </c>
      <c r="AK96" s="111">
        <v>0</v>
      </c>
      <c r="AL96" s="110">
        <v>1</v>
      </c>
      <c r="AM96" s="111">
        <v>24371600</v>
      </c>
      <c r="AN96" s="111">
        <v>24371600</v>
      </c>
      <c r="AO96" s="111">
        <v>27296192.000000004</v>
      </c>
      <c r="AP96" s="110">
        <v>2</v>
      </c>
      <c r="AQ96" s="111">
        <v>24371600</v>
      </c>
      <c r="AR96" s="111">
        <v>48743200</v>
      </c>
      <c r="AS96" s="111">
        <v>54592384.000000007</v>
      </c>
      <c r="AT96" s="112">
        <v>0</v>
      </c>
      <c r="AU96" s="111">
        <v>24371600</v>
      </c>
      <c r="AV96" s="111">
        <v>0</v>
      </c>
      <c r="AW96" s="111">
        <v>0</v>
      </c>
      <c r="AX96" s="112">
        <v>5</v>
      </c>
      <c r="AY96" s="357">
        <v>0</v>
      </c>
      <c r="AZ96" s="357">
        <v>0</v>
      </c>
      <c r="BA96" s="304" t="s">
        <v>656</v>
      </c>
      <c r="BB96" s="27"/>
      <c r="BC96" s="27"/>
      <c r="BD96" s="27"/>
      <c r="BE96" s="27"/>
      <c r="BF96" s="27"/>
      <c r="BG96" s="29"/>
      <c r="BH96" s="29"/>
      <c r="BI96" s="29"/>
      <c r="BJ96" s="17"/>
      <c r="BK96" s="17"/>
      <c r="BL96" s="17"/>
      <c r="BM96" s="169" t="s">
        <v>1164</v>
      </c>
    </row>
    <row r="97" spans="1:66" s="367" customFormat="1" ht="13.15" customHeight="1" x14ac:dyDescent="0.25">
      <c r="A97" s="393" t="s">
        <v>34</v>
      </c>
      <c r="B97" s="388"/>
      <c r="C97" s="403" t="s">
        <v>680</v>
      </c>
      <c r="D97" s="386" t="s">
        <v>1177</v>
      </c>
      <c r="E97" s="387"/>
      <c r="F97" s="388" t="s">
        <v>1047</v>
      </c>
      <c r="G97" s="389" t="s">
        <v>682</v>
      </c>
      <c r="H97" s="390">
        <v>130001550</v>
      </c>
      <c r="I97" s="389" t="s">
        <v>290</v>
      </c>
      <c r="J97" s="389" t="s">
        <v>683</v>
      </c>
      <c r="K97" s="391" t="s">
        <v>9</v>
      </c>
      <c r="L97" s="392" t="s">
        <v>1016</v>
      </c>
      <c r="M97" s="389"/>
      <c r="N97" s="393" t="s">
        <v>190</v>
      </c>
      <c r="O97" s="393" t="s">
        <v>654</v>
      </c>
      <c r="P97" s="394" t="s">
        <v>732</v>
      </c>
      <c r="Q97" s="393" t="s">
        <v>899</v>
      </c>
      <c r="R97" s="389" t="s">
        <v>163</v>
      </c>
      <c r="S97" s="393" t="s">
        <v>162</v>
      </c>
      <c r="T97" s="389" t="s">
        <v>194</v>
      </c>
      <c r="U97" s="389" t="s">
        <v>10</v>
      </c>
      <c r="V97" s="393"/>
      <c r="W97" s="395" t="s">
        <v>655</v>
      </c>
      <c r="X97" s="393" t="s">
        <v>272</v>
      </c>
      <c r="Y97" s="390">
        <v>30</v>
      </c>
      <c r="Z97" s="390">
        <v>60</v>
      </c>
      <c r="AA97" s="396">
        <v>10</v>
      </c>
      <c r="AB97" s="389" t="s">
        <v>195</v>
      </c>
      <c r="AC97" s="397" t="s">
        <v>164</v>
      </c>
      <c r="AD97" s="398">
        <v>2</v>
      </c>
      <c r="AE97" s="399">
        <v>24371600</v>
      </c>
      <c r="AF97" s="399">
        <v>48743200</v>
      </c>
      <c r="AG97" s="399">
        <v>54592384.000000007</v>
      </c>
      <c r="AH97" s="398">
        <v>0</v>
      </c>
      <c r="AI97" s="399">
        <v>24371600</v>
      </c>
      <c r="AJ97" s="399">
        <v>0</v>
      </c>
      <c r="AK97" s="399">
        <v>0</v>
      </c>
      <c r="AL97" s="398">
        <v>1</v>
      </c>
      <c r="AM97" s="399">
        <v>24371600</v>
      </c>
      <c r="AN97" s="399">
        <v>24371600</v>
      </c>
      <c r="AO97" s="399">
        <v>27296192.000000004</v>
      </c>
      <c r="AP97" s="398">
        <v>2</v>
      </c>
      <c r="AQ97" s="399">
        <v>24371600</v>
      </c>
      <c r="AR97" s="399">
        <v>48743200</v>
      </c>
      <c r="AS97" s="399">
        <v>54592384.000000007</v>
      </c>
      <c r="AT97" s="400">
        <v>0</v>
      </c>
      <c r="AU97" s="399">
        <v>24371600</v>
      </c>
      <c r="AV97" s="399">
        <v>0</v>
      </c>
      <c r="AW97" s="399">
        <v>0</v>
      </c>
      <c r="AX97" s="400">
        <v>5</v>
      </c>
      <c r="AY97" s="401">
        <f t="shared" ref="AY97" si="173">AF97+AJ97+AN97+AR97+AV97</f>
        <v>121858000</v>
      </c>
      <c r="AZ97" s="401">
        <f t="shared" ref="AZ97" si="174">AY97*1.12</f>
        <v>136480960</v>
      </c>
      <c r="BA97" s="401" t="s">
        <v>656</v>
      </c>
      <c r="BB97" s="389"/>
      <c r="BC97" s="389"/>
      <c r="BD97" s="389"/>
      <c r="BE97" s="389"/>
      <c r="BF97" s="389"/>
      <c r="BG97" s="388"/>
      <c r="BH97" s="388"/>
      <c r="BI97" s="388"/>
      <c r="BJ97" s="402"/>
      <c r="BK97" s="402"/>
      <c r="BL97" s="402"/>
      <c r="BM97" s="388"/>
      <c r="BN97" s="6"/>
    </row>
    <row r="98" spans="1:66" s="6" customFormat="1" ht="13.15" customHeight="1" x14ac:dyDescent="0.2">
      <c r="A98" s="19" t="s">
        <v>34</v>
      </c>
      <c r="B98" s="29"/>
      <c r="C98" s="26" t="s">
        <v>684</v>
      </c>
      <c r="D98" s="208" t="s">
        <v>25</v>
      </c>
      <c r="E98" s="227"/>
      <c r="F98" s="29" t="s">
        <v>685</v>
      </c>
      <c r="G98" s="27" t="s">
        <v>686</v>
      </c>
      <c r="H98" s="41">
        <v>130001622</v>
      </c>
      <c r="I98" s="27" t="s">
        <v>687</v>
      </c>
      <c r="J98" s="27" t="s">
        <v>688</v>
      </c>
      <c r="K98" s="209" t="s">
        <v>9</v>
      </c>
      <c r="L98" s="27" t="s">
        <v>653</v>
      </c>
      <c r="M98" s="27"/>
      <c r="N98" s="19"/>
      <c r="O98" s="19" t="s">
        <v>654</v>
      </c>
      <c r="P98" s="305" t="s">
        <v>732</v>
      </c>
      <c r="Q98" s="19" t="s">
        <v>254</v>
      </c>
      <c r="R98" s="27" t="s">
        <v>163</v>
      </c>
      <c r="S98" s="19" t="s">
        <v>162</v>
      </c>
      <c r="T98" s="27" t="s">
        <v>194</v>
      </c>
      <c r="U98" s="27" t="s">
        <v>10</v>
      </c>
      <c r="V98" s="19"/>
      <c r="W98" s="265" t="s">
        <v>655</v>
      </c>
      <c r="X98" s="19" t="s">
        <v>272</v>
      </c>
      <c r="Y98" s="41">
        <v>0</v>
      </c>
      <c r="Z98" s="41">
        <v>90</v>
      </c>
      <c r="AA98" s="34">
        <v>10</v>
      </c>
      <c r="AB98" s="27" t="s">
        <v>195</v>
      </c>
      <c r="AC98" s="18" t="s">
        <v>164</v>
      </c>
      <c r="AD98" s="110">
        <v>1</v>
      </c>
      <c r="AE98" s="111">
        <v>25105085.199999999</v>
      </c>
      <c r="AF98" s="111">
        <f t="shared" si="155"/>
        <v>25105085.199999999</v>
      </c>
      <c r="AG98" s="111">
        <f t="shared" si="156"/>
        <v>28117695.424000002</v>
      </c>
      <c r="AH98" s="110">
        <v>1</v>
      </c>
      <c r="AI98" s="111">
        <v>25105085.199999999</v>
      </c>
      <c r="AJ98" s="111">
        <f t="shared" si="157"/>
        <v>25105085.199999999</v>
      </c>
      <c r="AK98" s="111">
        <f t="shared" si="158"/>
        <v>28117695.424000002</v>
      </c>
      <c r="AL98" s="110">
        <v>1</v>
      </c>
      <c r="AM98" s="111">
        <v>25105085.199999999</v>
      </c>
      <c r="AN98" s="111">
        <f t="shared" si="159"/>
        <v>25105085.199999999</v>
      </c>
      <c r="AO98" s="111">
        <f t="shared" si="160"/>
        <v>28117695.424000002</v>
      </c>
      <c r="AP98" s="110">
        <v>1</v>
      </c>
      <c r="AQ98" s="111">
        <v>25105085.199999999</v>
      </c>
      <c r="AR98" s="111">
        <f t="shared" si="161"/>
        <v>25105085.199999999</v>
      </c>
      <c r="AS98" s="111">
        <f t="shared" si="162"/>
        <v>28117695.424000002</v>
      </c>
      <c r="AT98" s="112">
        <v>1</v>
      </c>
      <c r="AU98" s="111">
        <v>25105085.199999999</v>
      </c>
      <c r="AV98" s="111">
        <f t="shared" si="163"/>
        <v>25105085.199999999</v>
      </c>
      <c r="AW98" s="111">
        <f t="shared" si="164"/>
        <v>28117695.424000002</v>
      </c>
      <c r="AX98" s="112">
        <f t="shared" si="165"/>
        <v>5</v>
      </c>
      <c r="AY98" s="111">
        <v>0</v>
      </c>
      <c r="AZ98" s="111">
        <f t="shared" si="166"/>
        <v>0</v>
      </c>
      <c r="BA98" s="304" t="s">
        <v>656</v>
      </c>
      <c r="BB98" s="27"/>
      <c r="BC98" s="27"/>
      <c r="BD98" s="27"/>
      <c r="BE98" s="27"/>
      <c r="BF98" s="27"/>
      <c r="BG98" s="29"/>
      <c r="BH98" s="29"/>
      <c r="BI98" s="29"/>
      <c r="BJ98" s="17"/>
      <c r="BK98" s="17"/>
      <c r="BL98" s="17"/>
      <c r="BM98" s="29" t="s">
        <v>1154</v>
      </c>
    </row>
    <row r="99" spans="1:66" s="6" customFormat="1" ht="13.15" customHeight="1" x14ac:dyDescent="0.2">
      <c r="A99" s="19" t="s">
        <v>34</v>
      </c>
      <c r="B99" s="29"/>
      <c r="C99" s="26" t="s">
        <v>684</v>
      </c>
      <c r="D99" s="175" t="s">
        <v>704</v>
      </c>
      <c r="E99" s="227"/>
      <c r="F99" s="29" t="s">
        <v>685</v>
      </c>
      <c r="G99" s="27" t="s">
        <v>686</v>
      </c>
      <c r="H99" s="41">
        <v>130001622</v>
      </c>
      <c r="I99" s="27" t="s">
        <v>687</v>
      </c>
      <c r="J99" s="27" t="s">
        <v>688</v>
      </c>
      <c r="K99" s="209" t="s">
        <v>9</v>
      </c>
      <c r="L99" s="224" t="s">
        <v>1016</v>
      </c>
      <c r="M99" s="27"/>
      <c r="N99" s="19"/>
      <c r="O99" s="19" t="s">
        <v>654</v>
      </c>
      <c r="P99" s="305" t="s">
        <v>732</v>
      </c>
      <c r="Q99" s="19" t="s">
        <v>1038</v>
      </c>
      <c r="R99" s="27" t="s">
        <v>163</v>
      </c>
      <c r="S99" s="19" t="s">
        <v>162</v>
      </c>
      <c r="T99" s="27" t="s">
        <v>194</v>
      </c>
      <c r="U99" s="27" t="s">
        <v>10</v>
      </c>
      <c r="V99" s="19"/>
      <c r="W99" s="265" t="s">
        <v>655</v>
      </c>
      <c r="X99" s="19" t="s">
        <v>272</v>
      </c>
      <c r="Y99" s="41">
        <v>0</v>
      </c>
      <c r="Z99" s="41">
        <v>90</v>
      </c>
      <c r="AA99" s="34">
        <v>10</v>
      </c>
      <c r="AB99" s="27" t="s">
        <v>195</v>
      </c>
      <c r="AC99" s="18" t="s">
        <v>164</v>
      </c>
      <c r="AD99" s="110">
        <v>1</v>
      </c>
      <c r="AE99" s="111">
        <v>25105085.199999999</v>
      </c>
      <c r="AF99" s="111">
        <v>25105085.199999999</v>
      </c>
      <c r="AG99" s="111">
        <v>28117695.424000002</v>
      </c>
      <c r="AH99" s="110">
        <v>1</v>
      </c>
      <c r="AI99" s="111">
        <v>25105085.199999999</v>
      </c>
      <c r="AJ99" s="111">
        <v>25105085.199999999</v>
      </c>
      <c r="AK99" s="111">
        <v>28117695.424000002</v>
      </c>
      <c r="AL99" s="110">
        <v>1</v>
      </c>
      <c r="AM99" s="111">
        <v>25105085.199999999</v>
      </c>
      <c r="AN99" s="111">
        <v>25105085.199999999</v>
      </c>
      <c r="AO99" s="111">
        <v>28117695.424000002</v>
      </c>
      <c r="AP99" s="110">
        <v>1</v>
      </c>
      <c r="AQ99" s="111">
        <v>25105085.199999999</v>
      </c>
      <c r="AR99" s="111">
        <v>25105085.199999999</v>
      </c>
      <c r="AS99" s="111">
        <v>28117695.424000002</v>
      </c>
      <c r="AT99" s="112">
        <v>1</v>
      </c>
      <c r="AU99" s="111">
        <v>25105085.199999999</v>
      </c>
      <c r="AV99" s="111">
        <v>25105085.199999999</v>
      </c>
      <c r="AW99" s="111">
        <v>28117695.424000002</v>
      </c>
      <c r="AX99" s="112">
        <v>5</v>
      </c>
      <c r="AY99" s="357">
        <v>0</v>
      </c>
      <c r="AZ99" s="357">
        <v>0</v>
      </c>
      <c r="BA99" s="304" t="s">
        <v>656</v>
      </c>
      <c r="BB99" s="27"/>
      <c r="BC99" s="27"/>
      <c r="BD99" s="27"/>
      <c r="BE99" s="27"/>
      <c r="BF99" s="27"/>
      <c r="BG99" s="29"/>
      <c r="BH99" s="29"/>
      <c r="BI99" s="29"/>
      <c r="BJ99" s="17"/>
      <c r="BK99" s="17"/>
      <c r="BL99" s="17"/>
      <c r="BM99" s="169" t="s">
        <v>1164</v>
      </c>
    </row>
    <row r="100" spans="1:66" s="367" customFormat="1" ht="13.15" customHeight="1" x14ac:dyDescent="0.25">
      <c r="A100" s="393" t="s">
        <v>34</v>
      </c>
      <c r="B100" s="388"/>
      <c r="C100" s="403" t="s">
        <v>684</v>
      </c>
      <c r="D100" s="386" t="s">
        <v>1168</v>
      </c>
      <c r="E100" s="387"/>
      <c r="F100" s="388" t="s">
        <v>1043</v>
      </c>
      <c r="G100" s="389" t="s">
        <v>686</v>
      </c>
      <c r="H100" s="390">
        <v>130001622</v>
      </c>
      <c r="I100" s="389" t="s">
        <v>687</v>
      </c>
      <c r="J100" s="389" t="s">
        <v>688</v>
      </c>
      <c r="K100" s="391" t="s">
        <v>9</v>
      </c>
      <c r="L100" s="392" t="s">
        <v>1016</v>
      </c>
      <c r="M100" s="389"/>
      <c r="N100" s="393" t="s">
        <v>190</v>
      </c>
      <c r="O100" s="393" t="s">
        <v>654</v>
      </c>
      <c r="P100" s="394" t="s">
        <v>732</v>
      </c>
      <c r="Q100" s="393" t="s">
        <v>899</v>
      </c>
      <c r="R100" s="389" t="s">
        <v>163</v>
      </c>
      <c r="S100" s="393" t="s">
        <v>162</v>
      </c>
      <c r="T100" s="389" t="s">
        <v>194</v>
      </c>
      <c r="U100" s="389" t="s">
        <v>10</v>
      </c>
      <c r="V100" s="393"/>
      <c r="W100" s="395" t="s">
        <v>655</v>
      </c>
      <c r="X100" s="393" t="s">
        <v>272</v>
      </c>
      <c r="Y100" s="390">
        <v>30</v>
      </c>
      <c r="Z100" s="390">
        <v>60</v>
      </c>
      <c r="AA100" s="396">
        <v>10</v>
      </c>
      <c r="AB100" s="389" t="s">
        <v>195</v>
      </c>
      <c r="AC100" s="397" t="s">
        <v>164</v>
      </c>
      <c r="AD100" s="398">
        <v>1</v>
      </c>
      <c r="AE100" s="399">
        <v>25105085.199999999</v>
      </c>
      <c r="AF100" s="399">
        <v>25105085.199999999</v>
      </c>
      <c r="AG100" s="399">
        <v>28117695.424000002</v>
      </c>
      <c r="AH100" s="398">
        <v>1</v>
      </c>
      <c r="AI100" s="399">
        <v>25105085.199999999</v>
      </c>
      <c r="AJ100" s="399">
        <v>25105085.199999999</v>
      </c>
      <c r="AK100" s="399">
        <v>28117695.424000002</v>
      </c>
      <c r="AL100" s="398">
        <v>1</v>
      </c>
      <c r="AM100" s="399">
        <v>25105085.199999999</v>
      </c>
      <c r="AN100" s="399">
        <v>25105085.199999999</v>
      </c>
      <c r="AO100" s="399">
        <v>28117695.424000002</v>
      </c>
      <c r="AP100" s="398">
        <v>1</v>
      </c>
      <c r="AQ100" s="399">
        <v>25105085.199999999</v>
      </c>
      <c r="AR100" s="399">
        <v>25105085.199999999</v>
      </c>
      <c r="AS100" s="399">
        <v>28117695.424000002</v>
      </c>
      <c r="AT100" s="400">
        <v>1</v>
      </c>
      <c r="AU100" s="399">
        <v>25105085.199999999</v>
      </c>
      <c r="AV100" s="399">
        <v>25105085.199999999</v>
      </c>
      <c r="AW100" s="399">
        <v>28117695.424000002</v>
      </c>
      <c r="AX100" s="400">
        <v>5</v>
      </c>
      <c r="AY100" s="401">
        <f t="shared" ref="AY100" si="175">AF100+AJ100+AN100+AR100+AV100</f>
        <v>125525426</v>
      </c>
      <c r="AZ100" s="401">
        <f t="shared" ref="AZ100" si="176">AY100*1.12</f>
        <v>140588477.12</v>
      </c>
      <c r="BA100" s="401" t="s">
        <v>656</v>
      </c>
      <c r="BB100" s="389"/>
      <c r="BC100" s="389"/>
      <c r="BD100" s="389"/>
      <c r="BE100" s="389"/>
      <c r="BF100" s="389"/>
      <c r="BG100" s="388"/>
      <c r="BH100" s="388"/>
      <c r="BI100" s="388"/>
      <c r="BJ100" s="402"/>
      <c r="BK100" s="402"/>
      <c r="BL100" s="402"/>
      <c r="BM100" s="388"/>
      <c r="BN100" s="6"/>
    </row>
    <row r="101" spans="1:66" s="163" customFormat="1" ht="12" customHeight="1" x14ac:dyDescent="0.2">
      <c r="A101" s="213" t="s">
        <v>263</v>
      </c>
      <c r="B101" s="213"/>
      <c r="C101" s="26" t="s">
        <v>1012</v>
      </c>
      <c r="D101" s="222" t="s">
        <v>1076</v>
      </c>
      <c r="E101" s="43"/>
      <c r="F101" s="43"/>
      <c r="G101" s="214" t="s">
        <v>1013</v>
      </c>
      <c r="H101" s="223">
        <v>120010803</v>
      </c>
      <c r="I101" s="216" t="s">
        <v>1014</v>
      </c>
      <c r="J101" s="216" t="s">
        <v>1015</v>
      </c>
      <c r="K101" s="216" t="s">
        <v>9</v>
      </c>
      <c r="L101" s="224" t="s">
        <v>1016</v>
      </c>
      <c r="M101" s="214"/>
      <c r="N101" s="225"/>
      <c r="O101" s="224" t="s">
        <v>654</v>
      </c>
      <c r="P101" s="216" t="s">
        <v>1017</v>
      </c>
      <c r="Q101" s="211" t="s">
        <v>255</v>
      </c>
      <c r="R101" s="216" t="s">
        <v>163</v>
      </c>
      <c r="S101" s="224" t="s">
        <v>162</v>
      </c>
      <c r="T101" s="216" t="s">
        <v>1018</v>
      </c>
      <c r="U101" s="216" t="s">
        <v>10</v>
      </c>
      <c r="V101" s="225"/>
      <c r="W101" s="226" t="s">
        <v>287</v>
      </c>
      <c r="X101" s="207" t="s">
        <v>313</v>
      </c>
      <c r="Y101" s="49"/>
      <c r="Z101" s="49">
        <v>90</v>
      </c>
      <c r="AA101" s="120">
        <v>10</v>
      </c>
      <c r="AB101" s="216" t="s">
        <v>693</v>
      </c>
      <c r="AC101" s="168" t="s">
        <v>164</v>
      </c>
      <c r="AD101" s="212">
        <v>12</v>
      </c>
      <c r="AE101" s="212">
        <v>6072500</v>
      </c>
      <c r="AF101" s="212">
        <f>AE101*AD101</f>
        <v>72870000</v>
      </c>
      <c r="AG101" s="212">
        <f>AF101*1.12</f>
        <v>81614400.000000015</v>
      </c>
      <c r="AH101" s="212">
        <v>12</v>
      </c>
      <c r="AI101" s="212">
        <v>6072500</v>
      </c>
      <c r="AJ101" s="212">
        <f>AI101*AH101</f>
        <v>72870000</v>
      </c>
      <c r="AK101" s="212">
        <f>AJ101*1.12</f>
        <v>81614400.000000015</v>
      </c>
      <c r="AL101" s="212">
        <v>12</v>
      </c>
      <c r="AM101" s="212">
        <v>6072500</v>
      </c>
      <c r="AN101" s="357">
        <f>AM101*AL101</f>
        <v>72870000</v>
      </c>
      <c r="AO101" s="357">
        <f>AN101*1.12</f>
        <v>81614400.000000015</v>
      </c>
      <c r="AP101" s="212"/>
      <c r="AQ101" s="212"/>
      <c r="AR101" s="357"/>
      <c r="AS101" s="357"/>
      <c r="AT101" s="212"/>
      <c r="AU101" s="212"/>
      <c r="AV101" s="357"/>
      <c r="AW101" s="357"/>
      <c r="AX101" s="356">
        <f>AD101+AH101+AL101+AP101</f>
        <v>36</v>
      </c>
      <c r="AY101" s="357">
        <v>0</v>
      </c>
      <c r="AZ101" s="357">
        <v>0</v>
      </c>
      <c r="BA101" s="304" t="s">
        <v>656</v>
      </c>
      <c r="BB101" s="214"/>
      <c r="BC101" s="214"/>
      <c r="BD101" s="213" t="s">
        <v>1019</v>
      </c>
      <c r="BE101" s="214"/>
      <c r="BF101" s="214"/>
      <c r="BG101" s="43"/>
      <c r="BH101" s="16"/>
      <c r="BI101" s="16"/>
      <c r="BJ101" s="16"/>
      <c r="BK101" s="16"/>
      <c r="BL101" s="43"/>
      <c r="BM101" s="29" t="s">
        <v>1089</v>
      </c>
      <c r="BN101" s="63"/>
    </row>
    <row r="102" spans="1:66" s="423" customFormat="1" ht="12" customHeight="1" x14ac:dyDescent="0.2">
      <c r="A102" s="404" t="s">
        <v>263</v>
      </c>
      <c r="B102" s="404"/>
      <c r="C102" s="405" t="s">
        <v>1012</v>
      </c>
      <c r="D102" s="406" t="s">
        <v>1087</v>
      </c>
      <c r="E102" s="407"/>
      <c r="F102" s="407"/>
      <c r="G102" s="408" t="s">
        <v>1013</v>
      </c>
      <c r="H102" s="409">
        <v>120010803</v>
      </c>
      <c r="I102" s="410" t="s">
        <v>1014</v>
      </c>
      <c r="J102" s="410" t="s">
        <v>1015</v>
      </c>
      <c r="K102" s="411" t="s">
        <v>22</v>
      </c>
      <c r="L102" s="412"/>
      <c r="M102" s="408"/>
      <c r="N102" s="413" t="s">
        <v>190</v>
      </c>
      <c r="O102" s="412" t="s">
        <v>654</v>
      </c>
      <c r="P102" s="410" t="s">
        <v>1017</v>
      </c>
      <c r="Q102" s="414" t="s">
        <v>1038</v>
      </c>
      <c r="R102" s="410" t="s">
        <v>163</v>
      </c>
      <c r="S102" s="412" t="s">
        <v>162</v>
      </c>
      <c r="T102" s="410" t="s">
        <v>1018</v>
      </c>
      <c r="U102" s="410" t="s">
        <v>10</v>
      </c>
      <c r="V102" s="415"/>
      <c r="W102" s="416" t="s">
        <v>1088</v>
      </c>
      <c r="X102" s="413" t="s">
        <v>313</v>
      </c>
      <c r="Y102" s="417">
        <v>0</v>
      </c>
      <c r="Z102" s="417">
        <v>90</v>
      </c>
      <c r="AA102" s="418">
        <v>10</v>
      </c>
      <c r="AB102" s="410" t="s">
        <v>693</v>
      </c>
      <c r="AC102" s="419" t="s">
        <v>164</v>
      </c>
      <c r="AD102" s="420">
        <v>12</v>
      </c>
      <c r="AE102" s="420">
        <v>6072500</v>
      </c>
      <c r="AF102" s="420">
        <f t="shared" ref="AF102" si="177">AD102*AE102</f>
        <v>72870000</v>
      </c>
      <c r="AG102" s="420">
        <f t="shared" ref="AG102" si="178">AF102*1.12</f>
        <v>81614400.000000015</v>
      </c>
      <c r="AH102" s="420">
        <v>12</v>
      </c>
      <c r="AI102" s="420">
        <v>6072500</v>
      </c>
      <c r="AJ102" s="420">
        <f t="shared" ref="AJ102" si="179">AH102*AI102</f>
        <v>72870000</v>
      </c>
      <c r="AK102" s="420">
        <f t="shared" ref="AK102" si="180">AJ102*1.12</f>
        <v>81614400.000000015</v>
      </c>
      <c r="AL102" s="420">
        <v>12</v>
      </c>
      <c r="AM102" s="420">
        <v>6072500</v>
      </c>
      <c r="AN102" s="420">
        <f t="shared" ref="AN102" si="181">AL102*AM102</f>
        <v>72870000</v>
      </c>
      <c r="AO102" s="420">
        <f t="shared" ref="AO102" si="182">AN102*1.12</f>
        <v>81614400.000000015</v>
      </c>
      <c r="AP102" s="420"/>
      <c r="AQ102" s="420"/>
      <c r="AR102" s="420">
        <f t="shared" ref="AR102" si="183">AP102*AQ102</f>
        <v>0</v>
      </c>
      <c r="AS102" s="420">
        <f t="shared" ref="AS102" si="184">AR102*1.12</f>
        <v>0</v>
      </c>
      <c r="AT102" s="420"/>
      <c r="AU102" s="420"/>
      <c r="AV102" s="420">
        <f t="shared" ref="AV102" si="185">AT102*AU102</f>
        <v>0</v>
      </c>
      <c r="AW102" s="420">
        <f t="shared" ref="AW102" si="186">AV102*1.12</f>
        <v>0</v>
      </c>
      <c r="AX102" s="420">
        <f t="shared" ref="AX102" si="187">AD102+AH102+AL102+AP102+AT102</f>
        <v>36</v>
      </c>
      <c r="AY102" s="420">
        <f t="shared" ref="AY102" si="188">AF102+AJ102+AN102+AR102+AV102</f>
        <v>218610000</v>
      </c>
      <c r="AZ102" s="420">
        <f t="shared" ref="AZ102" si="189">AY102*1.12</f>
        <v>244843200.00000003</v>
      </c>
      <c r="BA102" s="420" t="s">
        <v>656</v>
      </c>
      <c r="BB102" s="408"/>
      <c r="BC102" s="408"/>
      <c r="BD102" s="404" t="s">
        <v>1019</v>
      </c>
      <c r="BE102" s="408"/>
      <c r="BF102" s="408"/>
      <c r="BG102" s="407"/>
      <c r="BH102" s="421"/>
      <c r="BI102" s="421"/>
      <c r="BJ102" s="421"/>
      <c r="BK102" s="421"/>
      <c r="BL102" s="407"/>
      <c r="BM102" s="422"/>
      <c r="BN102" s="63"/>
    </row>
    <row r="103" spans="1:66" s="202" customFormat="1" ht="12" customHeight="1" x14ac:dyDescent="0.2">
      <c r="A103" s="213" t="s">
        <v>188</v>
      </c>
      <c r="B103" s="213"/>
      <c r="C103" s="26" t="s">
        <v>1020</v>
      </c>
      <c r="D103" s="222" t="s">
        <v>1077</v>
      </c>
      <c r="E103" s="25"/>
      <c r="F103" s="43"/>
      <c r="G103" s="214" t="s">
        <v>1021</v>
      </c>
      <c r="H103" s="223">
        <v>120008196</v>
      </c>
      <c r="I103" s="216" t="s">
        <v>1022</v>
      </c>
      <c r="J103" s="216" t="s">
        <v>1023</v>
      </c>
      <c r="K103" s="216" t="s">
        <v>9</v>
      </c>
      <c r="L103" s="224" t="s">
        <v>1016</v>
      </c>
      <c r="M103" s="214"/>
      <c r="N103" s="225"/>
      <c r="O103" s="224" t="s">
        <v>654</v>
      </c>
      <c r="P103" s="216" t="s">
        <v>1017</v>
      </c>
      <c r="Q103" s="211" t="s">
        <v>255</v>
      </c>
      <c r="R103" s="216" t="s">
        <v>163</v>
      </c>
      <c r="S103" s="224" t="s">
        <v>162</v>
      </c>
      <c r="T103" s="216" t="s">
        <v>1018</v>
      </c>
      <c r="U103" s="216" t="s">
        <v>10</v>
      </c>
      <c r="V103" s="225"/>
      <c r="W103" s="226" t="s">
        <v>287</v>
      </c>
      <c r="X103" s="207" t="s">
        <v>313</v>
      </c>
      <c r="Y103" s="49"/>
      <c r="Z103" s="49">
        <v>90</v>
      </c>
      <c r="AA103" s="120">
        <v>10</v>
      </c>
      <c r="AB103" s="216" t="s">
        <v>195</v>
      </c>
      <c r="AC103" s="168" t="s">
        <v>164</v>
      </c>
      <c r="AD103" s="212">
        <v>614</v>
      </c>
      <c r="AE103" s="212">
        <v>440000</v>
      </c>
      <c r="AF103" s="212">
        <f>AE103*AD103</f>
        <v>270160000</v>
      </c>
      <c r="AG103" s="212">
        <f>AF103*1.12</f>
        <v>302579200</v>
      </c>
      <c r="AH103" s="212">
        <v>100</v>
      </c>
      <c r="AI103" s="212">
        <v>440000</v>
      </c>
      <c r="AJ103" s="212">
        <f>AI103*AH103</f>
        <v>44000000</v>
      </c>
      <c r="AK103" s="212">
        <f t="shared" ref="AK103:AK110" si="190">AJ103*1.12</f>
        <v>49280000.000000007</v>
      </c>
      <c r="AL103" s="212">
        <v>100</v>
      </c>
      <c r="AM103" s="212">
        <v>440000</v>
      </c>
      <c r="AN103" s="357">
        <f>AM103*AL103</f>
        <v>44000000</v>
      </c>
      <c r="AO103" s="357">
        <f t="shared" ref="AO103:AO125" si="191">AN103*1.12</f>
        <v>49280000.000000007</v>
      </c>
      <c r="AP103" s="212"/>
      <c r="AQ103" s="212"/>
      <c r="AR103" s="357"/>
      <c r="AS103" s="357"/>
      <c r="AT103" s="212"/>
      <c r="AU103" s="212"/>
      <c r="AV103" s="357"/>
      <c r="AW103" s="357"/>
      <c r="AX103" s="356">
        <f>AD103+AH103+AL103+AP103</f>
        <v>814</v>
      </c>
      <c r="AY103" s="357">
        <v>0</v>
      </c>
      <c r="AZ103" s="357">
        <v>0</v>
      </c>
      <c r="BA103" s="304" t="s">
        <v>656</v>
      </c>
      <c r="BB103" s="214"/>
      <c r="BC103" s="214"/>
      <c r="BD103" s="213" t="s">
        <v>1024</v>
      </c>
      <c r="BE103" s="214"/>
      <c r="BF103" s="214"/>
      <c r="BG103" s="43"/>
      <c r="BH103" s="16"/>
      <c r="BI103" s="16"/>
      <c r="BJ103" s="16"/>
      <c r="BK103" s="16"/>
      <c r="BL103" s="43"/>
      <c r="BM103" s="29" t="s">
        <v>1089</v>
      </c>
      <c r="BN103" s="63"/>
    </row>
    <row r="104" spans="1:66" s="424" customFormat="1" ht="12" customHeight="1" x14ac:dyDescent="0.2">
      <c r="A104" s="404" t="s">
        <v>188</v>
      </c>
      <c r="B104" s="404"/>
      <c r="C104" s="405" t="s">
        <v>1020</v>
      </c>
      <c r="D104" s="406" t="s">
        <v>1090</v>
      </c>
      <c r="E104" s="407"/>
      <c r="F104" s="407"/>
      <c r="G104" s="408" t="s">
        <v>1021</v>
      </c>
      <c r="H104" s="409">
        <v>120008196</v>
      </c>
      <c r="I104" s="410" t="s">
        <v>1022</v>
      </c>
      <c r="J104" s="410" t="s">
        <v>1023</v>
      </c>
      <c r="K104" s="411" t="s">
        <v>22</v>
      </c>
      <c r="L104" s="412"/>
      <c r="M104" s="408"/>
      <c r="N104" s="413" t="s">
        <v>190</v>
      </c>
      <c r="O104" s="412" t="s">
        <v>654</v>
      </c>
      <c r="P104" s="410" t="s">
        <v>1017</v>
      </c>
      <c r="Q104" s="414" t="s">
        <v>1038</v>
      </c>
      <c r="R104" s="410" t="s">
        <v>163</v>
      </c>
      <c r="S104" s="412" t="s">
        <v>162</v>
      </c>
      <c r="T104" s="410" t="s">
        <v>1018</v>
      </c>
      <c r="U104" s="410" t="s">
        <v>10</v>
      </c>
      <c r="V104" s="415"/>
      <c r="W104" s="416" t="s">
        <v>1088</v>
      </c>
      <c r="X104" s="413" t="s">
        <v>313</v>
      </c>
      <c r="Y104" s="417">
        <v>0</v>
      </c>
      <c r="Z104" s="417">
        <v>90</v>
      </c>
      <c r="AA104" s="418">
        <v>10</v>
      </c>
      <c r="AB104" s="410" t="s">
        <v>195</v>
      </c>
      <c r="AC104" s="419" t="s">
        <v>164</v>
      </c>
      <c r="AD104" s="420">
        <v>614</v>
      </c>
      <c r="AE104" s="420">
        <v>440000</v>
      </c>
      <c r="AF104" s="420">
        <f t="shared" ref="AF104" si="192">AD104*AE104</f>
        <v>270160000</v>
      </c>
      <c r="AG104" s="420">
        <f t="shared" ref="AG104" si="193">AF104*1.12</f>
        <v>302579200</v>
      </c>
      <c r="AH104" s="420">
        <v>50</v>
      </c>
      <c r="AI104" s="420">
        <v>440000</v>
      </c>
      <c r="AJ104" s="420">
        <f t="shared" ref="AJ104" si="194">AH104*AI104</f>
        <v>22000000</v>
      </c>
      <c r="AK104" s="420">
        <f t="shared" si="190"/>
        <v>24640000.000000004</v>
      </c>
      <c r="AL104" s="420">
        <v>50</v>
      </c>
      <c r="AM104" s="420">
        <v>440000</v>
      </c>
      <c r="AN104" s="420">
        <f t="shared" ref="AN104" si="195">AL104*AM104</f>
        <v>22000000</v>
      </c>
      <c r="AO104" s="420">
        <f t="shared" si="191"/>
        <v>24640000.000000004</v>
      </c>
      <c r="AP104" s="420"/>
      <c r="AQ104" s="420"/>
      <c r="AR104" s="420">
        <f t="shared" ref="AR104" si="196">AP104*AQ104</f>
        <v>0</v>
      </c>
      <c r="AS104" s="420">
        <f t="shared" ref="AS104" si="197">AR104*1.12</f>
        <v>0</v>
      </c>
      <c r="AT104" s="420"/>
      <c r="AU104" s="420"/>
      <c r="AV104" s="420">
        <f t="shared" ref="AV104" si="198">AT104*AU104</f>
        <v>0</v>
      </c>
      <c r="AW104" s="420">
        <f t="shared" ref="AW104" si="199">AV104*1.12</f>
        <v>0</v>
      </c>
      <c r="AX104" s="420">
        <f t="shared" ref="AX104" si="200">AD104+AH104+AL104+AP104+AT104</f>
        <v>714</v>
      </c>
      <c r="AY104" s="420">
        <f t="shared" ref="AY104" si="201">AF104+AJ104+AN104+AR104+AV104</f>
        <v>314160000</v>
      </c>
      <c r="AZ104" s="420">
        <f t="shared" ref="AZ104" si="202">AY104*1.12</f>
        <v>351859200.00000006</v>
      </c>
      <c r="BA104" s="420" t="s">
        <v>656</v>
      </c>
      <c r="BB104" s="408"/>
      <c r="BC104" s="408"/>
      <c r="BD104" s="404" t="s">
        <v>1024</v>
      </c>
      <c r="BE104" s="408"/>
      <c r="BF104" s="408"/>
      <c r="BG104" s="407"/>
      <c r="BH104" s="421"/>
      <c r="BI104" s="421"/>
      <c r="BJ104" s="421"/>
      <c r="BK104" s="421"/>
      <c r="BL104" s="407"/>
      <c r="BM104" s="422"/>
      <c r="BN104" s="63"/>
    </row>
    <row r="105" spans="1:66" s="163" customFormat="1" ht="12" customHeight="1" x14ac:dyDescent="0.2">
      <c r="A105" s="213" t="s">
        <v>1025</v>
      </c>
      <c r="B105" s="213"/>
      <c r="C105" s="26" t="s">
        <v>1026</v>
      </c>
      <c r="D105" s="222" t="s">
        <v>1078</v>
      </c>
      <c r="E105" s="43"/>
      <c r="F105" s="43"/>
      <c r="G105" s="214" t="s">
        <v>1027</v>
      </c>
      <c r="H105" s="223">
        <v>120000211</v>
      </c>
      <c r="I105" s="216" t="s">
        <v>1028</v>
      </c>
      <c r="J105" s="216" t="s">
        <v>1029</v>
      </c>
      <c r="K105" s="216" t="s">
        <v>9</v>
      </c>
      <c r="L105" s="224" t="s">
        <v>1016</v>
      </c>
      <c r="M105" s="214"/>
      <c r="N105" s="225"/>
      <c r="O105" s="224" t="s">
        <v>654</v>
      </c>
      <c r="P105" s="216" t="s">
        <v>1017</v>
      </c>
      <c r="Q105" s="211" t="s">
        <v>255</v>
      </c>
      <c r="R105" s="216" t="s">
        <v>163</v>
      </c>
      <c r="S105" s="224" t="s">
        <v>162</v>
      </c>
      <c r="T105" s="216" t="s">
        <v>1018</v>
      </c>
      <c r="U105" s="216" t="s">
        <v>10</v>
      </c>
      <c r="V105" s="225"/>
      <c r="W105" s="226" t="s">
        <v>287</v>
      </c>
      <c r="X105" s="207" t="s">
        <v>313</v>
      </c>
      <c r="Y105" s="49"/>
      <c r="Z105" s="49">
        <v>90</v>
      </c>
      <c r="AA105" s="120">
        <v>10</v>
      </c>
      <c r="AB105" s="216" t="s">
        <v>195</v>
      </c>
      <c r="AC105" s="168" t="s">
        <v>164</v>
      </c>
      <c r="AD105" s="212">
        <v>3</v>
      </c>
      <c r="AE105" s="212">
        <v>70245</v>
      </c>
      <c r="AF105" s="212">
        <f>AE105*AD105</f>
        <v>210735</v>
      </c>
      <c r="AG105" s="212">
        <f>AF105*1.12</f>
        <v>236023.2</v>
      </c>
      <c r="AH105" s="212">
        <v>3</v>
      </c>
      <c r="AI105" s="212">
        <v>70245</v>
      </c>
      <c r="AJ105" s="212">
        <f>AI105*AH105</f>
        <v>210735</v>
      </c>
      <c r="AK105" s="212">
        <f t="shared" si="190"/>
        <v>236023.2</v>
      </c>
      <c r="AL105" s="212">
        <v>3</v>
      </c>
      <c r="AM105" s="212">
        <v>70245</v>
      </c>
      <c r="AN105" s="357">
        <f>AM105*AL105</f>
        <v>210735</v>
      </c>
      <c r="AO105" s="357">
        <f t="shared" si="191"/>
        <v>236023.2</v>
      </c>
      <c r="AP105" s="212"/>
      <c r="AQ105" s="212"/>
      <c r="AR105" s="357"/>
      <c r="AS105" s="357"/>
      <c r="AT105" s="212"/>
      <c r="AU105" s="212"/>
      <c r="AV105" s="357"/>
      <c r="AW105" s="357"/>
      <c r="AX105" s="356">
        <f>AD105+AH105+AL105+AP105</f>
        <v>9</v>
      </c>
      <c r="AY105" s="357">
        <v>0</v>
      </c>
      <c r="AZ105" s="357">
        <v>0</v>
      </c>
      <c r="BA105" s="304" t="s">
        <v>656</v>
      </c>
      <c r="BB105" s="214"/>
      <c r="BC105" s="214"/>
      <c r="BD105" s="214" t="s">
        <v>1030</v>
      </c>
      <c r="BE105" s="214"/>
      <c r="BF105" s="214"/>
      <c r="BG105" s="43"/>
      <c r="BH105" s="16"/>
      <c r="BI105" s="16"/>
      <c r="BJ105" s="16"/>
      <c r="BK105" s="16"/>
      <c r="BL105" s="43"/>
      <c r="BM105" s="29" t="s">
        <v>1089</v>
      </c>
      <c r="BN105" s="63"/>
    </row>
    <row r="106" spans="1:66" s="423" customFormat="1" ht="12" customHeight="1" x14ac:dyDescent="0.2">
      <c r="A106" s="404" t="s">
        <v>1025</v>
      </c>
      <c r="B106" s="404"/>
      <c r="C106" s="405" t="s">
        <v>1026</v>
      </c>
      <c r="D106" s="406" t="s">
        <v>1091</v>
      </c>
      <c r="E106" s="407"/>
      <c r="F106" s="407"/>
      <c r="G106" s="408" t="s">
        <v>1027</v>
      </c>
      <c r="H106" s="409">
        <v>120000211</v>
      </c>
      <c r="I106" s="410" t="s">
        <v>1028</v>
      </c>
      <c r="J106" s="410" t="s">
        <v>1029</v>
      </c>
      <c r="K106" s="411" t="s">
        <v>22</v>
      </c>
      <c r="L106" s="412"/>
      <c r="M106" s="408"/>
      <c r="N106" s="413" t="s">
        <v>190</v>
      </c>
      <c r="O106" s="412" t="s">
        <v>654</v>
      </c>
      <c r="P106" s="410" t="s">
        <v>1017</v>
      </c>
      <c r="Q106" s="414" t="s">
        <v>1038</v>
      </c>
      <c r="R106" s="410" t="s">
        <v>163</v>
      </c>
      <c r="S106" s="412" t="s">
        <v>162</v>
      </c>
      <c r="T106" s="410" t="s">
        <v>1018</v>
      </c>
      <c r="U106" s="410" t="s">
        <v>10</v>
      </c>
      <c r="V106" s="415"/>
      <c r="W106" s="416" t="s">
        <v>1088</v>
      </c>
      <c r="X106" s="413" t="s">
        <v>313</v>
      </c>
      <c r="Y106" s="417">
        <v>0</v>
      </c>
      <c r="Z106" s="417">
        <v>90</v>
      </c>
      <c r="AA106" s="418">
        <v>10</v>
      </c>
      <c r="AB106" s="410" t="s">
        <v>195</v>
      </c>
      <c r="AC106" s="419" t="s">
        <v>164</v>
      </c>
      <c r="AD106" s="420">
        <v>3</v>
      </c>
      <c r="AE106" s="420">
        <v>70245</v>
      </c>
      <c r="AF106" s="420">
        <f t="shared" ref="AF106" si="203">AD106*AE106</f>
        <v>210735</v>
      </c>
      <c r="AG106" s="420">
        <f t="shared" ref="AG106" si="204">AF106*1.12</f>
        <v>236023.2</v>
      </c>
      <c r="AH106" s="420">
        <v>3</v>
      </c>
      <c r="AI106" s="420">
        <v>70245</v>
      </c>
      <c r="AJ106" s="420">
        <f t="shared" ref="AJ106" si="205">AH106*AI106</f>
        <v>210735</v>
      </c>
      <c r="AK106" s="420">
        <f t="shared" si="190"/>
        <v>236023.2</v>
      </c>
      <c r="AL106" s="420">
        <v>3</v>
      </c>
      <c r="AM106" s="420">
        <v>70245</v>
      </c>
      <c r="AN106" s="420">
        <f t="shared" ref="AN106" si="206">AL106*AM106</f>
        <v>210735</v>
      </c>
      <c r="AO106" s="420">
        <f t="shared" si="191"/>
        <v>236023.2</v>
      </c>
      <c r="AP106" s="420"/>
      <c r="AQ106" s="420"/>
      <c r="AR106" s="420">
        <f t="shared" ref="AR106" si="207">AP106*AQ106</f>
        <v>0</v>
      </c>
      <c r="AS106" s="420">
        <f t="shared" ref="AS106" si="208">AR106*1.12</f>
        <v>0</v>
      </c>
      <c r="AT106" s="420"/>
      <c r="AU106" s="420"/>
      <c r="AV106" s="420">
        <f t="shared" ref="AV106" si="209">AT106*AU106</f>
        <v>0</v>
      </c>
      <c r="AW106" s="420">
        <f t="shared" ref="AW106" si="210">AV106*1.12</f>
        <v>0</v>
      </c>
      <c r="AX106" s="420">
        <f t="shared" ref="AX106" si="211">AD106+AH106+AL106+AP106+AT106</f>
        <v>9</v>
      </c>
      <c r="AY106" s="420">
        <f t="shared" ref="AY106" si="212">AF106+AJ106+AN106+AR106+AV106</f>
        <v>632205</v>
      </c>
      <c r="AZ106" s="420">
        <f t="shared" ref="AZ106" si="213">AY106*1.12</f>
        <v>708069.60000000009</v>
      </c>
      <c r="BA106" s="420" t="s">
        <v>656</v>
      </c>
      <c r="BB106" s="408"/>
      <c r="BC106" s="408"/>
      <c r="BD106" s="408" t="s">
        <v>1030</v>
      </c>
      <c r="BE106" s="408"/>
      <c r="BF106" s="408"/>
      <c r="BG106" s="407"/>
      <c r="BH106" s="421"/>
      <c r="BI106" s="421"/>
      <c r="BJ106" s="421"/>
      <c r="BK106" s="421"/>
      <c r="BL106" s="407"/>
      <c r="BM106" s="422"/>
      <c r="BN106" s="63"/>
    </row>
    <row r="107" spans="1:66" s="163" customFormat="1" ht="12" customHeight="1" x14ac:dyDescent="0.2">
      <c r="A107" s="213" t="s">
        <v>1025</v>
      </c>
      <c r="B107" s="213"/>
      <c r="C107" s="26" t="s">
        <v>1031</v>
      </c>
      <c r="D107" s="222" t="s">
        <v>1079</v>
      </c>
      <c r="E107" s="43"/>
      <c r="F107" s="43"/>
      <c r="G107" s="214" t="s">
        <v>1027</v>
      </c>
      <c r="H107" s="223">
        <v>120004010</v>
      </c>
      <c r="I107" s="216" t="s">
        <v>1028</v>
      </c>
      <c r="J107" s="216" t="s">
        <v>1029</v>
      </c>
      <c r="K107" s="216" t="s">
        <v>9</v>
      </c>
      <c r="L107" s="224" t="s">
        <v>1016</v>
      </c>
      <c r="M107" s="214"/>
      <c r="N107" s="225"/>
      <c r="O107" s="224" t="s">
        <v>654</v>
      </c>
      <c r="P107" s="216" t="s">
        <v>1017</v>
      </c>
      <c r="Q107" s="211" t="s">
        <v>255</v>
      </c>
      <c r="R107" s="216" t="s">
        <v>163</v>
      </c>
      <c r="S107" s="224" t="s">
        <v>162</v>
      </c>
      <c r="T107" s="216" t="s">
        <v>1018</v>
      </c>
      <c r="U107" s="216" t="s">
        <v>10</v>
      </c>
      <c r="V107" s="225"/>
      <c r="W107" s="226" t="s">
        <v>287</v>
      </c>
      <c r="X107" s="207" t="s">
        <v>313</v>
      </c>
      <c r="Y107" s="49"/>
      <c r="Z107" s="49">
        <v>90</v>
      </c>
      <c r="AA107" s="120">
        <v>10</v>
      </c>
      <c r="AB107" s="216" t="s">
        <v>195</v>
      </c>
      <c r="AC107" s="168" t="s">
        <v>164</v>
      </c>
      <c r="AD107" s="212">
        <v>16</v>
      </c>
      <c r="AE107" s="212">
        <v>177922.5</v>
      </c>
      <c r="AF107" s="212">
        <f>AE107*AD107</f>
        <v>2846760</v>
      </c>
      <c r="AG107" s="212">
        <f>AF107*1.12</f>
        <v>3188371.2</v>
      </c>
      <c r="AH107" s="212">
        <v>16</v>
      </c>
      <c r="AI107" s="212">
        <v>177922.5</v>
      </c>
      <c r="AJ107" s="212">
        <f>AI107*AH107</f>
        <v>2846760</v>
      </c>
      <c r="AK107" s="212">
        <f t="shared" si="190"/>
        <v>3188371.2</v>
      </c>
      <c r="AL107" s="212">
        <v>16</v>
      </c>
      <c r="AM107" s="212">
        <v>177922.5</v>
      </c>
      <c r="AN107" s="357">
        <f>AM107*AL107</f>
        <v>2846760</v>
      </c>
      <c r="AO107" s="357">
        <f t="shared" si="191"/>
        <v>3188371.2</v>
      </c>
      <c r="AP107" s="212"/>
      <c r="AQ107" s="212"/>
      <c r="AR107" s="357"/>
      <c r="AS107" s="357"/>
      <c r="AT107" s="212"/>
      <c r="AU107" s="212"/>
      <c r="AV107" s="357"/>
      <c r="AW107" s="357"/>
      <c r="AX107" s="356">
        <f>AD107+AH107+AL107+AP107</f>
        <v>48</v>
      </c>
      <c r="AY107" s="357">
        <v>0</v>
      </c>
      <c r="AZ107" s="357">
        <v>0</v>
      </c>
      <c r="BA107" s="304" t="s">
        <v>656</v>
      </c>
      <c r="BB107" s="214"/>
      <c r="BC107" s="214"/>
      <c r="BD107" s="214" t="s">
        <v>1032</v>
      </c>
      <c r="BE107" s="214"/>
      <c r="BF107" s="214"/>
      <c r="BG107" s="43"/>
      <c r="BH107" s="16"/>
      <c r="BI107" s="16"/>
      <c r="BJ107" s="16"/>
      <c r="BK107" s="16"/>
      <c r="BL107" s="43"/>
      <c r="BM107" s="29" t="s">
        <v>1089</v>
      </c>
      <c r="BN107" s="63"/>
    </row>
    <row r="108" spans="1:66" s="423" customFormat="1" ht="12" customHeight="1" x14ac:dyDescent="0.2">
      <c r="A108" s="404" t="s">
        <v>1025</v>
      </c>
      <c r="B108" s="404"/>
      <c r="C108" s="405" t="s">
        <v>1031</v>
      </c>
      <c r="D108" s="406" t="s">
        <v>1092</v>
      </c>
      <c r="E108" s="407"/>
      <c r="F108" s="407"/>
      <c r="G108" s="408" t="s">
        <v>1027</v>
      </c>
      <c r="H108" s="409">
        <v>120004010</v>
      </c>
      <c r="I108" s="410" t="s">
        <v>1028</v>
      </c>
      <c r="J108" s="410" t="s">
        <v>1029</v>
      </c>
      <c r="K108" s="411" t="s">
        <v>22</v>
      </c>
      <c r="L108" s="412"/>
      <c r="M108" s="408"/>
      <c r="N108" s="413" t="s">
        <v>190</v>
      </c>
      <c r="O108" s="412" t="s">
        <v>654</v>
      </c>
      <c r="P108" s="410" t="s">
        <v>1017</v>
      </c>
      <c r="Q108" s="414" t="s">
        <v>1038</v>
      </c>
      <c r="R108" s="410" t="s">
        <v>163</v>
      </c>
      <c r="S108" s="412" t="s">
        <v>162</v>
      </c>
      <c r="T108" s="410" t="s">
        <v>1018</v>
      </c>
      <c r="U108" s="410" t="s">
        <v>10</v>
      </c>
      <c r="V108" s="415"/>
      <c r="W108" s="416" t="s">
        <v>1088</v>
      </c>
      <c r="X108" s="413" t="s">
        <v>313</v>
      </c>
      <c r="Y108" s="417">
        <v>0</v>
      </c>
      <c r="Z108" s="417">
        <v>90</v>
      </c>
      <c r="AA108" s="418">
        <v>10</v>
      </c>
      <c r="AB108" s="410" t="s">
        <v>195</v>
      </c>
      <c r="AC108" s="419" t="s">
        <v>164</v>
      </c>
      <c r="AD108" s="420">
        <v>16</v>
      </c>
      <c r="AE108" s="420">
        <v>177922.5</v>
      </c>
      <c r="AF108" s="420">
        <f t="shared" ref="AF108" si="214">AD108*AE108</f>
        <v>2846760</v>
      </c>
      <c r="AG108" s="420">
        <f t="shared" ref="AG108" si="215">AF108*1.12</f>
        <v>3188371.2</v>
      </c>
      <c r="AH108" s="420">
        <v>6</v>
      </c>
      <c r="AI108" s="420">
        <v>177922.5</v>
      </c>
      <c r="AJ108" s="420">
        <f t="shared" ref="AJ108" si="216">AH108*AI108</f>
        <v>1067535</v>
      </c>
      <c r="AK108" s="420">
        <f t="shared" si="190"/>
        <v>1195639.2000000002</v>
      </c>
      <c r="AL108" s="420">
        <v>4</v>
      </c>
      <c r="AM108" s="420">
        <v>177922.5</v>
      </c>
      <c r="AN108" s="420">
        <f t="shared" ref="AN108" si="217">AL108*AM108</f>
        <v>711690</v>
      </c>
      <c r="AO108" s="420">
        <f t="shared" si="191"/>
        <v>797092.8</v>
      </c>
      <c r="AP108" s="420"/>
      <c r="AQ108" s="420"/>
      <c r="AR108" s="420">
        <f t="shared" ref="AR108" si="218">AP108*AQ108</f>
        <v>0</v>
      </c>
      <c r="AS108" s="420">
        <f t="shared" ref="AS108" si="219">AR108*1.12</f>
        <v>0</v>
      </c>
      <c r="AT108" s="420"/>
      <c r="AU108" s="420"/>
      <c r="AV108" s="420">
        <f t="shared" ref="AV108" si="220">AT108*AU108</f>
        <v>0</v>
      </c>
      <c r="AW108" s="420">
        <f t="shared" ref="AW108" si="221">AV108*1.12</f>
        <v>0</v>
      </c>
      <c r="AX108" s="420">
        <f t="shared" ref="AX108" si="222">AD108+AH108+AL108+AP108+AT108</f>
        <v>26</v>
      </c>
      <c r="AY108" s="420">
        <f t="shared" ref="AY108" si="223">AF108+AJ108+AN108+AR108+AV108</f>
        <v>4625985</v>
      </c>
      <c r="AZ108" s="420">
        <f t="shared" ref="AZ108" si="224">AY108*1.12</f>
        <v>5181103.2</v>
      </c>
      <c r="BA108" s="420" t="s">
        <v>656</v>
      </c>
      <c r="BB108" s="408"/>
      <c r="BC108" s="408"/>
      <c r="BD108" s="408" t="s">
        <v>1032</v>
      </c>
      <c r="BE108" s="408"/>
      <c r="BF108" s="408"/>
      <c r="BG108" s="407"/>
      <c r="BH108" s="421"/>
      <c r="BI108" s="421"/>
      <c r="BJ108" s="421"/>
      <c r="BK108" s="421"/>
      <c r="BL108" s="407"/>
      <c r="BM108" s="422"/>
      <c r="BN108" s="359"/>
    </row>
    <row r="109" spans="1:66" s="163" customFormat="1" ht="12.95" customHeight="1" x14ac:dyDescent="0.2">
      <c r="A109" s="213" t="s">
        <v>1025</v>
      </c>
      <c r="B109" s="213"/>
      <c r="C109" s="26" t="s">
        <v>1033</v>
      </c>
      <c r="D109" s="222" t="s">
        <v>1080</v>
      </c>
      <c r="E109" s="43"/>
      <c r="F109" s="43"/>
      <c r="G109" s="214" t="s">
        <v>1034</v>
      </c>
      <c r="H109" s="215">
        <v>120008575</v>
      </c>
      <c r="I109" s="216" t="s">
        <v>1028</v>
      </c>
      <c r="J109" s="216" t="s">
        <v>1035</v>
      </c>
      <c r="K109" s="216" t="s">
        <v>9</v>
      </c>
      <c r="L109" s="224" t="s">
        <v>1016</v>
      </c>
      <c r="M109" s="219"/>
      <c r="N109" s="220"/>
      <c r="O109" s="224" t="s">
        <v>654</v>
      </c>
      <c r="P109" s="216" t="s">
        <v>1017</v>
      </c>
      <c r="Q109" s="211" t="s">
        <v>255</v>
      </c>
      <c r="R109" s="216" t="s">
        <v>163</v>
      </c>
      <c r="S109" s="224" t="s">
        <v>162</v>
      </c>
      <c r="T109" s="216" t="s">
        <v>1018</v>
      </c>
      <c r="U109" s="216" t="s">
        <v>10</v>
      </c>
      <c r="V109" s="220"/>
      <c r="W109" s="226" t="s">
        <v>287</v>
      </c>
      <c r="X109" s="207" t="s">
        <v>313</v>
      </c>
      <c r="Y109" s="49"/>
      <c r="Z109" s="49">
        <v>90</v>
      </c>
      <c r="AA109" s="120">
        <v>10</v>
      </c>
      <c r="AB109" s="216" t="s">
        <v>195</v>
      </c>
      <c r="AC109" s="168" t="s">
        <v>164</v>
      </c>
      <c r="AD109" s="221">
        <v>3</v>
      </c>
      <c r="AE109" s="221">
        <v>1770840</v>
      </c>
      <c r="AF109" s="212">
        <f>AE109*AD109</f>
        <v>5312520</v>
      </c>
      <c r="AG109" s="212">
        <f>AF109*1.12</f>
        <v>5950022.4000000004</v>
      </c>
      <c r="AH109" s="221">
        <v>3</v>
      </c>
      <c r="AI109" s="221">
        <v>1770840</v>
      </c>
      <c r="AJ109" s="212">
        <f>AI109*AH109</f>
        <v>5312520</v>
      </c>
      <c r="AK109" s="212">
        <f t="shared" si="190"/>
        <v>5950022.4000000004</v>
      </c>
      <c r="AL109" s="221">
        <v>3</v>
      </c>
      <c r="AM109" s="221">
        <v>1770840</v>
      </c>
      <c r="AN109" s="357">
        <f>AM109*AL109</f>
        <v>5312520</v>
      </c>
      <c r="AO109" s="357">
        <f t="shared" si="191"/>
        <v>5950022.4000000004</v>
      </c>
      <c r="AP109" s="221"/>
      <c r="AQ109" s="221"/>
      <c r="AR109" s="357"/>
      <c r="AS109" s="357"/>
      <c r="AT109" s="221"/>
      <c r="AU109" s="221"/>
      <c r="AV109" s="357"/>
      <c r="AW109" s="357"/>
      <c r="AX109" s="356">
        <f>AD109+AH109+AL109+AP109</f>
        <v>9</v>
      </c>
      <c r="AY109" s="357">
        <v>0</v>
      </c>
      <c r="AZ109" s="357">
        <v>0</v>
      </c>
      <c r="BA109" s="304" t="s">
        <v>656</v>
      </c>
      <c r="BB109" s="219"/>
      <c r="BC109" s="219"/>
      <c r="BD109" s="219" t="s">
        <v>1036</v>
      </c>
      <c r="BE109" s="219"/>
      <c r="BF109" s="219"/>
      <c r="BG109" s="43"/>
      <c r="BH109" s="16"/>
      <c r="BI109" s="16"/>
      <c r="BJ109" s="16"/>
      <c r="BK109" s="16"/>
      <c r="BL109" s="43"/>
      <c r="BM109" s="29" t="s">
        <v>1089</v>
      </c>
    </row>
    <row r="110" spans="1:66" s="423" customFormat="1" ht="12.95" customHeight="1" x14ac:dyDescent="0.2">
      <c r="A110" s="425" t="s">
        <v>1025</v>
      </c>
      <c r="B110" s="425"/>
      <c r="C110" s="426" t="s">
        <v>1033</v>
      </c>
      <c r="D110" s="427" t="s">
        <v>1093</v>
      </c>
      <c r="E110" s="428"/>
      <c r="F110" s="428"/>
      <c r="G110" s="429" t="s">
        <v>1034</v>
      </c>
      <c r="H110" s="430">
        <v>120008575</v>
      </c>
      <c r="I110" s="431" t="s">
        <v>1028</v>
      </c>
      <c r="J110" s="431" t="s">
        <v>1035</v>
      </c>
      <c r="K110" s="432" t="s">
        <v>22</v>
      </c>
      <c r="L110" s="433"/>
      <c r="M110" s="434"/>
      <c r="N110" s="435" t="s">
        <v>190</v>
      </c>
      <c r="O110" s="433" t="s">
        <v>654</v>
      </c>
      <c r="P110" s="431" t="s">
        <v>1017</v>
      </c>
      <c r="Q110" s="436" t="s">
        <v>1038</v>
      </c>
      <c r="R110" s="431" t="s">
        <v>163</v>
      </c>
      <c r="S110" s="433" t="s">
        <v>162</v>
      </c>
      <c r="T110" s="431" t="s">
        <v>1018</v>
      </c>
      <c r="U110" s="431" t="s">
        <v>10</v>
      </c>
      <c r="V110" s="437"/>
      <c r="W110" s="416" t="s">
        <v>1088</v>
      </c>
      <c r="X110" s="413" t="s">
        <v>313</v>
      </c>
      <c r="Y110" s="438">
        <v>0</v>
      </c>
      <c r="Z110" s="438">
        <v>90</v>
      </c>
      <c r="AA110" s="439">
        <v>10</v>
      </c>
      <c r="AB110" s="431" t="s">
        <v>195</v>
      </c>
      <c r="AC110" s="440" t="s">
        <v>164</v>
      </c>
      <c r="AD110" s="441">
        <v>3</v>
      </c>
      <c r="AE110" s="441">
        <v>1770840</v>
      </c>
      <c r="AF110" s="442">
        <f t="shared" ref="AF110" si="225">AD110*AE110</f>
        <v>5312520</v>
      </c>
      <c r="AG110" s="420">
        <f t="shared" ref="AG110:AG125" si="226">AF110*1.12</f>
        <v>5950022.4000000004</v>
      </c>
      <c r="AH110" s="443">
        <v>3</v>
      </c>
      <c r="AI110" s="443">
        <v>1770840</v>
      </c>
      <c r="AJ110" s="420">
        <f t="shared" ref="AJ110" si="227">AH110*AI110</f>
        <v>5312520</v>
      </c>
      <c r="AK110" s="420">
        <f t="shared" si="190"/>
        <v>5950022.4000000004</v>
      </c>
      <c r="AL110" s="443">
        <v>3</v>
      </c>
      <c r="AM110" s="443">
        <v>1770840</v>
      </c>
      <c r="AN110" s="420">
        <f t="shared" ref="AN110" si="228">AL110*AM110</f>
        <v>5312520</v>
      </c>
      <c r="AO110" s="420">
        <f t="shared" si="191"/>
        <v>5950022.4000000004</v>
      </c>
      <c r="AP110" s="443"/>
      <c r="AQ110" s="443"/>
      <c r="AR110" s="420">
        <f t="shared" ref="AR110" si="229">AP110*AQ110</f>
        <v>0</v>
      </c>
      <c r="AS110" s="420">
        <f t="shared" ref="AS110" si="230">AR110*1.12</f>
        <v>0</v>
      </c>
      <c r="AT110" s="443"/>
      <c r="AU110" s="443"/>
      <c r="AV110" s="420">
        <f t="shared" ref="AV110" si="231">AT110*AU110</f>
        <v>0</v>
      </c>
      <c r="AW110" s="420">
        <f t="shared" ref="AW110" si="232">AV110*1.12</f>
        <v>0</v>
      </c>
      <c r="AX110" s="420">
        <f t="shared" ref="AX110" si="233">AD110+AH110+AL110+AP110+AT110</f>
        <v>9</v>
      </c>
      <c r="AY110" s="420">
        <f t="shared" ref="AY110" si="234">AF110+AJ110+AN110+AR110+AV110</f>
        <v>15937560</v>
      </c>
      <c r="AZ110" s="420">
        <f t="shared" ref="AZ110:AZ125" si="235">AY110*1.12</f>
        <v>17850067.200000003</v>
      </c>
      <c r="BA110" s="420" t="s">
        <v>656</v>
      </c>
      <c r="BB110" s="408"/>
      <c r="BC110" s="408"/>
      <c r="BD110" s="408" t="s">
        <v>1036</v>
      </c>
      <c r="BE110" s="408"/>
      <c r="BF110" s="408"/>
      <c r="BG110" s="407"/>
      <c r="BH110" s="421"/>
      <c r="BI110" s="421"/>
      <c r="BJ110" s="421"/>
      <c r="BK110" s="421"/>
      <c r="BL110" s="407"/>
      <c r="BM110" s="422"/>
      <c r="BN110" s="163"/>
    </row>
    <row r="111" spans="1:66" s="423" customFormat="1" ht="12.95" customHeight="1" x14ac:dyDescent="0.2">
      <c r="A111" s="444" t="s">
        <v>879</v>
      </c>
      <c r="B111" s="404"/>
      <c r="C111" s="405"/>
      <c r="D111" s="445" t="s">
        <v>1094</v>
      </c>
      <c r="E111" s="407"/>
      <c r="F111" s="422"/>
      <c r="G111" s="446" t="s">
        <v>1095</v>
      </c>
      <c r="H111" s="447">
        <v>120001749</v>
      </c>
      <c r="I111" s="446" t="s">
        <v>1096</v>
      </c>
      <c r="J111" s="446" t="s">
        <v>1097</v>
      </c>
      <c r="K111" s="411" t="s">
        <v>22</v>
      </c>
      <c r="L111" s="446"/>
      <c r="M111" s="446" t="s">
        <v>28</v>
      </c>
      <c r="N111" s="444" t="s">
        <v>140</v>
      </c>
      <c r="O111" s="444" t="s">
        <v>654</v>
      </c>
      <c r="P111" s="431" t="s">
        <v>1017</v>
      </c>
      <c r="Q111" s="444" t="s">
        <v>899</v>
      </c>
      <c r="R111" s="446" t="s">
        <v>163</v>
      </c>
      <c r="S111" s="444" t="s">
        <v>162</v>
      </c>
      <c r="T111" s="407" t="s">
        <v>194</v>
      </c>
      <c r="U111" s="446" t="s">
        <v>10</v>
      </c>
      <c r="V111" s="444"/>
      <c r="W111" s="444" t="s">
        <v>1098</v>
      </c>
      <c r="X111" s="444" t="s">
        <v>1099</v>
      </c>
      <c r="Y111" s="448">
        <v>30</v>
      </c>
      <c r="Z111" s="448">
        <v>60</v>
      </c>
      <c r="AA111" s="449">
        <v>10</v>
      </c>
      <c r="AB111" s="431" t="s">
        <v>195</v>
      </c>
      <c r="AC111" s="450" t="s">
        <v>164</v>
      </c>
      <c r="AD111" s="451">
        <v>5</v>
      </c>
      <c r="AE111" s="451">
        <v>9371.25</v>
      </c>
      <c r="AF111" s="451">
        <f t="shared" ref="AF111:AF125" si="236">AE111*AD111</f>
        <v>46856.25</v>
      </c>
      <c r="AG111" s="451">
        <f t="shared" si="226"/>
        <v>52479.000000000007</v>
      </c>
      <c r="AH111" s="451">
        <v>75</v>
      </c>
      <c r="AI111" s="451">
        <v>9371.25</v>
      </c>
      <c r="AJ111" s="451">
        <f t="shared" ref="AJ111:AJ125" si="237">AI111*AH111</f>
        <v>702843.75</v>
      </c>
      <c r="AK111" s="451">
        <f>AJ111*1.12</f>
        <v>787185.00000000012</v>
      </c>
      <c r="AL111" s="451">
        <v>75</v>
      </c>
      <c r="AM111" s="451">
        <v>9371.25</v>
      </c>
      <c r="AN111" s="451">
        <f t="shared" ref="AN111:AN125" si="238">AM111*AL111</f>
        <v>702843.75</v>
      </c>
      <c r="AO111" s="451">
        <f t="shared" si="191"/>
        <v>787185.00000000012</v>
      </c>
      <c r="AP111" s="451"/>
      <c r="AQ111" s="451"/>
      <c r="AR111" s="451"/>
      <c r="AS111" s="451"/>
      <c r="AT111" s="451"/>
      <c r="AU111" s="451"/>
      <c r="AV111" s="451"/>
      <c r="AW111" s="451"/>
      <c r="AX111" s="451">
        <f t="shared" ref="AX111:AX125" si="239">AL111+AH111+AD111</f>
        <v>155</v>
      </c>
      <c r="AY111" s="451">
        <f t="shared" ref="AY111:AY125" si="240">AN111+AJ111+AF111</f>
        <v>1452543.75</v>
      </c>
      <c r="AZ111" s="420">
        <f t="shared" si="235"/>
        <v>1626849.0000000002</v>
      </c>
      <c r="BA111" s="452" t="s">
        <v>656</v>
      </c>
      <c r="BB111" s="445"/>
      <c r="BC111" s="446"/>
      <c r="BD111" s="446"/>
      <c r="BE111" s="446"/>
      <c r="BF111" s="446"/>
      <c r="BG111" s="422"/>
      <c r="BH111" s="422"/>
      <c r="BI111" s="422"/>
      <c r="BJ111" s="422"/>
      <c r="BK111" s="421"/>
      <c r="BL111" s="407"/>
      <c r="BM111" s="453" t="s">
        <v>1154</v>
      </c>
      <c r="BN111" s="163"/>
    </row>
    <row r="112" spans="1:66" s="423" customFormat="1" ht="12.95" customHeight="1" x14ac:dyDescent="0.2">
      <c r="A112" s="444" t="s">
        <v>879</v>
      </c>
      <c r="B112" s="404"/>
      <c r="C112" s="405"/>
      <c r="D112" s="445" t="s">
        <v>1100</v>
      </c>
      <c r="E112" s="407"/>
      <c r="F112" s="422"/>
      <c r="G112" s="446" t="s">
        <v>1095</v>
      </c>
      <c r="H112" s="447">
        <v>120001752</v>
      </c>
      <c r="I112" s="446" t="s">
        <v>1096</v>
      </c>
      <c r="J112" s="446" t="s">
        <v>1097</v>
      </c>
      <c r="K112" s="411" t="s">
        <v>22</v>
      </c>
      <c r="L112" s="446"/>
      <c r="M112" s="446" t="s">
        <v>28</v>
      </c>
      <c r="N112" s="444" t="s">
        <v>140</v>
      </c>
      <c r="O112" s="444" t="s">
        <v>654</v>
      </c>
      <c r="P112" s="431" t="s">
        <v>1017</v>
      </c>
      <c r="Q112" s="444" t="s">
        <v>899</v>
      </c>
      <c r="R112" s="446" t="s">
        <v>163</v>
      </c>
      <c r="S112" s="444" t="s">
        <v>162</v>
      </c>
      <c r="T112" s="407" t="s">
        <v>194</v>
      </c>
      <c r="U112" s="446" t="s">
        <v>10</v>
      </c>
      <c r="V112" s="444"/>
      <c r="W112" s="444" t="s">
        <v>1098</v>
      </c>
      <c r="X112" s="444" t="s">
        <v>1099</v>
      </c>
      <c r="Y112" s="448">
        <v>30</v>
      </c>
      <c r="Z112" s="448">
        <v>60</v>
      </c>
      <c r="AA112" s="449">
        <v>10</v>
      </c>
      <c r="AB112" s="431" t="s">
        <v>195</v>
      </c>
      <c r="AC112" s="450" t="s">
        <v>164</v>
      </c>
      <c r="AD112" s="451">
        <v>2017</v>
      </c>
      <c r="AE112" s="451">
        <v>13257.02</v>
      </c>
      <c r="AF112" s="451">
        <f t="shared" si="236"/>
        <v>26739409.34</v>
      </c>
      <c r="AG112" s="451">
        <f t="shared" si="226"/>
        <v>29948138.460800003</v>
      </c>
      <c r="AH112" s="451">
        <v>2500</v>
      </c>
      <c r="AI112" s="451">
        <v>13257.02</v>
      </c>
      <c r="AJ112" s="451">
        <f t="shared" si="237"/>
        <v>33142550</v>
      </c>
      <c r="AK112" s="451">
        <f t="shared" ref="AK112:AK125" si="241">AJ112*1.12</f>
        <v>37119656</v>
      </c>
      <c r="AL112" s="451">
        <v>2500</v>
      </c>
      <c r="AM112" s="451">
        <v>13257.02</v>
      </c>
      <c r="AN112" s="451">
        <f t="shared" si="238"/>
        <v>33142550</v>
      </c>
      <c r="AO112" s="451">
        <f t="shared" si="191"/>
        <v>37119656</v>
      </c>
      <c r="AP112" s="451"/>
      <c r="AQ112" s="451"/>
      <c r="AR112" s="451"/>
      <c r="AS112" s="451"/>
      <c r="AT112" s="451"/>
      <c r="AU112" s="451"/>
      <c r="AV112" s="451"/>
      <c r="AW112" s="451"/>
      <c r="AX112" s="451">
        <f t="shared" si="239"/>
        <v>7017</v>
      </c>
      <c r="AY112" s="451">
        <f t="shared" si="240"/>
        <v>93024509.340000004</v>
      </c>
      <c r="AZ112" s="420">
        <f t="shared" si="235"/>
        <v>104187450.46080001</v>
      </c>
      <c r="BA112" s="452" t="s">
        <v>656</v>
      </c>
      <c r="BB112" s="445"/>
      <c r="BC112" s="446"/>
      <c r="BD112" s="446"/>
      <c r="BE112" s="446"/>
      <c r="BF112" s="446"/>
      <c r="BG112" s="422"/>
      <c r="BH112" s="422"/>
      <c r="BI112" s="422"/>
      <c r="BJ112" s="405"/>
      <c r="BK112" s="421"/>
      <c r="BL112" s="407"/>
      <c r="BM112" s="453" t="s">
        <v>1154</v>
      </c>
      <c r="BN112" s="163"/>
    </row>
    <row r="113" spans="1:66" s="423" customFormat="1" ht="12.95" customHeight="1" x14ac:dyDescent="0.2">
      <c r="A113" s="444" t="s">
        <v>879</v>
      </c>
      <c r="B113" s="404"/>
      <c r="C113" s="405"/>
      <c r="D113" s="445" t="s">
        <v>1101</v>
      </c>
      <c r="E113" s="407"/>
      <c r="F113" s="422"/>
      <c r="G113" s="446" t="s">
        <v>1095</v>
      </c>
      <c r="H113" s="447">
        <v>120002592</v>
      </c>
      <c r="I113" s="446" t="s">
        <v>1096</v>
      </c>
      <c r="J113" s="446" t="s">
        <v>1097</v>
      </c>
      <c r="K113" s="411" t="s">
        <v>22</v>
      </c>
      <c r="L113" s="446"/>
      <c r="M113" s="446" t="s">
        <v>28</v>
      </c>
      <c r="N113" s="444" t="s">
        <v>140</v>
      </c>
      <c r="O113" s="444" t="s">
        <v>654</v>
      </c>
      <c r="P113" s="431" t="s">
        <v>1017</v>
      </c>
      <c r="Q113" s="444" t="s">
        <v>899</v>
      </c>
      <c r="R113" s="446" t="s">
        <v>163</v>
      </c>
      <c r="S113" s="444" t="s">
        <v>162</v>
      </c>
      <c r="T113" s="407" t="s">
        <v>194</v>
      </c>
      <c r="U113" s="446" t="s">
        <v>10</v>
      </c>
      <c r="V113" s="444"/>
      <c r="W113" s="444" t="s">
        <v>1098</v>
      </c>
      <c r="X113" s="444" t="s">
        <v>1099</v>
      </c>
      <c r="Y113" s="448">
        <v>30</v>
      </c>
      <c r="Z113" s="448">
        <v>60</v>
      </c>
      <c r="AA113" s="449">
        <v>10</v>
      </c>
      <c r="AB113" s="431" t="s">
        <v>195</v>
      </c>
      <c r="AC113" s="450" t="s">
        <v>164</v>
      </c>
      <c r="AD113" s="451">
        <v>764</v>
      </c>
      <c r="AE113" s="451">
        <v>16367.72</v>
      </c>
      <c r="AF113" s="451">
        <f t="shared" si="236"/>
        <v>12504938.08</v>
      </c>
      <c r="AG113" s="451">
        <f t="shared" si="226"/>
        <v>14005530.649600001</v>
      </c>
      <c r="AH113" s="451">
        <v>2820</v>
      </c>
      <c r="AI113" s="451">
        <v>16367.72</v>
      </c>
      <c r="AJ113" s="451">
        <f t="shared" si="237"/>
        <v>46156970.399999999</v>
      </c>
      <c r="AK113" s="451">
        <f t="shared" si="241"/>
        <v>51695806.848000005</v>
      </c>
      <c r="AL113" s="451">
        <v>2820</v>
      </c>
      <c r="AM113" s="451">
        <v>16367.72</v>
      </c>
      <c r="AN113" s="451">
        <f t="shared" si="238"/>
        <v>46156970.399999999</v>
      </c>
      <c r="AO113" s="451">
        <f t="shared" si="191"/>
        <v>51695806.848000005</v>
      </c>
      <c r="AP113" s="451"/>
      <c r="AQ113" s="451"/>
      <c r="AR113" s="451"/>
      <c r="AS113" s="451"/>
      <c r="AT113" s="451"/>
      <c r="AU113" s="451"/>
      <c r="AV113" s="451"/>
      <c r="AW113" s="451"/>
      <c r="AX113" s="451">
        <f t="shared" si="239"/>
        <v>6404</v>
      </c>
      <c r="AY113" s="451">
        <f t="shared" si="240"/>
        <v>104818878.88</v>
      </c>
      <c r="AZ113" s="420">
        <f t="shared" si="235"/>
        <v>117397144.34560001</v>
      </c>
      <c r="BA113" s="452" t="s">
        <v>656</v>
      </c>
      <c r="BB113" s="445"/>
      <c r="BC113" s="446"/>
      <c r="BD113" s="446"/>
      <c r="BE113" s="446"/>
      <c r="BF113" s="446"/>
      <c r="BG113" s="422"/>
      <c r="BH113" s="405"/>
      <c r="BI113" s="405"/>
      <c r="BJ113" s="405"/>
      <c r="BK113" s="421"/>
      <c r="BL113" s="407"/>
      <c r="BM113" s="453" t="s">
        <v>1154</v>
      </c>
      <c r="BN113" s="163"/>
    </row>
    <row r="114" spans="1:66" s="423" customFormat="1" ht="12.95" customHeight="1" x14ac:dyDescent="0.2">
      <c r="A114" s="444" t="s">
        <v>879</v>
      </c>
      <c r="B114" s="404"/>
      <c r="C114" s="405"/>
      <c r="D114" s="445" t="s">
        <v>1102</v>
      </c>
      <c r="E114" s="407"/>
      <c r="F114" s="422"/>
      <c r="G114" s="446" t="s">
        <v>1095</v>
      </c>
      <c r="H114" s="447">
        <v>120003697</v>
      </c>
      <c r="I114" s="446" t="s">
        <v>1096</v>
      </c>
      <c r="J114" s="446" t="s">
        <v>1097</v>
      </c>
      <c r="K114" s="411" t="s">
        <v>22</v>
      </c>
      <c r="L114" s="446"/>
      <c r="M114" s="446" t="s">
        <v>28</v>
      </c>
      <c r="N114" s="444" t="s">
        <v>140</v>
      </c>
      <c r="O114" s="444" t="s">
        <v>654</v>
      </c>
      <c r="P114" s="431" t="s">
        <v>1017</v>
      </c>
      <c r="Q114" s="444" t="s">
        <v>899</v>
      </c>
      <c r="R114" s="446" t="s">
        <v>163</v>
      </c>
      <c r="S114" s="444" t="s">
        <v>162</v>
      </c>
      <c r="T114" s="407" t="s">
        <v>194</v>
      </c>
      <c r="U114" s="446" t="s">
        <v>10</v>
      </c>
      <c r="V114" s="444"/>
      <c r="W114" s="444" t="s">
        <v>1098</v>
      </c>
      <c r="X114" s="444" t="s">
        <v>1099</v>
      </c>
      <c r="Y114" s="448">
        <v>30</v>
      </c>
      <c r="Z114" s="448">
        <v>60</v>
      </c>
      <c r="AA114" s="449">
        <v>10</v>
      </c>
      <c r="AB114" s="431" t="s">
        <v>195</v>
      </c>
      <c r="AC114" s="450" t="s">
        <v>164</v>
      </c>
      <c r="AD114" s="451">
        <v>1170</v>
      </c>
      <c r="AE114" s="451">
        <v>12600</v>
      </c>
      <c r="AF114" s="451">
        <f t="shared" si="236"/>
        <v>14742000</v>
      </c>
      <c r="AG114" s="451">
        <f t="shared" si="226"/>
        <v>16511040.000000002</v>
      </c>
      <c r="AH114" s="451">
        <v>4500</v>
      </c>
      <c r="AI114" s="451">
        <v>12600</v>
      </c>
      <c r="AJ114" s="451">
        <f t="shared" si="237"/>
        <v>56700000</v>
      </c>
      <c r="AK114" s="451">
        <f t="shared" si="241"/>
        <v>63504000.000000007</v>
      </c>
      <c r="AL114" s="451">
        <v>4500</v>
      </c>
      <c r="AM114" s="451">
        <v>12600</v>
      </c>
      <c r="AN114" s="451">
        <f t="shared" si="238"/>
        <v>56700000</v>
      </c>
      <c r="AO114" s="451">
        <f t="shared" si="191"/>
        <v>63504000.000000007</v>
      </c>
      <c r="AP114" s="451"/>
      <c r="AQ114" s="451"/>
      <c r="AR114" s="451"/>
      <c r="AS114" s="451"/>
      <c r="AT114" s="451"/>
      <c r="AU114" s="451"/>
      <c r="AV114" s="451"/>
      <c r="AW114" s="451"/>
      <c r="AX114" s="451">
        <f t="shared" si="239"/>
        <v>10170</v>
      </c>
      <c r="AY114" s="451">
        <f t="shared" si="240"/>
        <v>128142000</v>
      </c>
      <c r="AZ114" s="420">
        <f t="shared" si="235"/>
        <v>143519040</v>
      </c>
      <c r="BA114" s="452" t="s">
        <v>656</v>
      </c>
      <c r="BB114" s="445"/>
      <c r="BC114" s="446"/>
      <c r="BD114" s="446"/>
      <c r="BE114" s="446"/>
      <c r="BF114" s="446"/>
      <c r="BG114" s="422"/>
      <c r="BH114" s="422"/>
      <c r="BI114" s="422"/>
      <c r="BJ114" s="422"/>
      <c r="BK114" s="421"/>
      <c r="BL114" s="407"/>
      <c r="BM114" s="453" t="s">
        <v>1154</v>
      </c>
      <c r="BN114" s="163"/>
    </row>
    <row r="115" spans="1:66" s="423" customFormat="1" ht="12.95" customHeight="1" x14ac:dyDescent="0.2">
      <c r="A115" s="444" t="s">
        <v>879</v>
      </c>
      <c r="B115" s="404"/>
      <c r="C115" s="405"/>
      <c r="D115" s="445" t="s">
        <v>1103</v>
      </c>
      <c r="E115" s="407"/>
      <c r="F115" s="422"/>
      <c r="G115" s="446" t="s">
        <v>1095</v>
      </c>
      <c r="H115" s="447">
        <v>120004343</v>
      </c>
      <c r="I115" s="446" t="s">
        <v>1096</v>
      </c>
      <c r="J115" s="446" t="s">
        <v>1097</v>
      </c>
      <c r="K115" s="411" t="s">
        <v>22</v>
      </c>
      <c r="L115" s="446"/>
      <c r="M115" s="446" t="s">
        <v>28</v>
      </c>
      <c r="N115" s="444" t="s">
        <v>140</v>
      </c>
      <c r="O115" s="444" t="s">
        <v>654</v>
      </c>
      <c r="P115" s="431" t="s">
        <v>1017</v>
      </c>
      <c r="Q115" s="444" t="s">
        <v>899</v>
      </c>
      <c r="R115" s="446" t="s">
        <v>163</v>
      </c>
      <c r="S115" s="444" t="s">
        <v>162</v>
      </c>
      <c r="T115" s="407" t="s">
        <v>194</v>
      </c>
      <c r="U115" s="446" t="s">
        <v>10</v>
      </c>
      <c r="V115" s="444"/>
      <c r="W115" s="444" t="s">
        <v>1098</v>
      </c>
      <c r="X115" s="444" t="s">
        <v>1099</v>
      </c>
      <c r="Y115" s="448">
        <v>30</v>
      </c>
      <c r="Z115" s="448">
        <v>60</v>
      </c>
      <c r="AA115" s="449">
        <v>10</v>
      </c>
      <c r="AB115" s="431" t="s">
        <v>195</v>
      </c>
      <c r="AC115" s="450" t="s">
        <v>164</v>
      </c>
      <c r="AD115" s="451">
        <v>100</v>
      </c>
      <c r="AE115" s="451">
        <v>12549.38</v>
      </c>
      <c r="AF115" s="451">
        <f t="shared" si="236"/>
        <v>1254938</v>
      </c>
      <c r="AG115" s="451">
        <f t="shared" si="226"/>
        <v>1405530.56</v>
      </c>
      <c r="AH115" s="451">
        <v>960</v>
      </c>
      <c r="AI115" s="451">
        <v>12549.38</v>
      </c>
      <c r="AJ115" s="451">
        <f t="shared" si="237"/>
        <v>12047404.799999999</v>
      </c>
      <c r="AK115" s="451">
        <f t="shared" si="241"/>
        <v>13493093.376</v>
      </c>
      <c r="AL115" s="451">
        <v>960</v>
      </c>
      <c r="AM115" s="451">
        <v>12549.38</v>
      </c>
      <c r="AN115" s="451">
        <f t="shared" si="238"/>
        <v>12047404.799999999</v>
      </c>
      <c r="AO115" s="451">
        <f t="shared" si="191"/>
        <v>13493093.376</v>
      </c>
      <c r="AP115" s="451"/>
      <c r="AQ115" s="451"/>
      <c r="AR115" s="451"/>
      <c r="AS115" s="451"/>
      <c r="AT115" s="451"/>
      <c r="AU115" s="451"/>
      <c r="AV115" s="451"/>
      <c r="AW115" s="451"/>
      <c r="AX115" s="451">
        <f t="shared" si="239"/>
        <v>2020</v>
      </c>
      <c r="AY115" s="451">
        <f t="shared" si="240"/>
        <v>25349747.599999998</v>
      </c>
      <c r="AZ115" s="420">
        <f t="shared" si="235"/>
        <v>28391717.311999999</v>
      </c>
      <c r="BA115" s="452" t="s">
        <v>656</v>
      </c>
      <c r="BB115" s="445"/>
      <c r="BC115" s="446"/>
      <c r="BD115" s="446"/>
      <c r="BE115" s="446"/>
      <c r="BF115" s="446"/>
      <c r="BG115" s="422"/>
      <c r="BH115" s="422"/>
      <c r="BI115" s="422"/>
      <c r="BJ115" s="405"/>
      <c r="BK115" s="421"/>
      <c r="BL115" s="407"/>
      <c r="BM115" s="453" t="s">
        <v>1154</v>
      </c>
      <c r="BN115" s="163"/>
    </row>
    <row r="116" spans="1:66" s="423" customFormat="1" ht="12.95" customHeight="1" x14ac:dyDescent="0.2">
      <c r="A116" s="444" t="s">
        <v>879</v>
      </c>
      <c r="B116" s="404"/>
      <c r="C116" s="405"/>
      <c r="D116" s="445" t="s">
        <v>1104</v>
      </c>
      <c r="E116" s="407"/>
      <c r="F116" s="422"/>
      <c r="G116" s="446" t="s">
        <v>1095</v>
      </c>
      <c r="H116" s="447">
        <v>120006723</v>
      </c>
      <c r="I116" s="446" t="s">
        <v>1096</v>
      </c>
      <c r="J116" s="446" t="s">
        <v>1097</v>
      </c>
      <c r="K116" s="411" t="s">
        <v>22</v>
      </c>
      <c r="L116" s="446"/>
      <c r="M116" s="446" t="s">
        <v>28</v>
      </c>
      <c r="N116" s="444" t="s">
        <v>140</v>
      </c>
      <c r="O116" s="444" t="s">
        <v>654</v>
      </c>
      <c r="P116" s="431" t="s">
        <v>1017</v>
      </c>
      <c r="Q116" s="444" t="s">
        <v>899</v>
      </c>
      <c r="R116" s="446" t="s">
        <v>163</v>
      </c>
      <c r="S116" s="444" t="s">
        <v>162</v>
      </c>
      <c r="T116" s="407" t="s">
        <v>194</v>
      </c>
      <c r="U116" s="446" t="s">
        <v>10</v>
      </c>
      <c r="V116" s="444"/>
      <c r="W116" s="444" t="s">
        <v>1098</v>
      </c>
      <c r="X116" s="444" t="s">
        <v>1099</v>
      </c>
      <c r="Y116" s="448">
        <v>30</v>
      </c>
      <c r="Z116" s="448">
        <v>60</v>
      </c>
      <c r="AA116" s="449">
        <v>10</v>
      </c>
      <c r="AB116" s="431" t="s">
        <v>195</v>
      </c>
      <c r="AC116" s="450" t="s">
        <v>164</v>
      </c>
      <c r="AD116" s="451"/>
      <c r="AE116" s="451">
        <v>8400</v>
      </c>
      <c r="AF116" s="451">
        <f t="shared" si="236"/>
        <v>0</v>
      </c>
      <c r="AG116" s="451">
        <f t="shared" si="226"/>
        <v>0</v>
      </c>
      <c r="AH116" s="451">
        <v>95</v>
      </c>
      <c r="AI116" s="451">
        <v>8400</v>
      </c>
      <c r="AJ116" s="451">
        <f t="shared" si="237"/>
        <v>798000</v>
      </c>
      <c r="AK116" s="451">
        <f t="shared" si="241"/>
        <v>893760.00000000012</v>
      </c>
      <c r="AL116" s="451">
        <v>95</v>
      </c>
      <c r="AM116" s="451">
        <v>8400</v>
      </c>
      <c r="AN116" s="451">
        <f t="shared" si="238"/>
        <v>798000</v>
      </c>
      <c r="AO116" s="451">
        <f t="shared" si="191"/>
        <v>893760.00000000012</v>
      </c>
      <c r="AP116" s="451"/>
      <c r="AQ116" s="451"/>
      <c r="AR116" s="451"/>
      <c r="AS116" s="451"/>
      <c r="AT116" s="451"/>
      <c r="AU116" s="451"/>
      <c r="AV116" s="451"/>
      <c r="AW116" s="451"/>
      <c r="AX116" s="451">
        <f t="shared" si="239"/>
        <v>190</v>
      </c>
      <c r="AY116" s="451">
        <f t="shared" si="240"/>
        <v>1596000</v>
      </c>
      <c r="AZ116" s="420">
        <f t="shared" si="235"/>
        <v>1787520.0000000002</v>
      </c>
      <c r="BA116" s="452" t="s">
        <v>656</v>
      </c>
      <c r="BB116" s="445"/>
      <c r="BC116" s="446"/>
      <c r="BD116" s="446"/>
      <c r="BE116" s="446"/>
      <c r="BF116" s="446"/>
      <c r="BG116" s="422"/>
      <c r="BH116" s="422"/>
      <c r="BI116" s="422"/>
      <c r="BJ116" s="405"/>
      <c r="BK116" s="421"/>
      <c r="BL116" s="407"/>
      <c r="BM116" s="453" t="s">
        <v>1154</v>
      </c>
      <c r="BN116" s="163"/>
    </row>
    <row r="117" spans="1:66" s="423" customFormat="1" ht="12.95" customHeight="1" x14ac:dyDescent="0.2">
      <c r="A117" s="444" t="s">
        <v>879</v>
      </c>
      <c r="B117" s="404"/>
      <c r="C117" s="405"/>
      <c r="D117" s="445" t="s">
        <v>1105</v>
      </c>
      <c r="E117" s="407"/>
      <c r="F117" s="422"/>
      <c r="G117" s="446" t="s">
        <v>1095</v>
      </c>
      <c r="H117" s="447">
        <v>120006724</v>
      </c>
      <c r="I117" s="446" t="s">
        <v>1096</v>
      </c>
      <c r="J117" s="446" t="s">
        <v>1097</v>
      </c>
      <c r="K117" s="411" t="s">
        <v>22</v>
      </c>
      <c r="L117" s="446"/>
      <c r="M117" s="446" t="s">
        <v>28</v>
      </c>
      <c r="N117" s="444" t="s">
        <v>140</v>
      </c>
      <c r="O117" s="444" t="s">
        <v>654</v>
      </c>
      <c r="P117" s="431" t="s">
        <v>1017</v>
      </c>
      <c r="Q117" s="444" t="s">
        <v>899</v>
      </c>
      <c r="R117" s="446" t="s">
        <v>163</v>
      </c>
      <c r="S117" s="444" t="s">
        <v>162</v>
      </c>
      <c r="T117" s="407" t="s">
        <v>194</v>
      </c>
      <c r="U117" s="446" t="s">
        <v>10</v>
      </c>
      <c r="V117" s="444"/>
      <c r="W117" s="444" t="s">
        <v>1098</v>
      </c>
      <c r="X117" s="444" t="s">
        <v>1099</v>
      </c>
      <c r="Y117" s="448">
        <v>30</v>
      </c>
      <c r="Z117" s="448">
        <v>60</v>
      </c>
      <c r="AA117" s="449">
        <v>10</v>
      </c>
      <c r="AB117" s="431" t="s">
        <v>195</v>
      </c>
      <c r="AC117" s="450" t="s">
        <v>164</v>
      </c>
      <c r="AD117" s="451"/>
      <c r="AE117" s="451">
        <v>11453.4</v>
      </c>
      <c r="AF117" s="451">
        <f t="shared" si="236"/>
        <v>0</v>
      </c>
      <c r="AG117" s="451">
        <f t="shared" si="226"/>
        <v>0</v>
      </c>
      <c r="AH117" s="451">
        <v>90</v>
      </c>
      <c r="AI117" s="451">
        <v>11453.4</v>
      </c>
      <c r="AJ117" s="451">
        <f t="shared" si="237"/>
        <v>1030806</v>
      </c>
      <c r="AK117" s="451">
        <f t="shared" si="241"/>
        <v>1154502.7200000002</v>
      </c>
      <c r="AL117" s="451">
        <v>90</v>
      </c>
      <c r="AM117" s="451">
        <v>11453.4</v>
      </c>
      <c r="AN117" s="451">
        <f t="shared" si="238"/>
        <v>1030806</v>
      </c>
      <c r="AO117" s="451">
        <f t="shared" si="191"/>
        <v>1154502.7200000002</v>
      </c>
      <c r="AP117" s="451"/>
      <c r="AQ117" s="451"/>
      <c r="AR117" s="451"/>
      <c r="AS117" s="451"/>
      <c r="AT117" s="451"/>
      <c r="AU117" s="451"/>
      <c r="AV117" s="451"/>
      <c r="AW117" s="451"/>
      <c r="AX117" s="451">
        <f t="shared" si="239"/>
        <v>180</v>
      </c>
      <c r="AY117" s="451">
        <f t="shared" si="240"/>
        <v>2061612</v>
      </c>
      <c r="AZ117" s="420">
        <f t="shared" si="235"/>
        <v>2309005.4400000004</v>
      </c>
      <c r="BA117" s="452" t="s">
        <v>656</v>
      </c>
      <c r="BB117" s="445"/>
      <c r="BC117" s="446"/>
      <c r="BD117" s="446"/>
      <c r="BE117" s="446"/>
      <c r="BF117" s="446"/>
      <c r="BG117" s="422"/>
      <c r="BH117" s="422"/>
      <c r="BI117" s="422"/>
      <c r="BJ117" s="405"/>
      <c r="BK117" s="421"/>
      <c r="BL117" s="407"/>
      <c r="BM117" s="453" t="s">
        <v>1154</v>
      </c>
      <c r="BN117" s="163"/>
    </row>
    <row r="118" spans="1:66" s="423" customFormat="1" ht="12.95" customHeight="1" x14ac:dyDescent="0.2">
      <c r="A118" s="444" t="s">
        <v>879</v>
      </c>
      <c r="B118" s="404"/>
      <c r="C118" s="405"/>
      <c r="D118" s="445" t="s">
        <v>1106</v>
      </c>
      <c r="E118" s="407"/>
      <c r="F118" s="422"/>
      <c r="G118" s="446" t="s">
        <v>1095</v>
      </c>
      <c r="H118" s="447">
        <v>120007097</v>
      </c>
      <c r="I118" s="446" t="s">
        <v>1096</v>
      </c>
      <c r="J118" s="446" t="s">
        <v>1097</v>
      </c>
      <c r="K118" s="411" t="s">
        <v>22</v>
      </c>
      <c r="L118" s="446"/>
      <c r="M118" s="446" t="s">
        <v>28</v>
      </c>
      <c r="N118" s="444" t="s">
        <v>140</v>
      </c>
      <c r="O118" s="444" t="s">
        <v>654</v>
      </c>
      <c r="P118" s="431" t="s">
        <v>1017</v>
      </c>
      <c r="Q118" s="444" t="s">
        <v>899</v>
      </c>
      <c r="R118" s="446" t="s">
        <v>163</v>
      </c>
      <c r="S118" s="444" t="s">
        <v>162</v>
      </c>
      <c r="T118" s="407" t="s">
        <v>194</v>
      </c>
      <c r="U118" s="446" t="s">
        <v>10</v>
      </c>
      <c r="V118" s="444"/>
      <c r="W118" s="444" t="s">
        <v>1098</v>
      </c>
      <c r="X118" s="444" t="s">
        <v>1099</v>
      </c>
      <c r="Y118" s="448">
        <v>30</v>
      </c>
      <c r="Z118" s="448">
        <v>60</v>
      </c>
      <c r="AA118" s="449">
        <v>10</v>
      </c>
      <c r="AB118" s="431" t="s">
        <v>195</v>
      </c>
      <c r="AC118" s="450" t="s">
        <v>164</v>
      </c>
      <c r="AD118" s="451"/>
      <c r="AE118" s="451">
        <v>27700</v>
      </c>
      <c r="AF118" s="451">
        <f t="shared" si="236"/>
        <v>0</v>
      </c>
      <c r="AG118" s="451">
        <f t="shared" si="226"/>
        <v>0</v>
      </c>
      <c r="AH118" s="451">
        <v>700</v>
      </c>
      <c r="AI118" s="451">
        <v>27700</v>
      </c>
      <c r="AJ118" s="451">
        <f t="shared" si="237"/>
        <v>19390000</v>
      </c>
      <c r="AK118" s="451">
        <f t="shared" si="241"/>
        <v>21716800.000000004</v>
      </c>
      <c r="AL118" s="451">
        <v>700</v>
      </c>
      <c r="AM118" s="451">
        <v>27700</v>
      </c>
      <c r="AN118" s="451">
        <f t="shared" si="238"/>
        <v>19390000</v>
      </c>
      <c r="AO118" s="451">
        <f t="shared" si="191"/>
        <v>21716800.000000004</v>
      </c>
      <c r="AP118" s="451"/>
      <c r="AQ118" s="451"/>
      <c r="AR118" s="451"/>
      <c r="AS118" s="451"/>
      <c r="AT118" s="451"/>
      <c r="AU118" s="451"/>
      <c r="AV118" s="451"/>
      <c r="AW118" s="451"/>
      <c r="AX118" s="451">
        <f t="shared" si="239"/>
        <v>1400</v>
      </c>
      <c r="AY118" s="451">
        <f t="shared" si="240"/>
        <v>38780000</v>
      </c>
      <c r="AZ118" s="420">
        <f t="shared" si="235"/>
        <v>43433600.000000007</v>
      </c>
      <c r="BA118" s="452" t="s">
        <v>656</v>
      </c>
      <c r="BB118" s="445"/>
      <c r="BC118" s="446"/>
      <c r="BD118" s="446"/>
      <c r="BE118" s="446"/>
      <c r="BF118" s="446"/>
      <c r="BG118" s="422"/>
      <c r="BH118" s="422"/>
      <c r="BI118" s="422"/>
      <c r="BJ118" s="405"/>
      <c r="BK118" s="421"/>
      <c r="BL118" s="407"/>
      <c r="BM118" s="453" t="s">
        <v>1154</v>
      </c>
      <c r="BN118" s="163"/>
    </row>
    <row r="119" spans="1:66" s="423" customFormat="1" ht="12.95" customHeight="1" x14ac:dyDescent="0.2">
      <c r="A119" s="444" t="s">
        <v>879</v>
      </c>
      <c r="B119" s="404"/>
      <c r="C119" s="405"/>
      <c r="D119" s="445" t="s">
        <v>1107</v>
      </c>
      <c r="E119" s="407"/>
      <c r="F119" s="422"/>
      <c r="G119" s="446" t="s">
        <v>1095</v>
      </c>
      <c r="H119" s="447">
        <v>120007251</v>
      </c>
      <c r="I119" s="446" t="s">
        <v>1096</v>
      </c>
      <c r="J119" s="446" t="s">
        <v>1097</v>
      </c>
      <c r="K119" s="411" t="s">
        <v>22</v>
      </c>
      <c r="L119" s="446"/>
      <c r="M119" s="446" t="s">
        <v>28</v>
      </c>
      <c r="N119" s="444" t="s">
        <v>140</v>
      </c>
      <c r="O119" s="444" t="s">
        <v>654</v>
      </c>
      <c r="P119" s="431" t="s">
        <v>1017</v>
      </c>
      <c r="Q119" s="444" t="s">
        <v>899</v>
      </c>
      <c r="R119" s="446" t="s">
        <v>163</v>
      </c>
      <c r="S119" s="444" t="s">
        <v>162</v>
      </c>
      <c r="T119" s="407" t="s">
        <v>194</v>
      </c>
      <c r="U119" s="446" t="s">
        <v>10</v>
      </c>
      <c r="V119" s="444"/>
      <c r="W119" s="444" t="s">
        <v>1098</v>
      </c>
      <c r="X119" s="444" t="s">
        <v>1099</v>
      </c>
      <c r="Y119" s="448">
        <v>30</v>
      </c>
      <c r="Z119" s="448">
        <v>60</v>
      </c>
      <c r="AA119" s="449">
        <v>10</v>
      </c>
      <c r="AB119" s="431" t="s">
        <v>195</v>
      </c>
      <c r="AC119" s="450" t="s">
        <v>164</v>
      </c>
      <c r="AD119" s="451">
        <v>815</v>
      </c>
      <c r="AE119" s="451">
        <v>16070.79</v>
      </c>
      <c r="AF119" s="451">
        <f t="shared" si="236"/>
        <v>13097693.850000001</v>
      </c>
      <c r="AG119" s="451">
        <f t="shared" si="226"/>
        <v>14669417.112000003</v>
      </c>
      <c r="AH119" s="451">
        <v>2150</v>
      </c>
      <c r="AI119" s="451">
        <v>16070.79</v>
      </c>
      <c r="AJ119" s="451">
        <f t="shared" si="237"/>
        <v>34552198.5</v>
      </c>
      <c r="AK119" s="451">
        <f t="shared" si="241"/>
        <v>38698462.32</v>
      </c>
      <c r="AL119" s="451">
        <v>2150</v>
      </c>
      <c r="AM119" s="451">
        <v>16070.79</v>
      </c>
      <c r="AN119" s="451">
        <f t="shared" si="238"/>
        <v>34552198.5</v>
      </c>
      <c r="AO119" s="451">
        <f t="shared" si="191"/>
        <v>38698462.32</v>
      </c>
      <c r="AP119" s="451"/>
      <c r="AQ119" s="451"/>
      <c r="AR119" s="451"/>
      <c r="AS119" s="451"/>
      <c r="AT119" s="451"/>
      <c r="AU119" s="451"/>
      <c r="AV119" s="451"/>
      <c r="AW119" s="451"/>
      <c r="AX119" s="451">
        <f t="shared" si="239"/>
        <v>5115</v>
      </c>
      <c r="AY119" s="451">
        <f t="shared" si="240"/>
        <v>82202090.849999994</v>
      </c>
      <c r="AZ119" s="420">
        <f t="shared" si="235"/>
        <v>92066341.752000004</v>
      </c>
      <c r="BA119" s="452" t="s">
        <v>656</v>
      </c>
      <c r="BB119" s="445"/>
      <c r="BC119" s="446"/>
      <c r="BD119" s="446"/>
      <c r="BE119" s="446"/>
      <c r="BF119" s="446"/>
      <c r="BG119" s="422"/>
      <c r="BH119" s="422"/>
      <c r="BI119" s="422"/>
      <c r="BJ119" s="405"/>
      <c r="BK119" s="421"/>
      <c r="BL119" s="407"/>
      <c r="BM119" s="453" t="s">
        <v>1154</v>
      </c>
      <c r="BN119" s="163"/>
    </row>
    <row r="120" spans="1:66" s="423" customFormat="1" ht="12.95" customHeight="1" x14ac:dyDescent="0.2">
      <c r="A120" s="444" t="s">
        <v>879</v>
      </c>
      <c r="B120" s="404"/>
      <c r="C120" s="405"/>
      <c r="D120" s="445" t="s">
        <v>1108</v>
      </c>
      <c r="E120" s="407"/>
      <c r="F120" s="422"/>
      <c r="G120" s="446" t="s">
        <v>1095</v>
      </c>
      <c r="H120" s="447">
        <v>120009125</v>
      </c>
      <c r="I120" s="446" t="s">
        <v>1096</v>
      </c>
      <c r="J120" s="446" t="s">
        <v>1097</v>
      </c>
      <c r="K120" s="411" t="s">
        <v>22</v>
      </c>
      <c r="L120" s="446"/>
      <c r="M120" s="446" t="s">
        <v>28</v>
      </c>
      <c r="N120" s="444" t="s">
        <v>140</v>
      </c>
      <c r="O120" s="444" t="s">
        <v>654</v>
      </c>
      <c r="P120" s="431" t="s">
        <v>1017</v>
      </c>
      <c r="Q120" s="444" t="s">
        <v>899</v>
      </c>
      <c r="R120" s="446" t="s">
        <v>163</v>
      </c>
      <c r="S120" s="444" t="s">
        <v>162</v>
      </c>
      <c r="T120" s="407" t="s">
        <v>194</v>
      </c>
      <c r="U120" s="446" t="s">
        <v>10</v>
      </c>
      <c r="V120" s="444"/>
      <c r="W120" s="444" t="s">
        <v>1098</v>
      </c>
      <c r="X120" s="444" t="s">
        <v>1099</v>
      </c>
      <c r="Y120" s="448">
        <v>30</v>
      </c>
      <c r="Z120" s="448">
        <v>60</v>
      </c>
      <c r="AA120" s="449">
        <v>10</v>
      </c>
      <c r="AB120" s="431" t="s">
        <v>195</v>
      </c>
      <c r="AC120" s="450" t="s">
        <v>164</v>
      </c>
      <c r="AD120" s="451">
        <v>1150</v>
      </c>
      <c r="AE120" s="451">
        <v>23100</v>
      </c>
      <c r="AF120" s="451">
        <f t="shared" si="236"/>
        <v>26565000</v>
      </c>
      <c r="AG120" s="451">
        <f t="shared" si="226"/>
        <v>29752800.000000004</v>
      </c>
      <c r="AH120" s="451">
        <v>2000</v>
      </c>
      <c r="AI120" s="451">
        <v>23100</v>
      </c>
      <c r="AJ120" s="451">
        <f t="shared" si="237"/>
        <v>46200000</v>
      </c>
      <c r="AK120" s="451">
        <f t="shared" si="241"/>
        <v>51744000.000000007</v>
      </c>
      <c r="AL120" s="451">
        <v>2000</v>
      </c>
      <c r="AM120" s="451">
        <v>23100</v>
      </c>
      <c r="AN120" s="451">
        <f t="shared" si="238"/>
        <v>46200000</v>
      </c>
      <c r="AO120" s="451">
        <f t="shared" si="191"/>
        <v>51744000.000000007</v>
      </c>
      <c r="AP120" s="451"/>
      <c r="AQ120" s="451"/>
      <c r="AR120" s="451"/>
      <c r="AS120" s="451"/>
      <c r="AT120" s="451"/>
      <c r="AU120" s="451"/>
      <c r="AV120" s="451"/>
      <c r="AW120" s="451"/>
      <c r="AX120" s="451">
        <f t="shared" si="239"/>
        <v>5150</v>
      </c>
      <c r="AY120" s="451">
        <f t="shared" si="240"/>
        <v>118965000</v>
      </c>
      <c r="AZ120" s="420">
        <f t="shared" si="235"/>
        <v>133240800.00000001</v>
      </c>
      <c r="BA120" s="452" t="s">
        <v>656</v>
      </c>
      <c r="BB120" s="445"/>
      <c r="BC120" s="446"/>
      <c r="BD120" s="446"/>
      <c r="BE120" s="446"/>
      <c r="BF120" s="446"/>
      <c r="BG120" s="422"/>
      <c r="BH120" s="422"/>
      <c r="BI120" s="422"/>
      <c r="BJ120" s="405"/>
      <c r="BK120" s="421"/>
      <c r="BL120" s="407"/>
      <c r="BM120" s="453" t="s">
        <v>1154</v>
      </c>
      <c r="BN120" s="163"/>
    </row>
    <row r="121" spans="1:66" s="423" customFormat="1" ht="12.95" customHeight="1" x14ac:dyDescent="0.2">
      <c r="A121" s="444" t="s">
        <v>879</v>
      </c>
      <c r="B121" s="404"/>
      <c r="C121" s="405"/>
      <c r="D121" s="445" t="s">
        <v>1109</v>
      </c>
      <c r="E121" s="407"/>
      <c r="F121" s="422"/>
      <c r="G121" s="446" t="s">
        <v>1095</v>
      </c>
      <c r="H121" s="447">
        <v>120009985</v>
      </c>
      <c r="I121" s="446" t="s">
        <v>1096</v>
      </c>
      <c r="J121" s="446" t="s">
        <v>1097</v>
      </c>
      <c r="K121" s="411" t="s">
        <v>22</v>
      </c>
      <c r="L121" s="446"/>
      <c r="M121" s="446" t="s">
        <v>28</v>
      </c>
      <c r="N121" s="444" t="s">
        <v>140</v>
      </c>
      <c r="O121" s="444" t="s">
        <v>654</v>
      </c>
      <c r="P121" s="431" t="s">
        <v>1017</v>
      </c>
      <c r="Q121" s="444" t="s">
        <v>899</v>
      </c>
      <c r="R121" s="446" t="s">
        <v>163</v>
      </c>
      <c r="S121" s="444" t="s">
        <v>162</v>
      </c>
      <c r="T121" s="407" t="s">
        <v>194</v>
      </c>
      <c r="U121" s="446" t="s">
        <v>10</v>
      </c>
      <c r="V121" s="444"/>
      <c r="W121" s="444" t="s">
        <v>1098</v>
      </c>
      <c r="X121" s="444" t="s">
        <v>1099</v>
      </c>
      <c r="Y121" s="448">
        <v>30</v>
      </c>
      <c r="Z121" s="448">
        <v>60</v>
      </c>
      <c r="AA121" s="449">
        <v>10</v>
      </c>
      <c r="AB121" s="410" t="s">
        <v>693</v>
      </c>
      <c r="AC121" s="450" t="s">
        <v>164</v>
      </c>
      <c r="AD121" s="451">
        <v>46</v>
      </c>
      <c r="AE121" s="451">
        <v>2520000</v>
      </c>
      <c r="AF121" s="451">
        <f t="shared" si="236"/>
        <v>115920000</v>
      </c>
      <c r="AG121" s="451">
        <f t="shared" si="226"/>
        <v>129830400.00000001</v>
      </c>
      <c r="AH121" s="451">
        <v>74</v>
      </c>
      <c r="AI121" s="451">
        <v>2520000</v>
      </c>
      <c r="AJ121" s="451">
        <f t="shared" si="237"/>
        <v>186480000</v>
      </c>
      <c r="AK121" s="451">
        <f t="shared" si="241"/>
        <v>208857600.00000003</v>
      </c>
      <c r="AL121" s="451">
        <v>74</v>
      </c>
      <c r="AM121" s="451">
        <v>2520000</v>
      </c>
      <c r="AN121" s="451">
        <f t="shared" si="238"/>
        <v>186480000</v>
      </c>
      <c r="AO121" s="451">
        <f t="shared" si="191"/>
        <v>208857600.00000003</v>
      </c>
      <c r="AP121" s="451"/>
      <c r="AQ121" s="451"/>
      <c r="AR121" s="451"/>
      <c r="AS121" s="451"/>
      <c r="AT121" s="451"/>
      <c r="AU121" s="451"/>
      <c r="AV121" s="451"/>
      <c r="AW121" s="451"/>
      <c r="AX121" s="451">
        <f t="shared" si="239"/>
        <v>194</v>
      </c>
      <c r="AY121" s="451">
        <f t="shared" si="240"/>
        <v>488880000</v>
      </c>
      <c r="AZ121" s="420">
        <f t="shared" si="235"/>
        <v>547545600</v>
      </c>
      <c r="BA121" s="452" t="s">
        <v>656</v>
      </c>
      <c r="BB121" s="445"/>
      <c r="BC121" s="446"/>
      <c r="BD121" s="446"/>
      <c r="BE121" s="446"/>
      <c r="BF121" s="446"/>
      <c r="BG121" s="422"/>
      <c r="BH121" s="422"/>
      <c r="BI121" s="422"/>
      <c r="BJ121" s="422"/>
      <c r="BK121" s="421"/>
      <c r="BL121" s="407"/>
      <c r="BM121" s="453" t="s">
        <v>1154</v>
      </c>
      <c r="BN121" s="163"/>
    </row>
    <row r="122" spans="1:66" s="423" customFormat="1" ht="12.95" customHeight="1" x14ac:dyDescent="0.2">
      <c r="A122" s="444" t="s">
        <v>879</v>
      </c>
      <c r="B122" s="404"/>
      <c r="C122" s="405"/>
      <c r="D122" s="445" t="s">
        <v>1110</v>
      </c>
      <c r="E122" s="407"/>
      <c r="F122" s="422"/>
      <c r="G122" s="446" t="s">
        <v>1095</v>
      </c>
      <c r="H122" s="447">
        <v>120010627</v>
      </c>
      <c r="I122" s="446" t="s">
        <v>1096</v>
      </c>
      <c r="J122" s="446" t="s">
        <v>1097</v>
      </c>
      <c r="K122" s="411" t="s">
        <v>22</v>
      </c>
      <c r="L122" s="446"/>
      <c r="M122" s="446" t="s">
        <v>28</v>
      </c>
      <c r="N122" s="444" t="s">
        <v>140</v>
      </c>
      <c r="O122" s="444" t="s">
        <v>654</v>
      </c>
      <c r="P122" s="431" t="s">
        <v>1017</v>
      </c>
      <c r="Q122" s="444" t="s">
        <v>899</v>
      </c>
      <c r="R122" s="446" t="s">
        <v>163</v>
      </c>
      <c r="S122" s="444" t="s">
        <v>162</v>
      </c>
      <c r="T122" s="407" t="s">
        <v>194</v>
      </c>
      <c r="U122" s="446" t="s">
        <v>10</v>
      </c>
      <c r="V122" s="444"/>
      <c r="W122" s="444" t="s">
        <v>1098</v>
      </c>
      <c r="X122" s="444" t="s">
        <v>1099</v>
      </c>
      <c r="Y122" s="448">
        <v>30</v>
      </c>
      <c r="Z122" s="448">
        <v>60</v>
      </c>
      <c r="AA122" s="449">
        <v>10</v>
      </c>
      <c r="AB122" s="431" t="s">
        <v>195</v>
      </c>
      <c r="AC122" s="450" t="s">
        <v>164</v>
      </c>
      <c r="AD122" s="451"/>
      <c r="AE122" s="451">
        <v>36000</v>
      </c>
      <c r="AF122" s="451">
        <f t="shared" si="236"/>
        <v>0</v>
      </c>
      <c r="AG122" s="451">
        <f t="shared" si="226"/>
        <v>0</v>
      </c>
      <c r="AH122" s="451">
        <v>646</v>
      </c>
      <c r="AI122" s="451">
        <v>36000</v>
      </c>
      <c r="AJ122" s="451">
        <f t="shared" si="237"/>
        <v>23256000</v>
      </c>
      <c r="AK122" s="451">
        <f t="shared" si="241"/>
        <v>26046720.000000004</v>
      </c>
      <c r="AL122" s="451">
        <v>646</v>
      </c>
      <c r="AM122" s="451">
        <v>36000</v>
      </c>
      <c r="AN122" s="451">
        <f t="shared" si="238"/>
        <v>23256000</v>
      </c>
      <c r="AO122" s="451">
        <f t="shared" si="191"/>
        <v>26046720.000000004</v>
      </c>
      <c r="AP122" s="451"/>
      <c r="AQ122" s="451"/>
      <c r="AR122" s="451"/>
      <c r="AS122" s="451"/>
      <c r="AT122" s="451"/>
      <c r="AU122" s="451"/>
      <c r="AV122" s="451"/>
      <c r="AW122" s="451"/>
      <c r="AX122" s="451">
        <f t="shared" si="239"/>
        <v>1292</v>
      </c>
      <c r="AY122" s="451">
        <f t="shared" si="240"/>
        <v>46512000</v>
      </c>
      <c r="AZ122" s="420">
        <f t="shared" si="235"/>
        <v>52093440.000000007</v>
      </c>
      <c r="BA122" s="452" t="s">
        <v>656</v>
      </c>
      <c r="BB122" s="445"/>
      <c r="BC122" s="446"/>
      <c r="BD122" s="446"/>
      <c r="BE122" s="446"/>
      <c r="BF122" s="446"/>
      <c r="BG122" s="422"/>
      <c r="BH122" s="422"/>
      <c r="BI122" s="422"/>
      <c r="BJ122" s="422"/>
      <c r="BK122" s="421"/>
      <c r="BL122" s="407"/>
      <c r="BM122" s="453" t="s">
        <v>1154</v>
      </c>
      <c r="BN122" s="163"/>
    </row>
    <row r="123" spans="1:66" s="423" customFormat="1" ht="12.95" customHeight="1" x14ac:dyDescent="0.2">
      <c r="A123" s="444" t="s">
        <v>879</v>
      </c>
      <c r="B123" s="404"/>
      <c r="C123" s="405"/>
      <c r="D123" s="445" t="s">
        <v>1111</v>
      </c>
      <c r="E123" s="407"/>
      <c r="F123" s="422"/>
      <c r="G123" s="446" t="s">
        <v>1095</v>
      </c>
      <c r="H123" s="447">
        <v>150000438</v>
      </c>
      <c r="I123" s="446" t="s">
        <v>1096</v>
      </c>
      <c r="J123" s="446" t="s">
        <v>1097</v>
      </c>
      <c r="K123" s="411" t="s">
        <v>22</v>
      </c>
      <c r="L123" s="446"/>
      <c r="M123" s="446" t="s">
        <v>28</v>
      </c>
      <c r="N123" s="444" t="s">
        <v>140</v>
      </c>
      <c r="O123" s="444" t="s">
        <v>654</v>
      </c>
      <c r="P123" s="431" t="s">
        <v>1017</v>
      </c>
      <c r="Q123" s="444" t="s">
        <v>899</v>
      </c>
      <c r="R123" s="446" t="s">
        <v>163</v>
      </c>
      <c r="S123" s="444" t="s">
        <v>162</v>
      </c>
      <c r="T123" s="407" t="s">
        <v>194</v>
      </c>
      <c r="U123" s="446" t="s">
        <v>10</v>
      </c>
      <c r="V123" s="444"/>
      <c r="W123" s="444" t="s">
        <v>1098</v>
      </c>
      <c r="X123" s="444" t="s">
        <v>1099</v>
      </c>
      <c r="Y123" s="448">
        <v>30</v>
      </c>
      <c r="Z123" s="448">
        <v>60</v>
      </c>
      <c r="AA123" s="449">
        <v>10</v>
      </c>
      <c r="AB123" s="431" t="s">
        <v>195</v>
      </c>
      <c r="AC123" s="450" t="s">
        <v>164</v>
      </c>
      <c r="AD123" s="451">
        <v>10</v>
      </c>
      <c r="AE123" s="451">
        <v>12600</v>
      </c>
      <c r="AF123" s="451">
        <f t="shared" si="236"/>
        <v>126000</v>
      </c>
      <c r="AG123" s="451">
        <f t="shared" si="226"/>
        <v>141120</v>
      </c>
      <c r="AH123" s="451">
        <v>240</v>
      </c>
      <c r="AI123" s="451">
        <v>12600</v>
      </c>
      <c r="AJ123" s="451">
        <f t="shared" si="237"/>
        <v>3024000</v>
      </c>
      <c r="AK123" s="451">
        <f t="shared" si="241"/>
        <v>3386880.0000000005</v>
      </c>
      <c r="AL123" s="451">
        <v>240</v>
      </c>
      <c r="AM123" s="451">
        <v>12600</v>
      </c>
      <c r="AN123" s="451">
        <f t="shared" si="238"/>
        <v>3024000</v>
      </c>
      <c r="AO123" s="451">
        <f t="shared" si="191"/>
        <v>3386880.0000000005</v>
      </c>
      <c r="AP123" s="451"/>
      <c r="AQ123" s="451"/>
      <c r="AR123" s="451"/>
      <c r="AS123" s="451"/>
      <c r="AT123" s="451"/>
      <c r="AU123" s="451"/>
      <c r="AV123" s="451"/>
      <c r="AW123" s="451"/>
      <c r="AX123" s="451">
        <f t="shared" si="239"/>
        <v>490</v>
      </c>
      <c r="AY123" s="451">
        <f t="shared" si="240"/>
        <v>6174000</v>
      </c>
      <c r="AZ123" s="420">
        <f t="shared" si="235"/>
        <v>6914880.0000000009</v>
      </c>
      <c r="BA123" s="452" t="s">
        <v>656</v>
      </c>
      <c r="BB123" s="445"/>
      <c r="BC123" s="446"/>
      <c r="BD123" s="446"/>
      <c r="BE123" s="446"/>
      <c r="BF123" s="446"/>
      <c r="BG123" s="422"/>
      <c r="BH123" s="422"/>
      <c r="BI123" s="422"/>
      <c r="BJ123" s="422"/>
      <c r="BK123" s="421"/>
      <c r="BL123" s="407"/>
      <c r="BM123" s="453" t="s">
        <v>1154</v>
      </c>
      <c r="BN123" s="163"/>
    </row>
    <row r="124" spans="1:66" s="423" customFormat="1" ht="12.95" customHeight="1" x14ac:dyDescent="0.2">
      <c r="A124" s="444" t="s">
        <v>879</v>
      </c>
      <c r="B124" s="404"/>
      <c r="C124" s="405"/>
      <c r="D124" s="445" t="s">
        <v>1112</v>
      </c>
      <c r="E124" s="407"/>
      <c r="F124" s="422"/>
      <c r="G124" s="446" t="s">
        <v>1095</v>
      </c>
      <c r="H124" s="447">
        <v>150000439</v>
      </c>
      <c r="I124" s="446" t="s">
        <v>1096</v>
      </c>
      <c r="J124" s="446" t="s">
        <v>1097</v>
      </c>
      <c r="K124" s="411" t="s">
        <v>22</v>
      </c>
      <c r="L124" s="446"/>
      <c r="M124" s="446" t="s">
        <v>28</v>
      </c>
      <c r="N124" s="444" t="s">
        <v>140</v>
      </c>
      <c r="O124" s="444" t="s">
        <v>654</v>
      </c>
      <c r="P124" s="431" t="s">
        <v>1017</v>
      </c>
      <c r="Q124" s="444" t="s">
        <v>899</v>
      </c>
      <c r="R124" s="446" t="s">
        <v>163</v>
      </c>
      <c r="S124" s="444" t="s">
        <v>162</v>
      </c>
      <c r="T124" s="407" t="s">
        <v>194</v>
      </c>
      <c r="U124" s="446" t="s">
        <v>10</v>
      </c>
      <c r="V124" s="444"/>
      <c r="W124" s="444" t="s">
        <v>1098</v>
      </c>
      <c r="X124" s="444" t="s">
        <v>1099</v>
      </c>
      <c r="Y124" s="448">
        <v>30</v>
      </c>
      <c r="Z124" s="448">
        <v>60</v>
      </c>
      <c r="AA124" s="449">
        <v>10</v>
      </c>
      <c r="AB124" s="431" t="s">
        <v>195</v>
      </c>
      <c r="AC124" s="450" t="s">
        <v>164</v>
      </c>
      <c r="AD124" s="451"/>
      <c r="AE124" s="451">
        <v>13606.22</v>
      </c>
      <c r="AF124" s="451">
        <f t="shared" si="236"/>
        <v>0</v>
      </c>
      <c r="AG124" s="451">
        <f t="shared" si="226"/>
        <v>0</v>
      </c>
      <c r="AH124" s="451">
        <v>125</v>
      </c>
      <c r="AI124" s="451">
        <v>13606.22</v>
      </c>
      <c r="AJ124" s="451">
        <f t="shared" si="237"/>
        <v>1700777.5</v>
      </c>
      <c r="AK124" s="451">
        <f t="shared" si="241"/>
        <v>1904870.8000000003</v>
      </c>
      <c r="AL124" s="451">
        <v>125</v>
      </c>
      <c r="AM124" s="451">
        <v>13606.22</v>
      </c>
      <c r="AN124" s="451">
        <f t="shared" si="238"/>
        <v>1700777.5</v>
      </c>
      <c r="AO124" s="451">
        <f t="shared" si="191"/>
        <v>1904870.8000000003</v>
      </c>
      <c r="AP124" s="451"/>
      <c r="AQ124" s="451"/>
      <c r="AR124" s="451"/>
      <c r="AS124" s="451"/>
      <c r="AT124" s="451"/>
      <c r="AU124" s="451"/>
      <c r="AV124" s="451"/>
      <c r="AW124" s="451"/>
      <c r="AX124" s="451">
        <f t="shared" si="239"/>
        <v>250</v>
      </c>
      <c r="AY124" s="451">
        <f t="shared" si="240"/>
        <v>3401555</v>
      </c>
      <c r="AZ124" s="420">
        <f t="shared" si="235"/>
        <v>3809741.6000000006</v>
      </c>
      <c r="BA124" s="452" t="s">
        <v>656</v>
      </c>
      <c r="BB124" s="445"/>
      <c r="BC124" s="446"/>
      <c r="BD124" s="446"/>
      <c r="BE124" s="446"/>
      <c r="BF124" s="446"/>
      <c r="BG124" s="422"/>
      <c r="BH124" s="422"/>
      <c r="BI124" s="422"/>
      <c r="BJ124" s="422"/>
      <c r="BK124" s="421"/>
      <c r="BL124" s="407"/>
      <c r="BM124" s="453" t="s">
        <v>1154</v>
      </c>
      <c r="BN124" s="163"/>
    </row>
    <row r="125" spans="1:66" s="423" customFormat="1" ht="12.95" customHeight="1" x14ac:dyDescent="0.2">
      <c r="A125" s="444" t="s">
        <v>879</v>
      </c>
      <c r="B125" s="404"/>
      <c r="C125" s="405"/>
      <c r="D125" s="445" t="s">
        <v>1113</v>
      </c>
      <c r="E125" s="407"/>
      <c r="F125" s="422"/>
      <c r="G125" s="446" t="s">
        <v>1095</v>
      </c>
      <c r="H125" s="447">
        <v>150000440</v>
      </c>
      <c r="I125" s="446" t="s">
        <v>1096</v>
      </c>
      <c r="J125" s="446" t="s">
        <v>1097</v>
      </c>
      <c r="K125" s="411" t="s">
        <v>22</v>
      </c>
      <c r="L125" s="446"/>
      <c r="M125" s="446" t="s">
        <v>28</v>
      </c>
      <c r="N125" s="444" t="s">
        <v>140</v>
      </c>
      <c r="O125" s="444" t="s">
        <v>654</v>
      </c>
      <c r="P125" s="431" t="s">
        <v>1017</v>
      </c>
      <c r="Q125" s="444" t="s">
        <v>899</v>
      </c>
      <c r="R125" s="446" t="s">
        <v>163</v>
      </c>
      <c r="S125" s="444" t="s">
        <v>162</v>
      </c>
      <c r="T125" s="407" t="s">
        <v>194</v>
      </c>
      <c r="U125" s="446" t="s">
        <v>10</v>
      </c>
      <c r="V125" s="444"/>
      <c r="W125" s="444" t="s">
        <v>1098</v>
      </c>
      <c r="X125" s="444" t="s">
        <v>1099</v>
      </c>
      <c r="Y125" s="448">
        <v>30</v>
      </c>
      <c r="Z125" s="448">
        <v>60</v>
      </c>
      <c r="AA125" s="449">
        <v>10</v>
      </c>
      <c r="AB125" s="431" t="s">
        <v>195</v>
      </c>
      <c r="AC125" s="450" t="s">
        <v>164</v>
      </c>
      <c r="AD125" s="451">
        <v>10</v>
      </c>
      <c r="AE125" s="451">
        <v>16034.76</v>
      </c>
      <c r="AF125" s="451">
        <f t="shared" si="236"/>
        <v>160347.6</v>
      </c>
      <c r="AG125" s="451">
        <f t="shared" si="226"/>
        <v>179589.31200000003</v>
      </c>
      <c r="AH125" s="451">
        <v>205</v>
      </c>
      <c r="AI125" s="451">
        <v>16034.76</v>
      </c>
      <c r="AJ125" s="451">
        <f t="shared" si="237"/>
        <v>3287125.8</v>
      </c>
      <c r="AK125" s="451">
        <f t="shared" si="241"/>
        <v>3681580.8960000002</v>
      </c>
      <c r="AL125" s="451">
        <v>205</v>
      </c>
      <c r="AM125" s="451">
        <v>16034.76</v>
      </c>
      <c r="AN125" s="451">
        <f t="shared" si="238"/>
        <v>3287125.8</v>
      </c>
      <c r="AO125" s="451">
        <f t="shared" si="191"/>
        <v>3681580.8960000002</v>
      </c>
      <c r="AP125" s="451"/>
      <c r="AQ125" s="451"/>
      <c r="AR125" s="451"/>
      <c r="AS125" s="451"/>
      <c r="AT125" s="451"/>
      <c r="AU125" s="451"/>
      <c r="AV125" s="451"/>
      <c r="AW125" s="451"/>
      <c r="AX125" s="451">
        <f t="shared" si="239"/>
        <v>420</v>
      </c>
      <c r="AY125" s="451">
        <f t="shared" si="240"/>
        <v>6734599.1999999993</v>
      </c>
      <c r="AZ125" s="420">
        <f t="shared" si="235"/>
        <v>7542751.1040000003</v>
      </c>
      <c r="BA125" s="452" t="s">
        <v>656</v>
      </c>
      <c r="BB125" s="445"/>
      <c r="BC125" s="446"/>
      <c r="BD125" s="446"/>
      <c r="BE125" s="446"/>
      <c r="BF125" s="446"/>
      <c r="BG125" s="422"/>
      <c r="BH125" s="422"/>
      <c r="BI125" s="422"/>
      <c r="BJ125" s="422"/>
      <c r="BK125" s="421"/>
      <c r="BL125" s="407"/>
      <c r="BM125" s="453" t="s">
        <v>1154</v>
      </c>
      <c r="BN125" s="163"/>
    </row>
    <row r="126" spans="1:66" s="4" customFormat="1" ht="13.15" customHeight="1" x14ac:dyDescent="0.2">
      <c r="A126" s="13"/>
      <c r="B126" s="13"/>
      <c r="C126" s="13"/>
      <c r="D126" s="13"/>
      <c r="E126" s="13"/>
      <c r="F126" s="205" t="s">
        <v>169</v>
      </c>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206">
        <f>SUM(AY14:AY125)</f>
        <v>6560158354.3900013</v>
      </c>
      <c r="AZ126" s="206">
        <f>SUM(AZ14:AZ125)</f>
        <v>7347377356.9168005</v>
      </c>
      <c r="BA126" s="13"/>
      <c r="BB126" s="13"/>
      <c r="BC126" s="13"/>
      <c r="BD126" s="13"/>
      <c r="BE126" s="13"/>
      <c r="BF126" s="13"/>
      <c r="BG126" s="13"/>
      <c r="BH126" s="13"/>
      <c r="BI126" s="13"/>
      <c r="BJ126" s="13"/>
      <c r="BK126" s="13"/>
      <c r="BL126" s="13"/>
      <c r="BM126" s="13"/>
      <c r="BN126" s="17"/>
    </row>
    <row r="127" spans="1:66" s="4" customFormat="1" ht="13.15" customHeight="1" x14ac:dyDescent="0.2">
      <c r="A127" s="13"/>
      <c r="B127" s="13"/>
      <c r="C127" s="13"/>
      <c r="D127" s="13"/>
      <c r="E127" s="13"/>
      <c r="F127" s="7" t="s">
        <v>32</v>
      </c>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3"/>
      <c r="BB127" s="13"/>
      <c r="BC127" s="13"/>
      <c r="BD127" s="13"/>
      <c r="BE127" s="13"/>
      <c r="BF127" s="13"/>
      <c r="BG127" s="13"/>
      <c r="BH127" s="13"/>
      <c r="BI127" s="13"/>
      <c r="BJ127" s="13"/>
      <c r="BK127" s="13"/>
      <c r="BL127" s="13"/>
      <c r="BM127" s="13"/>
      <c r="BN127" s="17"/>
    </row>
    <row r="128" spans="1:66" s="6" customFormat="1" ht="12" customHeight="1" x14ac:dyDescent="0.2">
      <c r="A128" s="45" t="s">
        <v>185</v>
      </c>
      <c r="B128" s="30" t="s">
        <v>308</v>
      </c>
      <c r="C128" s="26" t="s">
        <v>309</v>
      </c>
      <c r="D128" s="229" t="s">
        <v>262</v>
      </c>
      <c r="E128" s="21"/>
      <c r="F128" s="29" t="s">
        <v>36</v>
      </c>
      <c r="G128" s="315" t="s">
        <v>310</v>
      </c>
      <c r="H128" s="316" t="s">
        <v>311</v>
      </c>
      <c r="I128" s="316" t="s">
        <v>311</v>
      </c>
      <c r="J128" s="30" t="s">
        <v>312</v>
      </c>
      <c r="K128" s="30" t="s">
        <v>22</v>
      </c>
      <c r="L128" s="30"/>
      <c r="M128" s="30"/>
      <c r="N128" s="46">
        <v>45</v>
      </c>
      <c r="O128" s="46">
        <v>230000000</v>
      </c>
      <c r="P128" s="62" t="s">
        <v>413</v>
      </c>
      <c r="Q128" s="30" t="s">
        <v>271</v>
      </c>
      <c r="R128" s="31" t="s">
        <v>163</v>
      </c>
      <c r="S128" s="46">
        <v>230000000</v>
      </c>
      <c r="T128" s="47" t="s">
        <v>31</v>
      </c>
      <c r="U128" s="30"/>
      <c r="V128" s="31" t="s">
        <v>313</v>
      </c>
      <c r="W128" s="30"/>
      <c r="X128" s="31"/>
      <c r="Y128" s="113">
        <v>0</v>
      </c>
      <c r="Z128" s="46">
        <v>90</v>
      </c>
      <c r="AA128" s="113">
        <v>10</v>
      </c>
      <c r="AB128" s="30"/>
      <c r="AC128" s="30" t="s">
        <v>256</v>
      </c>
      <c r="AD128" s="114"/>
      <c r="AE128" s="114"/>
      <c r="AF128" s="115">
        <v>13340000</v>
      </c>
      <c r="AG128" s="116">
        <f>AF128*1.12</f>
        <v>14940800.000000002</v>
      </c>
      <c r="AH128" s="117"/>
      <c r="AI128" s="117"/>
      <c r="AJ128" s="118">
        <v>19061250</v>
      </c>
      <c r="AK128" s="116">
        <f>AJ128*1.12</f>
        <v>21348600.000000004</v>
      </c>
      <c r="AL128" s="116"/>
      <c r="AM128" s="116"/>
      <c r="AN128" s="116">
        <v>14115000</v>
      </c>
      <c r="AO128" s="116">
        <f>AN128*1.12</f>
        <v>15808800.000000002</v>
      </c>
      <c r="AP128" s="30"/>
      <c r="AQ128" s="30"/>
      <c r="AR128" s="30"/>
      <c r="AS128" s="30"/>
      <c r="AT128" s="30"/>
      <c r="AU128" s="30"/>
      <c r="AV128" s="30"/>
      <c r="AW128" s="30"/>
      <c r="AX128" s="119">
        <f>AD128+AH128+AL128+AP128+AT128</f>
        <v>0</v>
      </c>
      <c r="AY128" s="119">
        <f>AF128+AJ128+AN128+AR128+AV128</f>
        <v>46516250</v>
      </c>
      <c r="AZ128" s="119">
        <f>AG128+AK128+AO128+AS128+AW128</f>
        <v>52098200.000000007</v>
      </c>
      <c r="BA128" s="30" t="s">
        <v>167</v>
      </c>
      <c r="BB128" s="30" t="s">
        <v>314</v>
      </c>
      <c r="BC128" s="30" t="s">
        <v>312</v>
      </c>
      <c r="BD128" s="30"/>
      <c r="BE128" s="30"/>
      <c r="BF128" s="30"/>
      <c r="BG128" s="30"/>
      <c r="BH128" s="30"/>
      <c r="BI128" s="30"/>
      <c r="BJ128" s="30"/>
      <c r="BK128" s="30"/>
      <c r="BL128" s="29"/>
      <c r="BM128" s="29"/>
      <c r="BN128" s="26" t="s">
        <v>309</v>
      </c>
    </row>
    <row r="129" spans="1:232" s="6" customFormat="1" ht="12.95" customHeight="1" x14ac:dyDescent="0.2">
      <c r="A129" s="48" t="s">
        <v>185</v>
      </c>
      <c r="B129" s="17" t="s">
        <v>308</v>
      </c>
      <c r="C129" s="26" t="s">
        <v>315</v>
      </c>
      <c r="D129" s="229" t="s">
        <v>264</v>
      </c>
      <c r="E129" s="21"/>
      <c r="F129" s="29" t="s">
        <v>38</v>
      </c>
      <c r="G129" s="315" t="s">
        <v>310</v>
      </c>
      <c r="H129" s="317" t="s">
        <v>311</v>
      </c>
      <c r="I129" s="317" t="s">
        <v>311</v>
      </c>
      <c r="J129" s="17" t="s">
        <v>316</v>
      </c>
      <c r="K129" s="17" t="s">
        <v>22</v>
      </c>
      <c r="L129" s="17"/>
      <c r="M129" s="17"/>
      <c r="N129" s="49">
        <v>45</v>
      </c>
      <c r="O129" s="49">
        <v>230000000</v>
      </c>
      <c r="P129" s="62" t="s">
        <v>413</v>
      </c>
      <c r="Q129" s="17" t="s">
        <v>271</v>
      </c>
      <c r="R129" s="16" t="s">
        <v>163</v>
      </c>
      <c r="S129" s="49">
        <v>230000000</v>
      </c>
      <c r="T129" s="22" t="s">
        <v>31</v>
      </c>
      <c r="U129" s="17"/>
      <c r="V129" s="16" t="s">
        <v>313</v>
      </c>
      <c r="W129" s="17"/>
      <c r="X129" s="16"/>
      <c r="Y129" s="120">
        <v>0</v>
      </c>
      <c r="Z129" s="49">
        <v>90</v>
      </c>
      <c r="AA129" s="120">
        <v>10</v>
      </c>
      <c r="AB129" s="17"/>
      <c r="AC129" s="17" t="s">
        <v>256</v>
      </c>
      <c r="AD129" s="121"/>
      <c r="AE129" s="121"/>
      <c r="AF129" s="122">
        <v>5797500</v>
      </c>
      <c r="AG129" s="123">
        <f t="shared" ref="AG129:AG131" si="242">AF129*1.12</f>
        <v>6493200.0000000009</v>
      </c>
      <c r="AH129" s="124"/>
      <c r="AI129" s="124"/>
      <c r="AJ129" s="125">
        <v>9445000</v>
      </c>
      <c r="AK129" s="123">
        <f t="shared" ref="AK129:AK135" si="243">AJ129*1.12</f>
        <v>10578400.000000002</v>
      </c>
      <c r="AL129" s="123"/>
      <c r="AM129" s="123"/>
      <c r="AN129" s="123">
        <v>7722500</v>
      </c>
      <c r="AO129" s="123">
        <f t="shared" ref="AO129:AO135" si="244">AN129*1.12</f>
        <v>8649200</v>
      </c>
      <c r="AP129" s="17"/>
      <c r="AQ129" s="17"/>
      <c r="AR129" s="17"/>
      <c r="AS129" s="17"/>
      <c r="AT129" s="17"/>
      <c r="AU129" s="17"/>
      <c r="AV129" s="17"/>
      <c r="AW129" s="17"/>
      <c r="AX129" s="62">
        <f t="shared" ref="AX129:AX131" si="245">AD129+AH129+AL129+AP129+AT129</f>
        <v>0</v>
      </c>
      <c r="AY129" s="62">
        <f t="shared" ref="AY129:AZ135" si="246">AF129+AJ129+AN129+AR129+AV129</f>
        <v>22965000</v>
      </c>
      <c r="AZ129" s="62">
        <f t="shared" si="246"/>
        <v>25720800.000000004</v>
      </c>
      <c r="BA129" s="17" t="s">
        <v>167</v>
      </c>
      <c r="BB129" s="17" t="s">
        <v>317</v>
      </c>
      <c r="BC129" s="17" t="s">
        <v>316</v>
      </c>
      <c r="BD129" s="17"/>
      <c r="BE129" s="17"/>
      <c r="BF129" s="17"/>
      <c r="BG129" s="17"/>
      <c r="BH129" s="17"/>
      <c r="BI129" s="17"/>
      <c r="BJ129" s="17"/>
      <c r="BK129" s="17"/>
      <c r="BL129" s="29"/>
      <c r="BM129" s="29"/>
      <c r="BN129" s="26" t="s">
        <v>315</v>
      </c>
    </row>
    <row r="130" spans="1:232" s="4" customFormat="1" ht="12.95" customHeight="1" x14ac:dyDescent="0.2">
      <c r="A130" s="48" t="s">
        <v>185</v>
      </c>
      <c r="B130" s="17" t="s">
        <v>308</v>
      </c>
      <c r="C130" s="26" t="s">
        <v>318</v>
      </c>
      <c r="D130" s="229" t="s">
        <v>265</v>
      </c>
      <c r="E130" s="21"/>
      <c r="F130" s="17" t="s">
        <v>40</v>
      </c>
      <c r="G130" s="315" t="s">
        <v>310</v>
      </c>
      <c r="H130" s="317" t="s">
        <v>311</v>
      </c>
      <c r="I130" s="317" t="s">
        <v>311</v>
      </c>
      <c r="J130" s="17" t="s">
        <v>319</v>
      </c>
      <c r="K130" s="17" t="s">
        <v>22</v>
      </c>
      <c r="L130" s="17"/>
      <c r="M130" s="17"/>
      <c r="N130" s="49">
        <v>45</v>
      </c>
      <c r="O130" s="49">
        <v>230000000</v>
      </c>
      <c r="P130" s="62" t="s">
        <v>413</v>
      </c>
      <c r="Q130" s="17" t="s">
        <v>271</v>
      </c>
      <c r="R130" s="16" t="s">
        <v>163</v>
      </c>
      <c r="S130" s="49">
        <v>230000000</v>
      </c>
      <c r="T130" s="22" t="s">
        <v>31</v>
      </c>
      <c r="U130" s="17"/>
      <c r="V130" s="16" t="s">
        <v>313</v>
      </c>
      <c r="W130" s="17"/>
      <c r="X130" s="16"/>
      <c r="Y130" s="120">
        <v>0</v>
      </c>
      <c r="Z130" s="49">
        <v>90</v>
      </c>
      <c r="AA130" s="120">
        <v>10</v>
      </c>
      <c r="AB130" s="17"/>
      <c r="AC130" s="17" t="s">
        <v>256</v>
      </c>
      <c r="AD130" s="121"/>
      <c r="AE130" s="121"/>
      <c r="AF130" s="122">
        <v>6592500</v>
      </c>
      <c r="AG130" s="123">
        <f t="shared" si="242"/>
        <v>7383600.0000000009</v>
      </c>
      <c r="AH130" s="124"/>
      <c r="AI130" s="124"/>
      <c r="AJ130" s="125">
        <v>8477500</v>
      </c>
      <c r="AK130" s="123">
        <f t="shared" si="243"/>
        <v>9494800</v>
      </c>
      <c r="AL130" s="123"/>
      <c r="AM130" s="123"/>
      <c r="AN130" s="123">
        <v>9052500</v>
      </c>
      <c r="AO130" s="123">
        <f t="shared" si="244"/>
        <v>10138800.000000002</v>
      </c>
      <c r="AP130" s="17"/>
      <c r="AQ130" s="17"/>
      <c r="AR130" s="17"/>
      <c r="AS130" s="17"/>
      <c r="AT130" s="17"/>
      <c r="AU130" s="17"/>
      <c r="AV130" s="17"/>
      <c r="AW130" s="17"/>
      <c r="AX130" s="62">
        <f t="shared" si="245"/>
        <v>0</v>
      </c>
      <c r="AY130" s="62">
        <f t="shared" si="246"/>
        <v>24122500</v>
      </c>
      <c r="AZ130" s="62">
        <f t="shared" si="246"/>
        <v>27017200</v>
      </c>
      <c r="BA130" s="17" t="s">
        <v>167</v>
      </c>
      <c r="BB130" s="17" t="s">
        <v>320</v>
      </c>
      <c r="BC130" s="17" t="s">
        <v>319</v>
      </c>
      <c r="BD130" s="17"/>
      <c r="BE130" s="17"/>
      <c r="BF130" s="17"/>
      <c r="BG130" s="17"/>
      <c r="BH130" s="17"/>
      <c r="BI130" s="17"/>
      <c r="BJ130" s="17"/>
      <c r="BK130" s="17"/>
      <c r="BL130" s="19"/>
      <c r="BM130" s="19"/>
      <c r="BN130" s="26" t="s">
        <v>318</v>
      </c>
    </row>
    <row r="131" spans="1:232" s="1" customFormat="1" ht="12.95" customHeight="1" x14ac:dyDescent="0.2">
      <c r="A131" s="48" t="s">
        <v>185</v>
      </c>
      <c r="B131" s="17" t="s">
        <v>308</v>
      </c>
      <c r="C131" s="26" t="s">
        <v>321</v>
      </c>
      <c r="D131" s="229" t="s">
        <v>46</v>
      </c>
      <c r="E131" s="21"/>
      <c r="F131" s="28" t="s">
        <v>41</v>
      </c>
      <c r="G131" s="315" t="s">
        <v>310</v>
      </c>
      <c r="H131" s="317" t="s">
        <v>311</v>
      </c>
      <c r="I131" s="317" t="s">
        <v>311</v>
      </c>
      <c r="J131" s="17" t="s">
        <v>322</v>
      </c>
      <c r="K131" s="17" t="s">
        <v>22</v>
      </c>
      <c r="L131" s="17"/>
      <c r="M131" s="17"/>
      <c r="N131" s="49">
        <v>45</v>
      </c>
      <c r="O131" s="49">
        <v>230000000</v>
      </c>
      <c r="P131" s="62" t="s">
        <v>413</v>
      </c>
      <c r="Q131" s="17" t="s">
        <v>271</v>
      </c>
      <c r="R131" s="16" t="s">
        <v>163</v>
      </c>
      <c r="S131" s="49">
        <v>230000000</v>
      </c>
      <c r="T131" s="22" t="s">
        <v>31</v>
      </c>
      <c r="U131" s="17"/>
      <c r="V131" s="16" t="s">
        <v>313</v>
      </c>
      <c r="W131" s="17"/>
      <c r="X131" s="16"/>
      <c r="Y131" s="120">
        <v>0</v>
      </c>
      <c r="Z131" s="49">
        <v>90</v>
      </c>
      <c r="AA131" s="120">
        <v>10</v>
      </c>
      <c r="AB131" s="17"/>
      <c r="AC131" s="17" t="s">
        <v>256</v>
      </c>
      <c r="AD131" s="121"/>
      <c r="AE131" s="121"/>
      <c r="AF131" s="122">
        <v>6051250</v>
      </c>
      <c r="AG131" s="123">
        <f t="shared" si="242"/>
        <v>6777400.0000000009</v>
      </c>
      <c r="AH131" s="124"/>
      <c r="AI131" s="124"/>
      <c r="AJ131" s="125">
        <v>9296250</v>
      </c>
      <c r="AK131" s="123">
        <f t="shared" si="243"/>
        <v>10411800.000000002</v>
      </c>
      <c r="AL131" s="123"/>
      <c r="AM131" s="123"/>
      <c r="AN131" s="123">
        <v>6197500</v>
      </c>
      <c r="AO131" s="123">
        <f t="shared" si="244"/>
        <v>6941200.0000000009</v>
      </c>
      <c r="AP131" s="17"/>
      <c r="AQ131" s="17"/>
      <c r="AR131" s="17"/>
      <c r="AS131" s="17"/>
      <c r="AT131" s="17"/>
      <c r="AU131" s="17"/>
      <c r="AV131" s="17"/>
      <c r="AW131" s="17"/>
      <c r="AX131" s="62">
        <f t="shared" si="245"/>
        <v>0</v>
      </c>
      <c r="AY131" s="62">
        <f t="shared" si="246"/>
        <v>21545000</v>
      </c>
      <c r="AZ131" s="62">
        <f t="shared" si="246"/>
        <v>24130400.000000004</v>
      </c>
      <c r="BA131" s="17" t="s">
        <v>167</v>
      </c>
      <c r="BB131" s="17" t="s">
        <v>323</v>
      </c>
      <c r="BC131" s="17" t="s">
        <v>322</v>
      </c>
      <c r="BD131" s="17"/>
      <c r="BE131" s="17"/>
      <c r="BF131" s="17"/>
      <c r="BG131" s="17"/>
      <c r="BH131" s="17"/>
      <c r="BI131" s="17"/>
      <c r="BJ131" s="17"/>
      <c r="BK131" s="17"/>
      <c r="BL131" s="19"/>
      <c r="BM131" s="19"/>
      <c r="BN131" s="26" t="s">
        <v>321</v>
      </c>
      <c r="BO131" s="4"/>
      <c r="BP131" s="4"/>
      <c r="BQ131" s="4"/>
      <c r="BR131" s="4"/>
      <c r="BS131" s="4"/>
      <c r="BT131" s="4"/>
      <c r="BU131" s="4"/>
      <c r="BV131" s="4"/>
      <c r="BW131" s="4"/>
      <c r="BX131" s="4"/>
      <c r="BY131" s="4"/>
      <c r="BZ131" s="4"/>
      <c r="CA131" s="4"/>
      <c r="CB131" s="4"/>
      <c r="CC131" s="4"/>
      <c r="CD131" s="4"/>
      <c r="CE131" s="4"/>
      <c r="CF131" s="4"/>
      <c r="CG131" s="4"/>
      <c r="CH131" s="4"/>
      <c r="CI131" s="4"/>
      <c r="CJ131" s="4"/>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row>
    <row r="132" spans="1:232" s="4" customFormat="1" ht="12.95" customHeight="1" x14ac:dyDescent="0.2">
      <c r="A132" s="48" t="s">
        <v>185</v>
      </c>
      <c r="B132" s="17" t="s">
        <v>308</v>
      </c>
      <c r="C132" s="26" t="s">
        <v>324</v>
      </c>
      <c r="D132" s="229" t="s">
        <v>47</v>
      </c>
      <c r="E132" s="29"/>
      <c r="F132" s="17" t="s">
        <v>42</v>
      </c>
      <c r="G132" s="315" t="s">
        <v>310</v>
      </c>
      <c r="H132" s="317" t="s">
        <v>311</v>
      </c>
      <c r="I132" s="317" t="s">
        <v>311</v>
      </c>
      <c r="J132" s="17" t="s">
        <v>325</v>
      </c>
      <c r="K132" s="17" t="s">
        <v>22</v>
      </c>
      <c r="L132" s="29"/>
      <c r="M132" s="29"/>
      <c r="N132" s="49">
        <v>45</v>
      </c>
      <c r="O132" s="49">
        <v>230000000</v>
      </c>
      <c r="P132" s="62" t="s">
        <v>413</v>
      </c>
      <c r="Q132" s="17" t="s">
        <v>326</v>
      </c>
      <c r="R132" s="16" t="s">
        <v>163</v>
      </c>
      <c r="S132" s="49">
        <v>230000000</v>
      </c>
      <c r="T132" s="22" t="s">
        <v>31</v>
      </c>
      <c r="U132" s="29"/>
      <c r="V132" s="16" t="s">
        <v>313</v>
      </c>
      <c r="W132" s="29"/>
      <c r="X132" s="16"/>
      <c r="Y132" s="120">
        <v>0</v>
      </c>
      <c r="Z132" s="49">
        <v>90</v>
      </c>
      <c r="AA132" s="120">
        <v>10</v>
      </c>
      <c r="AB132" s="29"/>
      <c r="AC132" s="17" t="s">
        <v>256</v>
      </c>
      <c r="AD132" s="126"/>
      <c r="AE132" s="126"/>
      <c r="AF132" s="102">
        <v>2984000</v>
      </c>
      <c r="AG132" s="123">
        <f>AF132*1.12</f>
        <v>3342080.0000000005</v>
      </c>
      <c r="AH132" s="103"/>
      <c r="AI132" s="102"/>
      <c r="AJ132" s="102">
        <v>7761000</v>
      </c>
      <c r="AK132" s="123">
        <f t="shared" si="243"/>
        <v>8692320</v>
      </c>
      <c r="AL132" s="103"/>
      <c r="AM132" s="102"/>
      <c r="AN132" s="102">
        <v>6666000</v>
      </c>
      <c r="AO132" s="123">
        <f t="shared" si="244"/>
        <v>7465920.0000000009</v>
      </c>
      <c r="AP132" s="103"/>
      <c r="AQ132" s="102"/>
      <c r="AR132" s="102"/>
      <c r="AS132" s="102"/>
      <c r="AT132" s="103"/>
      <c r="AU132" s="102"/>
      <c r="AV132" s="102"/>
      <c r="AW132" s="102"/>
      <c r="AX132" s="62">
        <f>AD132+AH132+AL132+AP132+AT132</f>
        <v>0</v>
      </c>
      <c r="AY132" s="62">
        <f t="shared" si="246"/>
        <v>17411000</v>
      </c>
      <c r="AZ132" s="62">
        <f t="shared" si="246"/>
        <v>19500320</v>
      </c>
      <c r="BA132" s="17" t="s">
        <v>167</v>
      </c>
      <c r="BB132" s="17" t="s">
        <v>327</v>
      </c>
      <c r="BC132" s="17" t="s">
        <v>325</v>
      </c>
      <c r="BD132" s="29"/>
      <c r="BE132" s="29"/>
      <c r="BF132" s="29"/>
      <c r="BG132" s="29"/>
      <c r="BH132" s="29"/>
      <c r="BI132" s="29"/>
      <c r="BJ132" s="17"/>
      <c r="BK132" s="17"/>
      <c r="BL132" s="19"/>
      <c r="BM132" s="19"/>
      <c r="BN132" s="26" t="s">
        <v>324</v>
      </c>
    </row>
    <row r="133" spans="1:232" s="1" customFormat="1" ht="12.95" customHeight="1" x14ac:dyDescent="0.2">
      <c r="A133" s="48" t="s">
        <v>185</v>
      </c>
      <c r="B133" s="17" t="s">
        <v>308</v>
      </c>
      <c r="C133" s="26" t="s">
        <v>328</v>
      </c>
      <c r="D133" s="229" t="s">
        <v>261</v>
      </c>
      <c r="E133" s="29"/>
      <c r="F133" s="28" t="s">
        <v>33</v>
      </c>
      <c r="G133" s="315" t="s">
        <v>310</v>
      </c>
      <c r="H133" s="317" t="s">
        <v>311</v>
      </c>
      <c r="I133" s="317" t="s">
        <v>311</v>
      </c>
      <c r="J133" s="17" t="s">
        <v>329</v>
      </c>
      <c r="K133" s="17" t="s">
        <v>22</v>
      </c>
      <c r="L133" s="29"/>
      <c r="M133" s="29"/>
      <c r="N133" s="49">
        <v>45</v>
      </c>
      <c r="O133" s="49">
        <v>230000000</v>
      </c>
      <c r="P133" s="62" t="s">
        <v>413</v>
      </c>
      <c r="Q133" s="17" t="s">
        <v>326</v>
      </c>
      <c r="R133" s="16" t="s">
        <v>163</v>
      </c>
      <c r="S133" s="49">
        <v>230000000</v>
      </c>
      <c r="T133" s="22" t="s">
        <v>31</v>
      </c>
      <c r="U133" s="29"/>
      <c r="V133" s="16" t="s">
        <v>313</v>
      </c>
      <c r="W133" s="29"/>
      <c r="X133" s="16"/>
      <c r="Y133" s="120">
        <v>0</v>
      </c>
      <c r="Z133" s="49">
        <v>90</v>
      </c>
      <c r="AA133" s="120">
        <v>10</v>
      </c>
      <c r="AB133" s="29"/>
      <c r="AC133" s="17" t="s">
        <v>256</v>
      </c>
      <c r="AD133" s="126"/>
      <c r="AE133" s="126"/>
      <c r="AF133" s="102">
        <v>8523000</v>
      </c>
      <c r="AG133" s="123">
        <f t="shared" ref="AG133:AG135" si="247">AF133*1.12</f>
        <v>9545760</v>
      </c>
      <c r="AH133" s="103"/>
      <c r="AI133" s="102"/>
      <c r="AJ133" s="102">
        <v>6666000</v>
      </c>
      <c r="AK133" s="123">
        <f t="shared" si="243"/>
        <v>7465920.0000000009</v>
      </c>
      <c r="AL133" s="103"/>
      <c r="AM133" s="102"/>
      <c r="AN133" s="102">
        <v>6666000</v>
      </c>
      <c r="AO133" s="123">
        <f t="shared" si="244"/>
        <v>7465920.0000000009</v>
      </c>
      <c r="AP133" s="103"/>
      <c r="AQ133" s="102"/>
      <c r="AR133" s="102"/>
      <c r="AS133" s="102"/>
      <c r="AT133" s="103"/>
      <c r="AU133" s="102"/>
      <c r="AV133" s="102"/>
      <c r="AW133" s="102"/>
      <c r="AX133" s="62">
        <f>AD133+AH133+AL133+AP133+AT133</f>
        <v>0</v>
      </c>
      <c r="AY133" s="62">
        <f t="shared" si="246"/>
        <v>21855000</v>
      </c>
      <c r="AZ133" s="62">
        <f t="shared" si="246"/>
        <v>24477600</v>
      </c>
      <c r="BA133" s="17" t="s">
        <v>167</v>
      </c>
      <c r="BB133" s="17" t="s">
        <v>330</v>
      </c>
      <c r="BC133" s="17" t="s">
        <v>329</v>
      </c>
      <c r="BD133" s="29"/>
      <c r="BE133" s="29"/>
      <c r="BF133" s="29"/>
      <c r="BG133" s="29"/>
      <c r="BH133" s="29"/>
      <c r="BI133" s="29"/>
      <c r="BJ133" s="17"/>
      <c r="BK133" s="17"/>
      <c r="BL133" s="19"/>
      <c r="BM133" s="19"/>
      <c r="BN133" s="26" t="s">
        <v>328</v>
      </c>
      <c r="BO133" s="4"/>
      <c r="BP133" s="4"/>
      <c r="BQ133" s="4"/>
      <c r="BR133" s="4"/>
      <c r="BS133" s="4"/>
      <c r="BT133" s="4"/>
      <c r="BU133" s="4"/>
      <c r="BV133" s="4"/>
      <c r="BW133" s="4"/>
      <c r="BX133" s="4"/>
      <c r="BY133" s="4"/>
      <c r="BZ133" s="4"/>
      <c r="CA133" s="4"/>
      <c r="CB133" s="4"/>
      <c r="CC133" s="4"/>
      <c r="CD133" s="4"/>
      <c r="CE133" s="4"/>
      <c r="CF133" s="4"/>
      <c r="CG133" s="4"/>
      <c r="CH133" s="4"/>
      <c r="CI133" s="4"/>
      <c r="CJ133" s="4"/>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row>
    <row r="134" spans="1:232" s="4" customFormat="1" ht="12.95" customHeight="1" x14ac:dyDescent="0.2">
      <c r="A134" s="50" t="s">
        <v>185</v>
      </c>
      <c r="B134" s="26" t="s">
        <v>308</v>
      </c>
      <c r="C134" s="26" t="s">
        <v>331</v>
      </c>
      <c r="D134" s="229" t="s">
        <v>259</v>
      </c>
      <c r="E134" s="24"/>
      <c r="F134" s="17" t="s">
        <v>43</v>
      </c>
      <c r="G134" s="315" t="s">
        <v>310</v>
      </c>
      <c r="H134" s="25" t="s">
        <v>311</v>
      </c>
      <c r="I134" s="25" t="s">
        <v>311</v>
      </c>
      <c r="J134" s="26" t="s">
        <v>332</v>
      </c>
      <c r="K134" s="17" t="s">
        <v>22</v>
      </c>
      <c r="L134" s="24"/>
      <c r="M134" s="24"/>
      <c r="N134" s="49">
        <v>45</v>
      </c>
      <c r="O134" s="49">
        <v>230000000</v>
      </c>
      <c r="P134" s="62" t="s">
        <v>413</v>
      </c>
      <c r="Q134" s="17" t="s">
        <v>326</v>
      </c>
      <c r="R134" s="16" t="s">
        <v>163</v>
      </c>
      <c r="S134" s="49">
        <v>230000000</v>
      </c>
      <c r="T134" s="22" t="s">
        <v>31</v>
      </c>
      <c r="U134" s="24"/>
      <c r="V134" s="16" t="s">
        <v>313</v>
      </c>
      <c r="W134" s="24"/>
      <c r="X134" s="16"/>
      <c r="Y134" s="120">
        <v>0</v>
      </c>
      <c r="Z134" s="49">
        <v>90</v>
      </c>
      <c r="AA134" s="120">
        <v>10</v>
      </c>
      <c r="AB134" s="24"/>
      <c r="AC134" s="17" t="s">
        <v>256</v>
      </c>
      <c r="AD134" s="127"/>
      <c r="AE134" s="127"/>
      <c r="AF134" s="128">
        <v>3714000</v>
      </c>
      <c r="AG134" s="129">
        <f t="shared" si="247"/>
        <v>4159680.0000000005</v>
      </c>
      <c r="AH134" s="130"/>
      <c r="AI134" s="128"/>
      <c r="AJ134" s="128">
        <v>5539000</v>
      </c>
      <c r="AK134" s="129">
        <f t="shared" si="243"/>
        <v>6203680.0000000009</v>
      </c>
      <c r="AL134" s="130"/>
      <c r="AM134" s="128"/>
      <c r="AN134" s="128">
        <v>4809000</v>
      </c>
      <c r="AO134" s="129">
        <f t="shared" si="244"/>
        <v>5386080.0000000009</v>
      </c>
      <c r="AP134" s="130"/>
      <c r="AQ134" s="128"/>
      <c r="AR134" s="128"/>
      <c r="AS134" s="128"/>
      <c r="AT134" s="130"/>
      <c r="AU134" s="128"/>
      <c r="AV134" s="128"/>
      <c r="AW134" s="128"/>
      <c r="AX134" s="91">
        <f>AD134+AH134+AL134+AP134+AT134</f>
        <v>0</v>
      </c>
      <c r="AY134" s="91">
        <f t="shared" si="246"/>
        <v>14062000</v>
      </c>
      <c r="AZ134" s="91">
        <f t="shared" si="246"/>
        <v>15749440.000000004</v>
      </c>
      <c r="BA134" s="17" t="s">
        <v>167</v>
      </c>
      <c r="BB134" s="26" t="s">
        <v>333</v>
      </c>
      <c r="BC134" s="26" t="s">
        <v>332</v>
      </c>
      <c r="BD134" s="24"/>
      <c r="BE134" s="24"/>
      <c r="BF134" s="24"/>
      <c r="BG134" s="24"/>
      <c r="BH134" s="24"/>
      <c r="BI134" s="24"/>
      <c r="BJ134" s="26"/>
      <c r="BK134" s="26"/>
      <c r="BL134" s="19"/>
      <c r="BM134" s="19"/>
      <c r="BN134" s="26" t="s">
        <v>331</v>
      </c>
    </row>
    <row r="135" spans="1:232" s="1" customFormat="1" ht="12.95" customHeight="1" x14ac:dyDescent="0.2">
      <c r="A135" s="48" t="s">
        <v>185</v>
      </c>
      <c r="B135" s="17" t="s">
        <v>308</v>
      </c>
      <c r="C135" s="26" t="s">
        <v>334</v>
      </c>
      <c r="D135" s="229" t="s">
        <v>48</v>
      </c>
      <c r="E135" s="29"/>
      <c r="F135" s="28" t="s">
        <v>44</v>
      </c>
      <c r="G135" s="315" t="s">
        <v>310</v>
      </c>
      <c r="H135" s="43" t="s">
        <v>311</v>
      </c>
      <c r="I135" s="43" t="s">
        <v>311</v>
      </c>
      <c r="J135" s="17" t="s">
        <v>335</v>
      </c>
      <c r="K135" s="17" t="s">
        <v>22</v>
      </c>
      <c r="L135" s="29"/>
      <c r="M135" s="29"/>
      <c r="N135" s="49">
        <v>45</v>
      </c>
      <c r="O135" s="49">
        <v>230000000</v>
      </c>
      <c r="P135" s="62" t="s">
        <v>413</v>
      </c>
      <c r="Q135" s="17" t="s">
        <v>326</v>
      </c>
      <c r="R135" s="16" t="s">
        <v>163</v>
      </c>
      <c r="S135" s="49">
        <v>230000000</v>
      </c>
      <c r="T135" s="22" t="s">
        <v>31</v>
      </c>
      <c r="U135" s="29"/>
      <c r="V135" s="16" t="s">
        <v>313</v>
      </c>
      <c r="W135" s="29"/>
      <c r="X135" s="16"/>
      <c r="Y135" s="120">
        <v>0</v>
      </c>
      <c r="Z135" s="49">
        <v>90</v>
      </c>
      <c r="AA135" s="120">
        <v>10</v>
      </c>
      <c r="AB135" s="29"/>
      <c r="AC135" s="17" t="s">
        <v>256</v>
      </c>
      <c r="AD135" s="126"/>
      <c r="AE135" s="126"/>
      <c r="AF135" s="125">
        <v>10841000</v>
      </c>
      <c r="AG135" s="123">
        <f t="shared" si="247"/>
        <v>12141920.000000002</v>
      </c>
      <c r="AH135" s="103"/>
      <c r="AI135" s="102"/>
      <c r="AJ135" s="102">
        <v>5539000</v>
      </c>
      <c r="AK135" s="123">
        <f t="shared" si="243"/>
        <v>6203680.0000000009</v>
      </c>
      <c r="AL135" s="103"/>
      <c r="AM135" s="102"/>
      <c r="AN135" s="102">
        <v>4809000</v>
      </c>
      <c r="AO135" s="123">
        <f t="shared" si="244"/>
        <v>5386080.0000000009</v>
      </c>
      <c r="AP135" s="103"/>
      <c r="AQ135" s="102"/>
      <c r="AR135" s="102"/>
      <c r="AS135" s="102"/>
      <c r="AT135" s="103"/>
      <c r="AU135" s="102"/>
      <c r="AV135" s="102"/>
      <c r="AW135" s="102"/>
      <c r="AX135" s="62">
        <f>AD135+AH135+AL135+AP135+AT135</f>
        <v>0</v>
      </c>
      <c r="AY135" s="62">
        <f t="shared" si="246"/>
        <v>21189000</v>
      </c>
      <c r="AZ135" s="62">
        <f t="shared" si="246"/>
        <v>23731680.000000004</v>
      </c>
      <c r="BA135" s="17" t="s">
        <v>167</v>
      </c>
      <c r="BB135" s="17" t="s">
        <v>336</v>
      </c>
      <c r="BC135" s="17" t="s">
        <v>335</v>
      </c>
      <c r="BD135" s="29"/>
      <c r="BE135" s="29"/>
      <c r="BF135" s="29"/>
      <c r="BG135" s="29"/>
      <c r="BH135" s="29"/>
      <c r="BI135" s="29"/>
      <c r="BJ135" s="17"/>
      <c r="BK135" s="17"/>
      <c r="BL135" s="19"/>
      <c r="BM135" s="19"/>
      <c r="BN135" s="26" t="s">
        <v>334</v>
      </c>
      <c r="BO135" s="4"/>
      <c r="BP135" s="4"/>
      <c r="BQ135" s="4"/>
      <c r="BR135" s="4"/>
      <c r="BS135" s="4"/>
      <c r="BT135" s="4"/>
      <c r="BU135" s="4"/>
      <c r="BV135" s="4"/>
      <c r="BW135" s="4"/>
      <c r="BX135" s="4"/>
      <c r="BY135" s="4"/>
      <c r="BZ135" s="4"/>
      <c r="CA135" s="4"/>
      <c r="CB135" s="4"/>
      <c r="CC135" s="4"/>
      <c r="CD135" s="4"/>
      <c r="CE135" s="4"/>
      <c r="CF135" s="4"/>
      <c r="CG135" s="4"/>
      <c r="CH135" s="4"/>
      <c r="CI135" s="4"/>
      <c r="CJ135" s="4"/>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row>
    <row r="136" spans="1:232" s="4" customFormat="1" ht="12.95" customHeight="1" x14ac:dyDescent="0.2">
      <c r="A136" s="48" t="s">
        <v>39</v>
      </c>
      <c r="B136" s="199"/>
      <c r="C136" s="26" t="s">
        <v>337</v>
      </c>
      <c r="D136" s="229" t="s">
        <v>266</v>
      </c>
      <c r="E136" s="21"/>
      <c r="F136" s="17" t="s">
        <v>45</v>
      </c>
      <c r="G136" s="26" t="s">
        <v>212</v>
      </c>
      <c r="H136" s="17" t="s">
        <v>213</v>
      </c>
      <c r="I136" s="17" t="s">
        <v>213</v>
      </c>
      <c r="J136" s="17" t="s">
        <v>338</v>
      </c>
      <c r="K136" s="17" t="s">
        <v>22</v>
      </c>
      <c r="L136" s="17"/>
      <c r="M136" s="17"/>
      <c r="N136" s="17" t="s">
        <v>228</v>
      </c>
      <c r="O136" s="17" t="s">
        <v>162</v>
      </c>
      <c r="P136" s="62" t="s">
        <v>413</v>
      </c>
      <c r="Q136" s="17" t="s">
        <v>326</v>
      </c>
      <c r="R136" s="17" t="s">
        <v>163</v>
      </c>
      <c r="S136" s="17" t="s">
        <v>162</v>
      </c>
      <c r="T136" s="28" t="s">
        <v>339</v>
      </c>
      <c r="U136" s="17"/>
      <c r="V136" s="17"/>
      <c r="W136" s="17" t="s">
        <v>255</v>
      </c>
      <c r="X136" s="17" t="s">
        <v>340</v>
      </c>
      <c r="Y136" s="17"/>
      <c r="Z136" s="17" t="s">
        <v>260</v>
      </c>
      <c r="AA136" s="17" t="s">
        <v>120</v>
      </c>
      <c r="AB136" s="17"/>
      <c r="AC136" s="17" t="s">
        <v>256</v>
      </c>
      <c r="AD136" s="44" t="s">
        <v>111</v>
      </c>
      <c r="AE136" s="44">
        <v>72949741</v>
      </c>
      <c r="AF136" s="44">
        <v>72949741</v>
      </c>
      <c r="AG136" s="44">
        <f>AF136*1.12</f>
        <v>81703709.920000002</v>
      </c>
      <c r="AH136" s="90">
        <v>1</v>
      </c>
      <c r="AI136" s="44">
        <v>78056223</v>
      </c>
      <c r="AJ136" s="44">
        <v>78056223</v>
      </c>
      <c r="AK136" s="44">
        <f>AJ136*1.12</f>
        <v>87422969.760000005</v>
      </c>
      <c r="AL136" s="90">
        <v>1</v>
      </c>
      <c r="AM136" s="44">
        <v>83520158</v>
      </c>
      <c r="AN136" s="44">
        <v>83520158</v>
      </c>
      <c r="AO136" s="44">
        <f>AN136*1.12</f>
        <v>93542576.960000008</v>
      </c>
      <c r="AP136" s="90">
        <v>1</v>
      </c>
      <c r="AQ136" s="44">
        <v>89366569</v>
      </c>
      <c r="AR136" s="44">
        <v>89366569</v>
      </c>
      <c r="AS136" s="44">
        <f>AR136*1.12</f>
        <v>100090557.28000002</v>
      </c>
      <c r="AT136" s="90">
        <v>1</v>
      </c>
      <c r="AU136" s="44">
        <v>95622229</v>
      </c>
      <c r="AV136" s="44">
        <v>95622229</v>
      </c>
      <c r="AW136" s="44">
        <f>AV136*1.12</f>
        <v>107096896.48</v>
      </c>
      <c r="AX136" s="90">
        <v>5</v>
      </c>
      <c r="AY136" s="62">
        <f>AV136+AR136+AN136+AJ136+AF136</f>
        <v>419514920</v>
      </c>
      <c r="AZ136" s="44">
        <f>AY136*1.12</f>
        <v>469856710.40000004</v>
      </c>
      <c r="BA136" s="17" t="s">
        <v>167</v>
      </c>
      <c r="BB136" s="17" t="s">
        <v>338</v>
      </c>
      <c r="BC136" s="17" t="s">
        <v>338</v>
      </c>
      <c r="BD136" s="17"/>
      <c r="BE136" s="17"/>
      <c r="BF136" s="17"/>
      <c r="BG136" s="17"/>
      <c r="BH136" s="17"/>
      <c r="BI136" s="17"/>
      <c r="BJ136" s="17"/>
      <c r="BK136" s="17"/>
      <c r="BL136" s="19"/>
      <c r="BM136" s="19"/>
      <c r="BN136" s="26" t="s">
        <v>337</v>
      </c>
    </row>
    <row r="137" spans="1:232" s="1" customFormat="1" ht="12.95" customHeight="1" x14ac:dyDescent="0.2">
      <c r="A137" s="48" t="s">
        <v>39</v>
      </c>
      <c r="B137" s="199"/>
      <c r="C137" s="26" t="s">
        <v>341</v>
      </c>
      <c r="D137" s="229" t="s">
        <v>568</v>
      </c>
      <c r="E137" s="21"/>
      <c r="F137" s="28" t="s">
        <v>252</v>
      </c>
      <c r="G137" s="26" t="s">
        <v>212</v>
      </c>
      <c r="H137" s="17" t="s">
        <v>213</v>
      </c>
      <c r="I137" s="17" t="s">
        <v>213</v>
      </c>
      <c r="J137" s="17" t="s">
        <v>338</v>
      </c>
      <c r="K137" s="17" t="s">
        <v>22</v>
      </c>
      <c r="L137" s="17"/>
      <c r="M137" s="17"/>
      <c r="N137" s="17" t="s">
        <v>228</v>
      </c>
      <c r="O137" s="17" t="s">
        <v>162</v>
      </c>
      <c r="P137" s="62" t="s">
        <v>413</v>
      </c>
      <c r="Q137" s="17" t="s">
        <v>326</v>
      </c>
      <c r="R137" s="17" t="s">
        <v>163</v>
      </c>
      <c r="S137" s="17" t="s">
        <v>162</v>
      </c>
      <c r="T137" s="28" t="s">
        <v>342</v>
      </c>
      <c r="U137" s="17"/>
      <c r="V137" s="17"/>
      <c r="W137" s="17" t="s">
        <v>255</v>
      </c>
      <c r="X137" s="17" t="s">
        <v>340</v>
      </c>
      <c r="Y137" s="17"/>
      <c r="Z137" s="17" t="s">
        <v>260</v>
      </c>
      <c r="AA137" s="17" t="s">
        <v>120</v>
      </c>
      <c r="AB137" s="17"/>
      <c r="AC137" s="17" t="s">
        <v>256</v>
      </c>
      <c r="AD137" s="44" t="s">
        <v>111</v>
      </c>
      <c r="AE137" s="44">
        <v>72949741</v>
      </c>
      <c r="AF137" s="44">
        <v>72949741</v>
      </c>
      <c r="AG137" s="44">
        <f>AF137*1.12</f>
        <v>81703709.920000002</v>
      </c>
      <c r="AH137" s="90">
        <v>1</v>
      </c>
      <c r="AI137" s="44">
        <v>78056223</v>
      </c>
      <c r="AJ137" s="44">
        <v>78056223</v>
      </c>
      <c r="AK137" s="44">
        <f>AJ137*1.12</f>
        <v>87422969.760000005</v>
      </c>
      <c r="AL137" s="90">
        <v>1</v>
      </c>
      <c r="AM137" s="44">
        <v>83520158</v>
      </c>
      <c r="AN137" s="44">
        <v>83520158</v>
      </c>
      <c r="AO137" s="44">
        <f>AN137*1.12</f>
        <v>93542576.960000008</v>
      </c>
      <c r="AP137" s="90">
        <v>1</v>
      </c>
      <c r="AQ137" s="44">
        <v>89366569</v>
      </c>
      <c r="AR137" s="44">
        <v>89366569</v>
      </c>
      <c r="AS137" s="44">
        <f>AR137*1.12</f>
        <v>100090557.28000002</v>
      </c>
      <c r="AT137" s="90">
        <v>1</v>
      </c>
      <c r="AU137" s="44">
        <v>95622229</v>
      </c>
      <c r="AV137" s="44">
        <v>95622229</v>
      </c>
      <c r="AW137" s="44">
        <f>AV137*1.12</f>
        <v>107096896.48</v>
      </c>
      <c r="AX137" s="90">
        <v>5</v>
      </c>
      <c r="AY137" s="62">
        <f>AV137+AR137+AN137+AJ137+AF137</f>
        <v>419514920</v>
      </c>
      <c r="AZ137" s="44">
        <f>AY137*1.12</f>
        <v>469856710.40000004</v>
      </c>
      <c r="BA137" s="17" t="s">
        <v>167</v>
      </c>
      <c r="BB137" s="17" t="s">
        <v>338</v>
      </c>
      <c r="BC137" s="17" t="s">
        <v>338</v>
      </c>
      <c r="BD137" s="17"/>
      <c r="BE137" s="17"/>
      <c r="BF137" s="17"/>
      <c r="BG137" s="17"/>
      <c r="BH137" s="17"/>
      <c r="BI137" s="17"/>
      <c r="BJ137" s="17"/>
      <c r="BK137" s="17"/>
      <c r="BL137" s="19"/>
      <c r="BM137" s="19"/>
      <c r="BN137" s="26" t="s">
        <v>341</v>
      </c>
      <c r="BO137" s="4"/>
      <c r="BP137" s="4"/>
      <c r="BQ137" s="4"/>
      <c r="BR137" s="4"/>
      <c r="BS137" s="4"/>
      <c r="BT137" s="4"/>
      <c r="BU137" s="4"/>
      <c r="BV137" s="4"/>
      <c r="BW137" s="4"/>
      <c r="BX137" s="4"/>
      <c r="BY137" s="4"/>
      <c r="BZ137" s="4"/>
      <c r="CA137" s="4"/>
      <c r="CB137" s="4"/>
      <c r="CC137" s="4"/>
      <c r="CD137" s="4"/>
      <c r="CE137" s="4"/>
      <c r="CF137" s="4"/>
      <c r="CG137" s="4"/>
      <c r="CH137" s="4"/>
      <c r="CI137" s="4"/>
      <c r="CJ137" s="4"/>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row>
    <row r="138" spans="1:232" s="4" customFormat="1" ht="12.95" customHeight="1" x14ac:dyDescent="0.2">
      <c r="A138" s="48" t="s">
        <v>39</v>
      </c>
      <c r="B138" s="199"/>
      <c r="C138" s="26" t="s">
        <v>343</v>
      </c>
      <c r="D138" s="229" t="s">
        <v>576</v>
      </c>
      <c r="E138" s="21"/>
      <c r="F138" s="17" t="s">
        <v>261</v>
      </c>
      <c r="G138" s="26" t="s">
        <v>214</v>
      </c>
      <c r="H138" s="17" t="s">
        <v>344</v>
      </c>
      <c r="I138" s="17" t="s">
        <v>344</v>
      </c>
      <c r="J138" s="17" t="s">
        <v>345</v>
      </c>
      <c r="K138" s="17" t="s">
        <v>22</v>
      </c>
      <c r="L138" s="17"/>
      <c r="M138" s="17"/>
      <c r="N138" s="17" t="s">
        <v>228</v>
      </c>
      <c r="O138" s="17" t="s">
        <v>162</v>
      </c>
      <c r="P138" s="62" t="s">
        <v>413</v>
      </c>
      <c r="Q138" s="17" t="s">
        <v>326</v>
      </c>
      <c r="R138" s="17" t="s">
        <v>163</v>
      </c>
      <c r="S138" s="17" t="s">
        <v>162</v>
      </c>
      <c r="T138" s="28" t="s">
        <v>339</v>
      </c>
      <c r="U138" s="17"/>
      <c r="V138" s="17"/>
      <c r="W138" s="17" t="s">
        <v>255</v>
      </c>
      <c r="X138" s="17" t="s">
        <v>340</v>
      </c>
      <c r="Y138" s="17"/>
      <c r="Z138" s="17" t="s">
        <v>260</v>
      </c>
      <c r="AA138" s="17" t="s">
        <v>120</v>
      </c>
      <c r="AB138" s="17"/>
      <c r="AC138" s="17" t="s">
        <v>256</v>
      </c>
      <c r="AD138" s="90">
        <v>1</v>
      </c>
      <c r="AE138" s="44">
        <v>32205185.280000001</v>
      </c>
      <c r="AF138" s="44">
        <v>32205185.280000001</v>
      </c>
      <c r="AG138" s="44">
        <f>AF138*1.12</f>
        <v>36069807.513600007</v>
      </c>
      <c r="AH138" s="90">
        <v>1</v>
      </c>
      <c r="AI138" s="44">
        <v>34459547.25</v>
      </c>
      <c r="AJ138" s="44">
        <v>34459547.25</v>
      </c>
      <c r="AK138" s="44">
        <f>AJ138*1.12</f>
        <v>38594692.920000002</v>
      </c>
      <c r="AL138" s="90">
        <v>1</v>
      </c>
      <c r="AM138" s="44">
        <v>36871715.399999999</v>
      </c>
      <c r="AN138" s="44">
        <v>36871715.399999999</v>
      </c>
      <c r="AO138" s="44">
        <f>AN138*1.12</f>
        <v>41296321.248000003</v>
      </c>
      <c r="AP138" s="90">
        <v>1</v>
      </c>
      <c r="AQ138" s="44">
        <v>39452735.479999997</v>
      </c>
      <c r="AR138" s="44">
        <v>39452735.479999997</v>
      </c>
      <c r="AS138" s="44">
        <f>AR138*1.12</f>
        <v>44187063.737599999</v>
      </c>
      <c r="AT138" s="90">
        <v>1</v>
      </c>
      <c r="AU138" s="44">
        <v>42214426.960000001</v>
      </c>
      <c r="AV138" s="44">
        <v>42214426.960000001</v>
      </c>
      <c r="AW138" s="44">
        <f>AV138*1.12</f>
        <v>47280158.195200004</v>
      </c>
      <c r="AX138" s="110">
        <v>5</v>
      </c>
      <c r="AY138" s="62">
        <f>AV138+AR138+AN138+AJ138+AF138</f>
        <v>185203610.37</v>
      </c>
      <c r="AZ138" s="44">
        <f>AY138*1.12</f>
        <v>207428043.61440003</v>
      </c>
      <c r="BA138" s="17" t="s">
        <v>167</v>
      </c>
      <c r="BB138" s="26" t="s">
        <v>346</v>
      </c>
      <c r="BC138" s="26" t="s">
        <v>346</v>
      </c>
      <c r="BD138" s="17"/>
      <c r="BE138" s="17"/>
      <c r="BF138" s="17"/>
      <c r="BG138" s="17"/>
      <c r="BH138" s="17"/>
      <c r="BI138" s="17"/>
      <c r="BJ138" s="17"/>
      <c r="BK138" s="17"/>
      <c r="BL138" s="19"/>
      <c r="BM138" s="19"/>
      <c r="BN138" s="26" t="s">
        <v>343</v>
      </c>
    </row>
    <row r="139" spans="1:232" s="4" customFormat="1" ht="12.95" customHeight="1" x14ac:dyDescent="0.2">
      <c r="A139" s="51" t="s">
        <v>39</v>
      </c>
      <c r="B139" s="318"/>
      <c r="C139" s="26" t="s">
        <v>347</v>
      </c>
      <c r="D139" s="229" t="s">
        <v>583</v>
      </c>
      <c r="E139" s="21"/>
      <c r="F139" s="17" t="s">
        <v>259</v>
      </c>
      <c r="G139" s="26" t="s">
        <v>214</v>
      </c>
      <c r="H139" s="32" t="s">
        <v>344</v>
      </c>
      <c r="I139" s="32" t="s">
        <v>344</v>
      </c>
      <c r="J139" s="32" t="s">
        <v>345</v>
      </c>
      <c r="K139" s="32" t="s">
        <v>22</v>
      </c>
      <c r="L139" s="32"/>
      <c r="M139" s="32"/>
      <c r="N139" s="32" t="s">
        <v>228</v>
      </c>
      <c r="O139" s="32" t="s">
        <v>162</v>
      </c>
      <c r="P139" s="62" t="s">
        <v>413</v>
      </c>
      <c r="Q139" s="32" t="s">
        <v>326</v>
      </c>
      <c r="R139" s="32" t="s">
        <v>163</v>
      </c>
      <c r="S139" s="32" t="s">
        <v>162</v>
      </c>
      <c r="T139" s="319" t="s">
        <v>342</v>
      </c>
      <c r="U139" s="32"/>
      <c r="V139" s="32"/>
      <c r="W139" s="32" t="s">
        <v>255</v>
      </c>
      <c r="X139" s="32" t="s">
        <v>340</v>
      </c>
      <c r="Y139" s="32"/>
      <c r="Z139" s="32" t="s">
        <v>260</v>
      </c>
      <c r="AA139" s="32" t="s">
        <v>120</v>
      </c>
      <c r="AB139" s="32"/>
      <c r="AC139" s="17" t="s">
        <v>256</v>
      </c>
      <c r="AD139" s="131">
        <v>1</v>
      </c>
      <c r="AE139" s="132">
        <v>32205185.280000001</v>
      </c>
      <c r="AF139" s="132">
        <v>32205185.280000001</v>
      </c>
      <c r="AG139" s="132">
        <f>AF139*1.12</f>
        <v>36069807.513600007</v>
      </c>
      <c r="AH139" s="131">
        <v>1</v>
      </c>
      <c r="AI139" s="132">
        <v>34459547.25</v>
      </c>
      <c r="AJ139" s="132">
        <v>34459547.25</v>
      </c>
      <c r="AK139" s="132">
        <f>AJ139*1.12</f>
        <v>38594692.920000002</v>
      </c>
      <c r="AL139" s="131">
        <v>1</v>
      </c>
      <c r="AM139" s="132">
        <v>36871715.399999999</v>
      </c>
      <c r="AN139" s="132">
        <v>36871715.399999999</v>
      </c>
      <c r="AO139" s="132">
        <f>AN139*1.12</f>
        <v>41296321.248000003</v>
      </c>
      <c r="AP139" s="131">
        <v>1</v>
      </c>
      <c r="AQ139" s="132">
        <v>39452735.479999997</v>
      </c>
      <c r="AR139" s="132">
        <v>39452735.479999997</v>
      </c>
      <c r="AS139" s="132">
        <f>AR139*1.12</f>
        <v>44187063.737599999</v>
      </c>
      <c r="AT139" s="131">
        <v>1</v>
      </c>
      <c r="AU139" s="132">
        <v>42214426.960000001</v>
      </c>
      <c r="AV139" s="132">
        <v>42214426.960000001</v>
      </c>
      <c r="AW139" s="132">
        <f>AV139*1.12</f>
        <v>47280158.195200004</v>
      </c>
      <c r="AX139" s="133">
        <v>5</v>
      </c>
      <c r="AY139" s="134">
        <f>AV139+AR139+AN139+AJ139+AF139</f>
        <v>185203610.37</v>
      </c>
      <c r="AZ139" s="132">
        <f>AY139*1.12</f>
        <v>207428043.61440003</v>
      </c>
      <c r="BA139" s="32" t="s">
        <v>167</v>
      </c>
      <c r="BB139" s="320" t="s">
        <v>348</v>
      </c>
      <c r="BC139" s="320" t="s">
        <v>348</v>
      </c>
      <c r="BD139" s="32"/>
      <c r="BE139" s="32"/>
      <c r="BF139" s="32"/>
      <c r="BG139" s="32"/>
      <c r="BH139" s="32"/>
      <c r="BI139" s="32"/>
      <c r="BJ139" s="32"/>
      <c r="BK139" s="32"/>
      <c r="BN139" s="26" t="s">
        <v>347</v>
      </c>
    </row>
    <row r="140" spans="1:232" s="39" customFormat="1" ht="12.95" customHeight="1" x14ac:dyDescent="0.2">
      <c r="A140" s="19" t="s">
        <v>349</v>
      </c>
      <c r="B140" s="19" t="s">
        <v>223</v>
      </c>
      <c r="C140" s="26" t="s">
        <v>350</v>
      </c>
      <c r="D140" s="229" t="s">
        <v>951</v>
      </c>
      <c r="E140" s="52"/>
      <c r="F140" s="24" t="s">
        <v>262</v>
      </c>
      <c r="G140" s="23" t="s">
        <v>351</v>
      </c>
      <c r="H140" s="23" t="s">
        <v>352</v>
      </c>
      <c r="I140" s="23" t="s">
        <v>353</v>
      </c>
      <c r="J140" s="19" t="s">
        <v>354</v>
      </c>
      <c r="K140" s="32" t="s">
        <v>22</v>
      </c>
      <c r="L140" s="19"/>
      <c r="M140" s="19"/>
      <c r="N140" s="19">
        <v>50</v>
      </c>
      <c r="O140" s="23" t="s">
        <v>162</v>
      </c>
      <c r="P140" s="62" t="s">
        <v>413</v>
      </c>
      <c r="Q140" s="23" t="s">
        <v>326</v>
      </c>
      <c r="R140" s="23" t="s">
        <v>163</v>
      </c>
      <c r="S140" s="23">
        <v>230000000</v>
      </c>
      <c r="T140" s="23" t="s">
        <v>74</v>
      </c>
      <c r="U140" s="19"/>
      <c r="V140" s="19"/>
      <c r="W140" s="23" t="s">
        <v>255</v>
      </c>
      <c r="X140" s="23" t="s">
        <v>340</v>
      </c>
      <c r="Y140" s="19"/>
      <c r="Z140" s="19" t="s">
        <v>260</v>
      </c>
      <c r="AA140" s="19" t="s">
        <v>120</v>
      </c>
      <c r="AB140" s="19"/>
      <c r="AC140" s="17" t="s">
        <v>256</v>
      </c>
      <c r="AD140" s="19"/>
      <c r="AE140" s="19"/>
      <c r="AF140" s="91">
        <v>5371200</v>
      </c>
      <c r="AG140" s="92">
        <f t="shared" ref="AG140:AG146" si="248">AF140*1.12</f>
        <v>6015744.0000000009</v>
      </c>
      <c r="AH140" s="19"/>
      <c r="AI140" s="19"/>
      <c r="AJ140" s="92">
        <v>5371200</v>
      </c>
      <c r="AK140" s="92">
        <f t="shared" ref="AK140:AK146" si="249">AJ140*1.12</f>
        <v>6015744.0000000009</v>
      </c>
      <c r="AL140" s="19"/>
      <c r="AM140" s="19"/>
      <c r="AN140" s="92">
        <v>5371200</v>
      </c>
      <c r="AO140" s="92">
        <f t="shared" ref="AO140:AO146" si="250">AN140*1.12</f>
        <v>6015744.0000000009</v>
      </c>
      <c r="AP140" s="19"/>
      <c r="AQ140" s="19"/>
      <c r="AR140" s="135">
        <v>5371200</v>
      </c>
      <c r="AS140" s="62">
        <f t="shared" ref="AS140:AS146" si="251">AR140*1.12</f>
        <v>6015744.0000000009</v>
      </c>
      <c r="AT140" s="19"/>
      <c r="AU140" s="19"/>
      <c r="AV140" s="19">
        <v>5371200</v>
      </c>
      <c r="AW140" s="19">
        <f t="shared" ref="AW140:AW146" si="252">AV140*1.12</f>
        <v>6015744.0000000009</v>
      </c>
      <c r="AX140" s="19"/>
      <c r="AY140" s="92">
        <f t="shared" ref="AY140:AZ146" si="253">AV140+AR140+AN140+AJ140+AF140</f>
        <v>26856000</v>
      </c>
      <c r="AZ140" s="92">
        <f t="shared" si="253"/>
        <v>30078720.000000004</v>
      </c>
      <c r="BA140" s="19" t="s">
        <v>167</v>
      </c>
      <c r="BB140" s="233" t="s">
        <v>355</v>
      </c>
      <c r="BC140" s="19" t="s">
        <v>354</v>
      </c>
      <c r="BD140" s="19"/>
      <c r="BE140" s="19"/>
      <c r="BF140" s="19"/>
      <c r="BG140" s="19"/>
      <c r="BH140" s="19"/>
      <c r="BI140" s="19"/>
      <c r="BJ140" s="19"/>
      <c r="BK140" s="19"/>
      <c r="BL140" s="19"/>
      <c r="BM140" s="238"/>
      <c r="BN140" s="26" t="s">
        <v>350</v>
      </c>
    </row>
    <row r="141" spans="1:232" s="40" customFormat="1" ht="12.95" customHeight="1" x14ac:dyDescent="0.2">
      <c r="A141" s="19" t="s">
        <v>349</v>
      </c>
      <c r="B141" s="19" t="s">
        <v>223</v>
      </c>
      <c r="C141" s="26" t="s">
        <v>356</v>
      </c>
      <c r="D141" s="229" t="s">
        <v>950</v>
      </c>
      <c r="E141" s="52"/>
      <c r="F141" s="23" t="s">
        <v>265</v>
      </c>
      <c r="G141" s="23" t="s">
        <v>351</v>
      </c>
      <c r="H141" s="23" t="s">
        <v>352</v>
      </c>
      <c r="I141" s="23" t="s">
        <v>353</v>
      </c>
      <c r="J141" s="19" t="s">
        <v>357</v>
      </c>
      <c r="K141" s="32" t="s">
        <v>22</v>
      </c>
      <c r="L141" s="19"/>
      <c r="M141" s="19"/>
      <c r="N141" s="19">
        <v>50</v>
      </c>
      <c r="O141" s="23" t="s">
        <v>162</v>
      </c>
      <c r="P141" s="62" t="s">
        <v>413</v>
      </c>
      <c r="Q141" s="23" t="s">
        <v>326</v>
      </c>
      <c r="R141" s="23" t="s">
        <v>163</v>
      </c>
      <c r="S141" s="23">
        <v>230000000</v>
      </c>
      <c r="T141" s="23" t="s">
        <v>37</v>
      </c>
      <c r="U141" s="19"/>
      <c r="V141" s="19"/>
      <c r="W141" s="23" t="s">
        <v>255</v>
      </c>
      <c r="X141" s="23" t="s">
        <v>340</v>
      </c>
      <c r="Y141" s="19"/>
      <c r="Z141" s="19" t="s">
        <v>260</v>
      </c>
      <c r="AA141" s="19" t="s">
        <v>120</v>
      </c>
      <c r="AB141" s="19"/>
      <c r="AC141" s="17" t="s">
        <v>256</v>
      </c>
      <c r="AD141" s="19"/>
      <c r="AE141" s="19"/>
      <c r="AF141" s="91">
        <v>9200000</v>
      </c>
      <c r="AG141" s="92">
        <f t="shared" si="248"/>
        <v>10304000.000000002</v>
      </c>
      <c r="AH141" s="19"/>
      <c r="AI141" s="19"/>
      <c r="AJ141" s="92">
        <v>9200000</v>
      </c>
      <c r="AK141" s="92">
        <f t="shared" si="249"/>
        <v>10304000.000000002</v>
      </c>
      <c r="AL141" s="19"/>
      <c r="AM141" s="19"/>
      <c r="AN141" s="92">
        <v>9200000</v>
      </c>
      <c r="AO141" s="92">
        <f t="shared" si="250"/>
        <v>10304000.000000002</v>
      </c>
      <c r="AP141" s="19"/>
      <c r="AQ141" s="19"/>
      <c r="AR141" s="135">
        <v>9200000</v>
      </c>
      <c r="AS141" s="62">
        <f t="shared" si="251"/>
        <v>10304000.000000002</v>
      </c>
      <c r="AT141" s="19"/>
      <c r="AU141" s="19"/>
      <c r="AV141" s="19">
        <v>9200000</v>
      </c>
      <c r="AW141" s="19">
        <f t="shared" si="252"/>
        <v>10304000.000000002</v>
      </c>
      <c r="AX141" s="19"/>
      <c r="AY141" s="92">
        <f t="shared" si="253"/>
        <v>46000000</v>
      </c>
      <c r="AZ141" s="92">
        <f t="shared" si="253"/>
        <v>51520000.000000007</v>
      </c>
      <c r="BA141" s="19" t="s">
        <v>167</v>
      </c>
      <c r="BB141" s="233" t="s">
        <v>358</v>
      </c>
      <c r="BC141" s="19" t="s">
        <v>357</v>
      </c>
      <c r="BD141" s="19"/>
      <c r="BE141" s="19"/>
      <c r="BF141" s="19"/>
      <c r="BG141" s="19"/>
      <c r="BH141" s="19"/>
      <c r="BI141" s="19"/>
      <c r="BJ141" s="19"/>
      <c r="BK141" s="19"/>
      <c r="BL141" s="23"/>
      <c r="BM141" s="23"/>
      <c r="BN141" s="26" t="s">
        <v>356</v>
      </c>
    </row>
    <row r="142" spans="1:232" s="40" customFormat="1" ht="12.95" customHeight="1" x14ac:dyDescent="0.2">
      <c r="A142" s="19" t="s">
        <v>349</v>
      </c>
      <c r="B142" s="19" t="s">
        <v>223</v>
      </c>
      <c r="C142" s="26" t="s">
        <v>359</v>
      </c>
      <c r="D142" s="229" t="s">
        <v>949</v>
      </c>
      <c r="E142" s="52"/>
      <c r="F142" s="23" t="s">
        <v>46</v>
      </c>
      <c r="G142" s="23" t="s">
        <v>351</v>
      </c>
      <c r="H142" s="23" t="s">
        <v>352</v>
      </c>
      <c r="I142" s="23" t="s">
        <v>353</v>
      </c>
      <c r="J142" s="19" t="s">
        <v>360</v>
      </c>
      <c r="K142" s="32" t="s">
        <v>22</v>
      </c>
      <c r="L142" s="19"/>
      <c r="M142" s="19"/>
      <c r="N142" s="19">
        <v>50</v>
      </c>
      <c r="O142" s="23" t="s">
        <v>162</v>
      </c>
      <c r="P142" s="62" t="s">
        <v>413</v>
      </c>
      <c r="Q142" s="23" t="s">
        <v>326</v>
      </c>
      <c r="R142" s="23" t="s">
        <v>163</v>
      </c>
      <c r="S142" s="23">
        <v>230000000</v>
      </c>
      <c r="T142" s="23" t="s">
        <v>191</v>
      </c>
      <c r="U142" s="19"/>
      <c r="V142" s="19"/>
      <c r="W142" s="23" t="s">
        <v>255</v>
      </c>
      <c r="X142" s="23" t="s">
        <v>340</v>
      </c>
      <c r="Y142" s="19"/>
      <c r="Z142" s="19" t="s">
        <v>260</v>
      </c>
      <c r="AA142" s="19" t="s">
        <v>120</v>
      </c>
      <c r="AB142" s="19"/>
      <c r="AC142" s="17" t="s">
        <v>256</v>
      </c>
      <c r="AD142" s="19"/>
      <c r="AE142" s="19"/>
      <c r="AF142" s="91">
        <v>9015000</v>
      </c>
      <c r="AG142" s="92">
        <f t="shared" si="248"/>
        <v>10096800.000000002</v>
      </c>
      <c r="AH142" s="19"/>
      <c r="AI142" s="19"/>
      <c r="AJ142" s="92">
        <v>9015000</v>
      </c>
      <c r="AK142" s="92">
        <f t="shared" si="249"/>
        <v>10096800.000000002</v>
      </c>
      <c r="AL142" s="19"/>
      <c r="AM142" s="19"/>
      <c r="AN142" s="92">
        <v>9015000</v>
      </c>
      <c r="AO142" s="92">
        <f t="shared" si="250"/>
        <v>10096800.000000002</v>
      </c>
      <c r="AP142" s="19"/>
      <c r="AQ142" s="19"/>
      <c r="AR142" s="135">
        <v>9015000</v>
      </c>
      <c r="AS142" s="62">
        <f t="shared" si="251"/>
        <v>10096800.000000002</v>
      </c>
      <c r="AT142" s="19"/>
      <c r="AU142" s="19"/>
      <c r="AV142" s="19">
        <v>9015000</v>
      </c>
      <c r="AW142" s="19">
        <f t="shared" si="252"/>
        <v>10096800.000000002</v>
      </c>
      <c r="AX142" s="19"/>
      <c r="AY142" s="92">
        <f t="shared" si="253"/>
        <v>45075000</v>
      </c>
      <c r="AZ142" s="92">
        <f t="shared" si="253"/>
        <v>50484000.000000007</v>
      </c>
      <c r="BA142" s="19" t="s">
        <v>167</v>
      </c>
      <c r="BB142" s="233" t="s">
        <v>361</v>
      </c>
      <c r="BC142" s="19" t="s">
        <v>360</v>
      </c>
      <c r="BD142" s="19"/>
      <c r="BE142" s="19"/>
      <c r="BF142" s="19"/>
      <c r="BG142" s="19"/>
      <c r="BH142" s="19"/>
      <c r="BI142" s="19"/>
      <c r="BJ142" s="19"/>
      <c r="BK142" s="19"/>
      <c r="BL142" s="23"/>
      <c r="BM142" s="23"/>
      <c r="BN142" s="26" t="s">
        <v>359</v>
      </c>
    </row>
    <row r="143" spans="1:232" s="1" customFormat="1" ht="12.95" customHeight="1" x14ac:dyDescent="0.2">
      <c r="A143" s="19" t="s">
        <v>349</v>
      </c>
      <c r="B143" s="19" t="s">
        <v>223</v>
      </c>
      <c r="C143" s="26" t="s">
        <v>362</v>
      </c>
      <c r="D143" s="229" t="s">
        <v>948</v>
      </c>
      <c r="E143" s="52"/>
      <c r="F143" s="28" t="s">
        <v>47</v>
      </c>
      <c r="G143" s="23" t="s">
        <v>351</v>
      </c>
      <c r="H143" s="23" t="s">
        <v>352</v>
      </c>
      <c r="I143" s="23" t="s">
        <v>353</v>
      </c>
      <c r="J143" s="19" t="s">
        <v>363</v>
      </c>
      <c r="K143" s="32" t="s">
        <v>22</v>
      </c>
      <c r="L143" s="19"/>
      <c r="M143" s="19"/>
      <c r="N143" s="19">
        <v>50</v>
      </c>
      <c r="O143" s="23" t="s">
        <v>162</v>
      </c>
      <c r="P143" s="62" t="s">
        <v>413</v>
      </c>
      <c r="Q143" s="23" t="s">
        <v>326</v>
      </c>
      <c r="R143" s="23" t="s">
        <v>163</v>
      </c>
      <c r="S143" s="23">
        <v>230000000</v>
      </c>
      <c r="T143" s="23" t="s">
        <v>364</v>
      </c>
      <c r="U143" s="19"/>
      <c r="V143" s="19"/>
      <c r="W143" s="23" t="s">
        <v>255</v>
      </c>
      <c r="X143" s="23" t="s">
        <v>340</v>
      </c>
      <c r="Y143" s="19"/>
      <c r="Z143" s="19" t="s">
        <v>260</v>
      </c>
      <c r="AA143" s="19" t="s">
        <v>120</v>
      </c>
      <c r="AB143" s="19"/>
      <c r="AC143" s="17" t="s">
        <v>256</v>
      </c>
      <c r="AD143" s="19"/>
      <c r="AE143" s="19"/>
      <c r="AF143" s="91">
        <v>6711000</v>
      </c>
      <c r="AG143" s="92">
        <f t="shared" si="248"/>
        <v>7516320.0000000009</v>
      </c>
      <c r="AH143" s="19"/>
      <c r="AI143" s="19"/>
      <c r="AJ143" s="92">
        <v>6711000</v>
      </c>
      <c r="AK143" s="92">
        <f t="shared" si="249"/>
        <v>7516320.0000000009</v>
      </c>
      <c r="AL143" s="19"/>
      <c r="AM143" s="19"/>
      <c r="AN143" s="92">
        <v>6711000</v>
      </c>
      <c r="AO143" s="92">
        <f t="shared" si="250"/>
        <v>7516320.0000000009</v>
      </c>
      <c r="AP143" s="19"/>
      <c r="AQ143" s="19"/>
      <c r="AR143" s="135">
        <v>6711000</v>
      </c>
      <c r="AS143" s="62">
        <f t="shared" si="251"/>
        <v>7516320.0000000009</v>
      </c>
      <c r="AT143" s="19"/>
      <c r="AU143" s="19"/>
      <c r="AV143" s="19">
        <v>6711000</v>
      </c>
      <c r="AW143" s="19">
        <f t="shared" si="252"/>
        <v>7516320.0000000009</v>
      </c>
      <c r="AX143" s="19"/>
      <c r="AY143" s="92">
        <f t="shared" si="253"/>
        <v>33555000</v>
      </c>
      <c r="AZ143" s="92">
        <f t="shared" si="253"/>
        <v>37581600.000000007</v>
      </c>
      <c r="BA143" s="19" t="s">
        <v>167</v>
      </c>
      <c r="BB143" s="233" t="s">
        <v>365</v>
      </c>
      <c r="BC143" s="19" t="s">
        <v>363</v>
      </c>
      <c r="BD143" s="19"/>
      <c r="BE143" s="19"/>
      <c r="BF143" s="19"/>
      <c r="BG143" s="19"/>
      <c r="BH143" s="19"/>
      <c r="BI143" s="19"/>
      <c r="BJ143" s="19"/>
      <c r="BK143" s="19"/>
      <c r="BL143" s="19"/>
      <c r="BM143" s="25"/>
      <c r="BN143" s="26" t="s">
        <v>362</v>
      </c>
      <c r="BO143" s="4"/>
      <c r="BP143" s="4"/>
      <c r="BQ143" s="4"/>
      <c r="BR143" s="4"/>
      <c r="BS143" s="4"/>
      <c r="BT143" s="4"/>
      <c r="BU143" s="4"/>
      <c r="BV143" s="4"/>
      <c r="BW143" s="4"/>
      <c r="BX143" s="4"/>
      <c r="BY143" s="4"/>
      <c r="BZ143" s="4"/>
      <c r="CA143" s="4"/>
      <c r="CB143" s="4"/>
      <c r="CC143" s="4"/>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row>
    <row r="144" spans="1:232" s="1" customFormat="1" ht="12.95" customHeight="1" x14ac:dyDescent="0.2">
      <c r="A144" s="19" t="s">
        <v>349</v>
      </c>
      <c r="B144" s="19" t="s">
        <v>223</v>
      </c>
      <c r="C144" s="26" t="s">
        <v>366</v>
      </c>
      <c r="D144" s="229" t="s">
        <v>947</v>
      </c>
      <c r="E144" s="52"/>
      <c r="F144" s="28" t="s">
        <v>264</v>
      </c>
      <c r="G144" s="23" t="s">
        <v>351</v>
      </c>
      <c r="H144" s="23" t="s">
        <v>352</v>
      </c>
      <c r="I144" s="23" t="s">
        <v>353</v>
      </c>
      <c r="J144" s="19" t="s">
        <v>367</v>
      </c>
      <c r="K144" s="32" t="s">
        <v>22</v>
      </c>
      <c r="L144" s="19"/>
      <c r="M144" s="19"/>
      <c r="N144" s="19">
        <v>50</v>
      </c>
      <c r="O144" s="23" t="s">
        <v>162</v>
      </c>
      <c r="P144" s="62" t="s">
        <v>413</v>
      </c>
      <c r="Q144" s="23" t="s">
        <v>326</v>
      </c>
      <c r="R144" s="23" t="s">
        <v>163</v>
      </c>
      <c r="S144" s="23">
        <v>230000000</v>
      </c>
      <c r="T144" s="23" t="s">
        <v>35</v>
      </c>
      <c r="U144" s="19"/>
      <c r="V144" s="19"/>
      <c r="W144" s="23" t="s">
        <v>255</v>
      </c>
      <c r="X144" s="23" t="s">
        <v>340</v>
      </c>
      <c r="Y144" s="19"/>
      <c r="Z144" s="19" t="s">
        <v>260</v>
      </c>
      <c r="AA144" s="19" t="s">
        <v>120</v>
      </c>
      <c r="AB144" s="19"/>
      <c r="AC144" s="17" t="s">
        <v>256</v>
      </c>
      <c r="AD144" s="19"/>
      <c r="AE144" s="19"/>
      <c r="AF144" s="91">
        <v>1486200</v>
      </c>
      <c r="AG144" s="92">
        <f t="shared" si="248"/>
        <v>1664544.0000000002</v>
      </c>
      <c r="AH144" s="19"/>
      <c r="AI144" s="19"/>
      <c r="AJ144" s="92">
        <v>1486200</v>
      </c>
      <c r="AK144" s="92">
        <f t="shared" si="249"/>
        <v>1664544.0000000002</v>
      </c>
      <c r="AL144" s="19"/>
      <c r="AM144" s="19"/>
      <c r="AN144" s="92">
        <v>1486200</v>
      </c>
      <c r="AO144" s="92">
        <f t="shared" si="250"/>
        <v>1664544.0000000002</v>
      </c>
      <c r="AP144" s="19"/>
      <c r="AQ144" s="19"/>
      <c r="AR144" s="135">
        <v>1486200</v>
      </c>
      <c r="AS144" s="62">
        <f t="shared" si="251"/>
        <v>1664544.0000000002</v>
      </c>
      <c r="AT144" s="19"/>
      <c r="AU144" s="19"/>
      <c r="AV144" s="19">
        <v>1486200</v>
      </c>
      <c r="AW144" s="19">
        <f t="shared" si="252"/>
        <v>1664544.0000000002</v>
      </c>
      <c r="AX144" s="19"/>
      <c r="AY144" s="92">
        <f t="shared" si="253"/>
        <v>7431000</v>
      </c>
      <c r="AZ144" s="92">
        <f t="shared" si="253"/>
        <v>8322720.0000000009</v>
      </c>
      <c r="BA144" s="19" t="s">
        <v>167</v>
      </c>
      <c r="BB144" s="233" t="s">
        <v>368</v>
      </c>
      <c r="BC144" s="19" t="s">
        <v>367</v>
      </c>
      <c r="BD144" s="19"/>
      <c r="BE144" s="19"/>
      <c r="BF144" s="19"/>
      <c r="BG144" s="19"/>
      <c r="BH144" s="19"/>
      <c r="BI144" s="19"/>
      <c r="BJ144" s="19"/>
      <c r="BK144" s="19"/>
      <c r="BL144" s="19"/>
      <c r="BM144" s="25"/>
      <c r="BN144" s="26" t="s">
        <v>366</v>
      </c>
      <c r="BO144" s="4"/>
      <c r="BP144" s="4"/>
      <c r="BQ144" s="4"/>
      <c r="BR144" s="4"/>
      <c r="BS144" s="4"/>
      <c r="BT144" s="4"/>
      <c r="BU144" s="4"/>
      <c r="BV144" s="4"/>
      <c r="BW144" s="4"/>
      <c r="BX144" s="4"/>
      <c r="BY144" s="4"/>
      <c r="BZ144" s="4"/>
      <c r="CA144" s="4"/>
      <c r="CB144" s="4"/>
      <c r="CC144" s="4"/>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row>
    <row r="145" spans="1:232" s="4" customFormat="1" ht="12.95" customHeight="1" x14ac:dyDescent="0.2">
      <c r="A145" s="19" t="s">
        <v>349</v>
      </c>
      <c r="B145" s="19" t="s">
        <v>223</v>
      </c>
      <c r="C145" s="26" t="s">
        <v>369</v>
      </c>
      <c r="D145" s="229" t="s">
        <v>946</v>
      </c>
      <c r="E145" s="52"/>
      <c r="F145" s="17" t="s">
        <v>48</v>
      </c>
      <c r="G145" s="23" t="s">
        <v>351</v>
      </c>
      <c r="H145" s="23" t="s">
        <v>352</v>
      </c>
      <c r="I145" s="23" t="s">
        <v>353</v>
      </c>
      <c r="J145" s="19" t="s">
        <v>370</v>
      </c>
      <c r="K145" s="32" t="s">
        <v>22</v>
      </c>
      <c r="L145" s="19"/>
      <c r="M145" s="19"/>
      <c r="N145" s="19">
        <v>50</v>
      </c>
      <c r="O145" s="23" t="s">
        <v>162</v>
      </c>
      <c r="P145" s="62" t="s">
        <v>413</v>
      </c>
      <c r="Q145" s="23" t="s">
        <v>326</v>
      </c>
      <c r="R145" s="23" t="s">
        <v>163</v>
      </c>
      <c r="S145" s="23">
        <v>230000000</v>
      </c>
      <c r="T145" s="23" t="s">
        <v>35</v>
      </c>
      <c r="U145" s="19"/>
      <c r="V145" s="19"/>
      <c r="W145" s="23" t="s">
        <v>255</v>
      </c>
      <c r="X145" s="23" t="s">
        <v>340</v>
      </c>
      <c r="Y145" s="19"/>
      <c r="Z145" s="19" t="s">
        <v>260</v>
      </c>
      <c r="AA145" s="19" t="s">
        <v>120</v>
      </c>
      <c r="AB145" s="19"/>
      <c r="AC145" s="17" t="s">
        <v>256</v>
      </c>
      <c r="AD145" s="19"/>
      <c r="AE145" s="19"/>
      <c r="AF145" s="91">
        <v>832000</v>
      </c>
      <c r="AG145" s="92">
        <f t="shared" si="248"/>
        <v>931840.00000000012</v>
      </c>
      <c r="AH145" s="19"/>
      <c r="AI145" s="19"/>
      <c r="AJ145" s="92">
        <v>832000</v>
      </c>
      <c r="AK145" s="92">
        <f t="shared" si="249"/>
        <v>931840.00000000012</v>
      </c>
      <c r="AL145" s="19"/>
      <c r="AM145" s="19"/>
      <c r="AN145" s="92">
        <v>832000</v>
      </c>
      <c r="AO145" s="92">
        <f t="shared" si="250"/>
        <v>931840.00000000012</v>
      </c>
      <c r="AP145" s="19"/>
      <c r="AQ145" s="19"/>
      <c r="AR145" s="135">
        <v>832000</v>
      </c>
      <c r="AS145" s="62">
        <f t="shared" si="251"/>
        <v>931840.00000000012</v>
      </c>
      <c r="AT145" s="19"/>
      <c r="AU145" s="19"/>
      <c r="AV145" s="19">
        <v>832000</v>
      </c>
      <c r="AW145" s="19">
        <f t="shared" si="252"/>
        <v>931840.00000000012</v>
      </c>
      <c r="AX145" s="19"/>
      <c r="AY145" s="92">
        <f t="shared" si="253"/>
        <v>4160000</v>
      </c>
      <c r="AZ145" s="92">
        <f t="shared" si="253"/>
        <v>4659200.0000000009</v>
      </c>
      <c r="BA145" s="19" t="s">
        <v>167</v>
      </c>
      <c r="BB145" s="233" t="s">
        <v>371</v>
      </c>
      <c r="BC145" s="19" t="s">
        <v>370</v>
      </c>
      <c r="BD145" s="19"/>
      <c r="BE145" s="19"/>
      <c r="BF145" s="19"/>
      <c r="BG145" s="19"/>
      <c r="BH145" s="19"/>
      <c r="BI145" s="19"/>
      <c r="BJ145" s="19"/>
      <c r="BK145" s="19"/>
      <c r="BL145" s="24"/>
      <c r="BM145" s="24"/>
      <c r="BN145" s="26" t="s">
        <v>369</v>
      </c>
    </row>
    <row r="146" spans="1:232" s="1" customFormat="1" ht="12.95" customHeight="1" x14ac:dyDescent="0.2">
      <c r="A146" s="19" t="s">
        <v>349</v>
      </c>
      <c r="B146" s="19" t="s">
        <v>222</v>
      </c>
      <c r="C146" s="26" t="s">
        <v>372</v>
      </c>
      <c r="D146" s="229" t="s">
        <v>952</v>
      </c>
      <c r="E146" s="52"/>
      <c r="F146" s="28" t="s">
        <v>266</v>
      </c>
      <c r="G146" s="23" t="s">
        <v>351</v>
      </c>
      <c r="H146" s="23" t="s">
        <v>352</v>
      </c>
      <c r="I146" s="23" t="s">
        <v>353</v>
      </c>
      <c r="J146" s="19" t="s">
        <v>373</v>
      </c>
      <c r="K146" s="32" t="s">
        <v>22</v>
      </c>
      <c r="L146" s="19"/>
      <c r="M146" s="19"/>
      <c r="N146" s="19">
        <v>50</v>
      </c>
      <c r="O146" s="23" t="s">
        <v>162</v>
      </c>
      <c r="P146" s="62" t="s">
        <v>413</v>
      </c>
      <c r="Q146" s="23" t="s">
        <v>326</v>
      </c>
      <c r="R146" s="23" t="s">
        <v>163</v>
      </c>
      <c r="S146" s="23">
        <v>230000000</v>
      </c>
      <c r="T146" s="23" t="s">
        <v>35</v>
      </c>
      <c r="U146" s="19"/>
      <c r="V146" s="19"/>
      <c r="W146" s="23" t="s">
        <v>255</v>
      </c>
      <c r="X146" s="23" t="s">
        <v>340</v>
      </c>
      <c r="Y146" s="19"/>
      <c r="Z146" s="19" t="s">
        <v>260</v>
      </c>
      <c r="AA146" s="19" t="s">
        <v>120</v>
      </c>
      <c r="AB146" s="19"/>
      <c r="AC146" s="17" t="s">
        <v>256</v>
      </c>
      <c r="AD146" s="19"/>
      <c r="AE146" s="19"/>
      <c r="AF146" s="91">
        <v>156300</v>
      </c>
      <c r="AG146" s="92">
        <f t="shared" si="248"/>
        <v>175056.00000000003</v>
      </c>
      <c r="AH146" s="19"/>
      <c r="AI146" s="19"/>
      <c r="AJ146" s="92">
        <v>156300</v>
      </c>
      <c r="AK146" s="92">
        <f t="shared" si="249"/>
        <v>175056.00000000003</v>
      </c>
      <c r="AL146" s="19"/>
      <c r="AM146" s="19"/>
      <c r="AN146" s="92">
        <v>156300</v>
      </c>
      <c r="AO146" s="92">
        <f t="shared" si="250"/>
        <v>175056.00000000003</v>
      </c>
      <c r="AP146" s="19"/>
      <c r="AQ146" s="19"/>
      <c r="AR146" s="135">
        <v>156300</v>
      </c>
      <c r="AS146" s="62">
        <f t="shared" si="251"/>
        <v>175056.00000000003</v>
      </c>
      <c r="AT146" s="19"/>
      <c r="AU146" s="19"/>
      <c r="AV146" s="19">
        <v>156300</v>
      </c>
      <c r="AW146" s="19">
        <f t="shared" si="252"/>
        <v>175056.00000000003</v>
      </c>
      <c r="AX146" s="19"/>
      <c r="AY146" s="92">
        <f t="shared" si="253"/>
        <v>781500</v>
      </c>
      <c r="AZ146" s="92">
        <f t="shared" si="253"/>
        <v>875280.00000000012</v>
      </c>
      <c r="BA146" s="19" t="s">
        <v>167</v>
      </c>
      <c r="BB146" s="233" t="s">
        <v>374</v>
      </c>
      <c r="BC146" s="19" t="s">
        <v>373</v>
      </c>
      <c r="BD146" s="19"/>
      <c r="BE146" s="19"/>
      <c r="BF146" s="19"/>
      <c r="BG146" s="19"/>
      <c r="BH146" s="19"/>
      <c r="BI146" s="19"/>
      <c r="BJ146" s="19"/>
      <c r="BK146" s="19"/>
      <c r="BL146" s="24"/>
      <c r="BM146" s="24"/>
      <c r="BN146" s="26" t="s">
        <v>372</v>
      </c>
      <c r="BO146" s="39"/>
      <c r="BP146" s="39"/>
      <c r="BQ146" s="3"/>
      <c r="BR146" s="39"/>
      <c r="BS146" s="39"/>
      <c r="BT146" s="39"/>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row>
    <row r="147" spans="1:232" s="4" customFormat="1" ht="13.15" customHeight="1" x14ac:dyDescent="0.2">
      <c r="A147" s="41" t="s">
        <v>263</v>
      </c>
      <c r="B147" s="17"/>
      <c r="C147" s="26" t="s">
        <v>567</v>
      </c>
      <c r="D147" s="229" t="s">
        <v>609</v>
      </c>
      <c r="E147" s="227"/>
      <c r="F147" s="227" t="s">
        <v>611</v>
      </c>
      <c r="G147" s="189" t="s">
        <v>569</v>
      </c>
      <c r="H147" s="17"/>
      <c r="I147" s="27" t="s">
        <v>570</v>
      </c>
      <c r="J147" s="27" t="s">
        <v>570</v>
      </c>
      <c r="K147" s="23" t="s">
        <v>22</v>
      </c>
      <c r="L147" s="17"/>
      <c r="M147" s="30"/>
      <c r="N147" s="19" t="s">
        <v>189</v>
      </c>
      <c r="O147" s="23">
        <v>230000000</v>
      </c>
      <c r="P147" s="62" t="s">
        <v>413</v>
      </c>
      <c r="Q147" s="23" t="s">
        <v>271</v>
      </c>
      <c r="R147" s="17"/>
      <c r="S147" s="41">
        <v>230000000</v>
      </c>
      <c r="T147" s="41" t="s">
        <v>571</v>
      </c>
      <c r="U147" s="17"/>
      <c r="V147" s="23" t="s">
        <v>313</v>
      </c>
      <c r="W147" s="17"/>
      <c r="Y147" s="60">
        <v>0</v>
      </c>
      <c r="Z147" s="61">
        <v>100</v>
      </c>
      <c r="AA147" s="60">
        <v>0</v>
      </c>
      <c r="AC147" s="27" t="s">
        <v>164</v>
      </c>
      <c r="AD147" s="41">
        <v>132</v>
      </c>
      <c r="AE147" s="321"/>
      <c r="AF147" s="62">
        <v>157772550</v>
      </c>
      <c r="AG147" s="62">
        <f>AF147*1.12</f>
        <v>176705256.00000003</v>
      </c>
      <c r="AH147" s="110" t="s">
        <v>189</v>
      </c>
      <c r="AI147" s="19"/>
      <c r="AJ147" s="143">
        <v>104739946</v>
      </c>
      <c r="AK147" s="62">
        <f>AJ147*1.12</f>
        <v>117308739.52000001</v>
      </c>
      <c r="AL147" s="110" t="s">
        <v>572</v>
      </c>
      <c r="AM147" s="17"/>
      <c r="AN147" s="62">
        <v>126139946</v>
      </c>
      <c r="AO147" s="62">
        <f>AN147*1.12</f>
        <v>141276739.52000001</v>
      </c>
      <c r="AP147" s="110"/>
      <c r="AQ147" s="62"/>
      <c r="AR147" s="62"/>
      <c r="AS147" s="17"/>
      <c r="AT147" s="65"/>
      <c r="AU147" s="27"/>
      <c r="AV147" s="20"/>
      <c r="AW147" s="17"/>
      <c r="AX147" s="90">
        <f>AD147+AH147+AL147</f>
        <v>343</v>
      </c>
      <c r="AY147" s="44">
        <f>AF147+AJ147+AN147</f>
        <v>388652442</v>
      </c>
      <c r="AZ147" s="44">
        <f>AG147+AK147+AO147</f>
        <v>435290735.04000008</v>
      </c>
      <c r="BA147" s="17" t="s">
        <v>167</v>
      </c>
      <c r="BB147" s="65" t="s">
        <v>573</v>
      </c>
      <c r="BC147" s="27" t="s">
        <v>574</v>
      </c>
      <c r="BD147" s="12"/>
      <c r="BE147" s="17"/>
      <c r="BF147" s="17"/>
      <c r="BG147" s="17"/>
      <c r="BH147" s="17"/>
      <c r="BI147" s="19"/>
      <c r="BJ147" s="19"/>
      <c r="BK147" s="19"/>
      <c r="BL147" s="19"/>
      <c r="BM147" s="19" t="s">
        <v>610</v>
      </c>
    </row>
    <row r="148" spans="1:232" s="4" customFormat="1" ht="13.15" customHeight="1" x14ac:dyDescent="0.2">
      <c r="A148" s="41" t="s">
        <v>263</v>
      </c>
      <c r="B148" s="17"/>
      <c r="C148" s="26" t="s">
        <v>575</v>
      </c>
      <c r="D148" s="229" t="s">
        <v>611</v>
      </c>
      <c r="E148" s="227"/>
      <c r="F148" s="227" t="s">
        <v>612</v>
      </c>
      <c r="G148" s="189" t="s">
        <v>569</v>
      </c>
      <c r="H148" s="17"/>
      <c r="I148" s="27" t="s">
        <v>570</v>
      </c>
      <c r="J148" s="27" t="s">
        <v>570</v>
      </c>
      <c r="K148" s="23" t="s">
        <v>22</v>
      </c>
      <c r="L148" s="17"/>
      <c r="M148" s="30"/>
      <c r="N148" s="19" t="s">
        <v>189</v>
      </c>
      <c r="O148" s="23">
        <v>230000000</v>
      </c>
      <c r="P148" s="62" t="s">
        <v>413</v>
      </c>
      <c r="Q148" s="23" t="s">
        <v>271</v>
      </c>
      <c r="R148" s="17"/>
      <c r="S148" s="41">
        <v>230000000</v>
      </c>
      <c r="T148" s="41" t="s">
        <v>577</v>
      </c>
      <c r="U148" s="17"/>
      <c r="V148" s="23" t="s">
        <v>313</v>
      </c>
      <c r="W148" s="17"/>
      <c r="Y148" s="60">
        <v>0</v>
      </c>
      <c r="Z148" s="61">
        <v>100</v>
      </c>
      <c r="AA148" s="60">
        <v>0</v>
      </c>
      <c r="AC148" s="27" t="s">
        <v>164</v>
      </c>
      <c r="AD148" s="41">
        <v>111</v>
      </c>
      <c r="AE148" s="321"/>
      <c r="AF148" s="62">
        <v>113887800</v>
      </c>
      <c r="AG148" s="62">
        <f t="shared" ref="AG148:AG150" si="254">AF148*1.12</f>
        <v>127554336.00000001</v>
      </c>
      <c r="AH148" s="110" t="s">
        <v>578</v>
      </c>
      <c r="AI148" s="19"/>
      <c r="AJ148" s="143">
        <v>112765002</v>
      </c>
      <c r="AK148" s="62">
        <f t="shared" ref="AK148:AK150" si="255">AJ148*1.12</f>
        <v>126296802.24000001</v>
      </c>
      <c r="AL148" s="110" t="s">
        <v>579</v>
      </c>
      <c r="AM148" s="17"/>
      <c r="AN148" s="62">
        <v>121540002</v>
      </c>
      <c r="AO148" s="62">
        <f t="shared" ref="AO148:AO150" si="256">AN148*1.12</f>
        <v>136124802.24000001</v>
      </c>
      <c r="AP148" s="110"/>
      <c r="AQ148" s="62"/>
      <c r="AR148" s="62"/>
      <c r="AS148" s="17"/>
      <c r="AT148" s="65"/>
      <c r="AU148" s="27"/>
      <c r="AV148" s="20"/>
      <c r="AW148" s="17"/>
      <c r="AX148" s="90">
        <f t="shared" ref="AX148:AX150" si="257">AD148+AH148+AL148</f>
        <v>334</v>
      </c>
      <c r="AY148" s="44">
        <f t="shared" ref="AY148:AZ150" si="258">AF148+AJ148+AN148</f>
        <v>348192804</v>
      </c>
      <c r="AZ148" s="44">
        <f t="shared" si="258"/>
        <v>389975940.48000002</v>
      </c>
      <c r="BA148" s="17" t="s">
        <v>167</v>
      </c>
      <c r="BB148" s="65" t="s">
        <v>580</v>
      </c>
      <c r="BC148" s="27" t="s">
        <v>581</v>
      </c>
      <c r="BD148" s="12"/>
      <c r="BE148" s="17"/>
      <c r="BF148" s="17"/>
      <c r="BG148" s="17"/>
      <c r="BH148" s="17"/>
      <c r="BI148" s="19"/>
      <c r="BJ148" s="19"/>
      <c r="BK148" s="19"/>
      <c r="BL148" s="19"/>
      <c r="BM148" s="19" t="s">
        <v>610</v>
      </c>
    </row>
    <row r="149" spans="1:232" s="4" customFormat="1" ht="13.15" customHeight="1" x14ac:dyDescent="0.2">
      <c r="A149" s="41" t="s">
        <v>263</v>
      </c>
      <c r="B149" s="62"/>
      <c r="C149" s="26" t="s">
        <v>582</v>
      </c>
      <c r="D149" s="229" t="s">
        <v>612</v>
      </c>
      <c r="E149" s="227"/>
      <c r="F149" s="227" t="s">
        <v>613</v>
      </c>
      <c r="G149" s="189" t="s">
        <v>569</v>
      </c>
      <c r="H149" s="25"/>
      <c r="I149" s="27" t="s">
        <v>570</v>
      </c>
      <c r="J149" s="27" t="s">
        <v>570</v>
      </c>
      <c r="K149" s="23" t="s">
        <v>22</v>
      </c>
      <c r="L149" s="26"/>
      <c r="M149" s="322"/>
      <c r="N149" s="19" t="s">
        <v>189</v>
      </c>
      <c r="O149" s="23">
        <v>230000000</v>
      </c>
      <c r="P149" s="62" t="s">
        <v>413</v>
      </c>
      <c r="Q149" s="23" t="s">
        <v>271</v>
      </c>
      <c r="R149" s="63"/>
      <c r="S149" s="41">
        <v>230000000</v>
      </c>
      <c r="T149" s="41" t="s">
        <v>584</v>
      </c>
      <c r="U149" s="26"/>
      <c r="V149" s="23" t="s">
        <v>313</v>
      </c>
      <c r="W149" s="71"/>
      <c r="Y149" s="60">
        <v>0</v>
      </c>
      <c r="Z149" s="61">
        <v>100</v>
      </c>
      <c r="AA149" s="60">
        <v>0</v>
      </c>
      <c r="AC149" s="27" t="s">
        <v>164</v>
      </c>
      <c r="AD149" s="41">
        <v>116</v>
      </c>
      <c r="AE149" s="321"/>
      <c r="AF149" s="62">
        <v>129690000</v>
      </c>
      <c r="AG149" s="62">
        <f t="shared" si="254"/>
        <v>145252800</v>
      </c>
      <c r="AH149" s="110" t="s">
        <v>585</v>
      </c>
      <c r="AI149" s="19"/>
      <c r="AJ149" s="190">
        <v>77795000</v>
      </c>
      <c r="AK149" s="62">
        <f t="shared" si="255"/>
        <v>87130400.000000015</v>
      </c>
      <c r="AL149" s="110" t="s">
        <v>586</v>
      </c>
      <c r="AM149" s="17"/>
      <c r="AN149" s="190">
        <v>103610000</v>
      </c>
      <c r="AO149" s="62">
        <f t="shared" si="256"/>
        <v>116043200.00000001</v>
      </c>
      <c r="AP149" s="110"/>
      <c r="AQ149" s="62"/>
      <c r="AR149" s="62"/>
      <c r="AS149" s="17"/>
      <c r="AT149" s="65"/>
      <c r="AU149" s="27"/>
      <c r="AV149" s="24"/>
      <c r="AW149" s="24"/>
      <c r="AX149" s="90">
        <f t="shared" si="257"/>
        <v>274</v>
      </c>
      <c r="AY149" s="44">
        <f t="shared" si="258"/>
        <v>311095000</v>
      </c>
      <c r="AZ149" s="44">
        <f t="shared" si="258"/>
        <v>348426400</v>
      </c>
      <c r="BA149" s="17" t="s">
        <v>167</v>
      </c>
      <c r="BB149" s="65" t="s">
        <v>587</v>
      </c>
      <c r="BC149" s="27" t="s">
        <v>588</v>
      </c>
      <c r="BD149" s="24"/>
      <c r="BE149" s="24"/>
      <c r="BF149" s="24"/>
      <c r="BG149" s="24"/>
      <c r="BH149" s="24"/>
      <c r="BI149" s="17"/>
      <c r="BJ149" s="52"/>
      <c r="BK149" s="24"/>
      <c r="BL149" s="24"/>
      <c r="BM149" s="19" t="s">
        <v>610</v>
      </c>
    </row>
    <row r="150" spans="1:232" s="4" customFormat="1" ht="13.15" customHeight="1" x14ac:dyDescent="0.2">
      <c r="A150" s="41" t="s">
        <v>263</v>
      </c>
      <c r="B150" s="17"/>
      <c r="C150" s="26" t="s">
        <v>589</v>
      </c>
      <c r="D150" s="229" t="s">
        <v>613</v>
      </c>
      <c r="E150" s="227"/>
      <c r="F150" s="227" t="s">
        <v>609</v>
      </c>
      <c r="G150" s="189" t="s">
        <v>569</v>
      </c>
      <c r="H150" s="24"/>
      <c r="I150" s="27" t="s">
        <v>570</v>
      </c>
      <c r="J150" s="27" t="s">
        <v>570</v>
      </c>
      <c r="K150" s="23" t="s">
        <v>22</v>
      </c>
      <c r="L150" s="23"/>
      <c r="M150" s="23"/>
      <c r="N150" s="19" t="s">
        <v>189</v>
      </c>
      <c r="O150" s="23">
        <v>230000000</v>
      </c>
      <c r="P150" s="62" t="s">
        <v>413</v>
      </c>
      <c r="Q150" s="23" t="s">
        <v>271</v>
      </c>
      <c r="R150" s="19"/>
      <c r="S150" s="41">
        <v>230000000</v>
      </c>
      <c r="T150" s="41" t="s">
        <v>591</v>
      </c>
      <c r="U150" s="23"/>
      <c r="V150" s="23" t="s">
        <v>313</v>
      </c>
      <c r="W150" s="23"/>
      <c r="X150" s="23"/>
      <c r="Y150" s="60">
        <v>0</v>
      </c>
      <c r="Z150" s="61">
        <v>100</v>
      </c>
      <c r="AA150" s="60">
        <v>0</v>
      </c>
      <c r="AB150" s="23"/>
      <c r="AC150" s="27" t="s">
        <v>164</v>
      </c>
      <c r="AD150" s="41">
        <v>58</v>
      </c>
      <c r="AE150" s="321"/>
      <c r="AF150" s="62">
        <v>91580000</v>
      </c>
      <c r="AG150" s="62">
        <f t="shared" si="254"/>
        <v>102569600.00000001</v>
      </c>
      <c r="AH150" s="191">
        <v>86</v>
      </c>
      <c r="AI150" s="65"/>
      <c r="AJ150" s="91">
        <v>106520039</v>
      </c>
      <c r="AK150" s="62">
        <f t="shared" si="255"/>
        <v>119302443.68000001</v>
      </c>
      <c r="AL150" s="191">
        <v>95</v>
      </c>
      <c r="AM150" s="65"/>
      <c r="AN150" s="91">
        <v>122120040</v>
      </c>
      <c r="AO150" s="62">
        <f t="shared" si="256"/>
        <v>136774444.80000001</v>
      </c>
      <c r="AP150" s="110"/>
      <c r="AQ150" s="62"/>
      <c r="AR150" s="62"/>
      <c r="AS150" s="19"/>
      <c r="AT150" s="65"/>
      <c r="AU150" s="27"/>
      <c r="AV150" s="23"/>
      <c r="AW150" s="23"/>
      <c r="AX150" s="90">
        <f t="shared" si="257"/>
        <v>239</v>
      </c>
      <c r="AY150" s="44">
        <f t="shared" si="258"/>
        <v>320220079</v>
      </c>
      <c r="AZ150" s="44">
        <f t="shared" si="258"/>
        <v>358646488.48000002</v>
      </c>
      <c r="BA150" s="17" t="s">
        <v>167</v>
      </c>
      <c r="BB150" s="65" t="s">
        <v>592</v>
      </c>
      <c r="BC150" s="27" t="s">
        <v>593</v>
      </c>
      <c r="BD150" s="23"/>
      <c r="BE150" s="23"/>
      <c r="BF150" s="23"/>
      <c r="BG150" s="23"/>
      <c r="BH150" s="23"/>
      <c r="BI150" s="23"/>
      <c r="BJ150" s="23"/>
      <c r="BK150" s="23"/>
      <c r="BL150" s="23"/>
      <c r="BM150" s="19" t="s">
        <v>610</v>
      </c>
    </row>
    <row r="151" spans="1:232" s="66" customFormat="1" ht="12.95" customHeight="1" x14ac:dyDescent="0.2">
      <c r="A151" s="26" t="s">
        <v>614</v>
      </c>
      <c r="B151" s="63"/>
      <c r="C151" s="26" t="s">
        <v>615</v>
      </c>
      <c r="D151" s="229" t="s">
        <v>40</v>
      </c>
      <c r="E151" s="227"/>
      <c r="F151" s="227" t="s">
        <v>576</v>
      </c>
      <c r="G151" s="22" t="s">
        <v>616</v>
      </c>
      <c r="H151" s="323"/>
      <c r="I151" s="323" t="s">
        <v>617</v>
      </c>
      <c r="J151" s="323" t="s">
        <v>618</v>
      </c>
      <c r="K151" s="22" t="s">
        <v>22</v>
      </c>
      <c r="L151" s="25"/>
      <c r="M151" s="63"/>
      <c r="N151" s="22">
        <v>80</v>
      </c>
      <c r="O151" s="61">
        <v>230000000</v>
      </c>
      <c r="P151" s="62" t="s">
        <v>413</v>
      </c>
      <c r="Q151" s="23" t="s">
        <v>271</v>
      </c>
      <c r="R151" s="23" t="s">
        <v>163</v>
      </c>
      <c r="S151" s="61">
        <v>230000000</v>
      </c>
      <c r="T151" s="64" t="s">
        <v>74</v>
      </c>
      <c r="U151" s="23" t="s">
        <v>566</v>
      </c>
      <c r="V151" s="23" t="s">
        <v>313</v>
      </c>
      <c r="W151" s="23"/>
      <c r="X151" s="23"/>
      <c r="Y151" s="61">
        <v>30</v>
      </c>
      <c r="Z151" s="61">
        <v>60</v>
      </c>
      <c r="AA151" s="60">
        <v>10</v>
      </c>
      <c r="AB151" s="60"/>
      <c r="AC151" s="23" t="s">
        <v>164</v>
      </c>
      <c r="AD151" s="324"/>
      <c r="AE151" s="65"/>
      <c r="AF151" s="325">
        <v>3169252656.1919994</v>
      </c>
      <c r="AG151" s="325">
        <v>3549562974.9350395</v>
      </c>
      <c r="AH151" s="324"/>
      <c r="AI151" s="65"/>
      <c r="AJ151" s="325">
        <v>5311704682.2335997</v>
      </c>
      <c r="AK151" s="325">
        <v>5949109244.1016321</v>
      </c>
      <c r="AL151" s="324"/>
      <c r="AM151" s="65"/>
      <c r="AN151" s="325">
        <v>9581339520.0450153</v>
      </c>
      <c r="AO151" s="325">
        <v>10731100262.450418</v>
      </c>
      <c r="AP151" s="65"/>
      <c r="AQ151" s="325"/>
      <c r="AR151" s="325"/>
      <c r="AS151" s="23"/>
      <c r="AT151" s="65"/>
      <c r="AU151" s="326"/>
      <c r="AV151" s="23"/>
      <c r="AW151" s="23"/>
      <c r="AX151" s="23"/>
      <c r="AY151" s="325">
        <v>18062296858.470615</v>
      </c>
      <c r="AZ151" s="325">
        <v>20229772481.487091</v>
      </c>
      <c r="BA151" s="23" t="s">
        <v>167</v>
      </c>
      <c r="BB151" s="65" t="s">
        <v>619</v>
      </c>
      <c r="BC151" s="326" t="s">
        <v>620</v>
      </c>
      <c r="BD151" s="23"/>
      <c r="BE151" s="23"/>
      <c r="BF151" s="23"/>
      <c r="BG151" s="23"/>
      <c r="BH151" s="23"/>
      <c r="BI151" s="26"/>
      <c r="BJ151" s="26"/>
      <c r="BK151" s="26"/>
      <c r="BL151" s="26"/>
      <c r="BM151" s="26"/>
    </row>
    <row r="152" spans="1:232" s="66" customFormat="1" ht="12.95" customHeight="1" x14ac:dyDescent="0.2">
      <c r="A152" s="26" t="s">
        <v>614</v>
      </c>
      <c r="B152" s="63"/>
      <c r="C152" s="26" t="s">
        <v>621</v>
      </c>
      <c r="D152" s="229" t="s">
        <v>38</v>
      </c>
      <c r="E152" s="227"/>
      <c r="F152" s="227" t="s">
        <v>568</v>
      </c>
      <c r="G152" s="22" t="s">
        <v>616</v>
      </c>
      <c r="H152" s="323"/>
      <c r="I152" s="323" t="s">
        <v>617</v>
      </c>
      <c r="J152" s="323" t="s">
        <v>618</v>
      </c>
      <c r="K152" s="22" t="s">
        <v>22</v>
      </c>
      <c r="L152" s="25"/>
      <c r="M152" s="63"/>
      <c r="N152" s="22">
        <v>80</v>
      </c>
      <c r="O152" s="61">
        <v>230000000</v>
      </c>
      <c r="P152" s="62" t="s">
        <v>413</v>
      </c>
      <c r="Q152" s="23" t="s">
        <v>271</v>
      </c>
      <c r="R152" s="23" t="s">
        <v>163</v>
      </c>
      <c r="S152" s="61">
        <v>230000000</v>
      </c>
      <c r="T152" s="64" t="s">
        <v>622</v>
      </c>
      <c r="U152" s="23" t="s">
        <v>566</v>
      </c>
      <c r="V152" s="23" t="s">
        <v>313</v>
      </c>
      <c r="W152" s="23"/>
      <c r="X152" s="23"/>
      <c r="Y152" s="61">
        <v>30</v>
      </c>
      <c r="Z152" s="61">
        <v>60</v>
      </c>
      <c r="AA152" s="60">
        <v>10</v>
      </c>
      <c r="AB152" s="60"/>
      <c r="AC152" s="23" t="s">
        <v>164</v>
      </c>
      <c r="AD152" s="324"/>
      <c r="AE152" s="65"/>
      <c r="AF152" s="325">
        <v>4314776971.6800003</v>
      </c>
      <c r="AG152" s="325">
        <v>4832550208.281601</v>
      </c>
      <c r="AH152" s="324"/>
      <c r="AI152" s="65"/>
      <c r="AJ152" s="325">
        <v>11258128523.974077</v>
      </c>
      <c r="AK152" s="325">
        <v>12609103946.850967</v>
      </c>
      <c r="AL152" s="324"/>
      <c r="AM152" s="65"/>
      <c r="AN152" s="325">
        <v>10432762798.656038</v>
      </c>
      <c r="AO152" s="325">
        <v>11684694334.494764</v>
      </c>
      <c r="AP152" s="65"/>
      <c r="AQ152" s="325"/>
      <c r="AR152" s="325"/>
      <c r="AS152" s="23"/>
      <c r="AT152" s="65"/>
      <c r="AU152" s="326"/>
      <c r="AV152" s="23"/>
      <c r="AW152" s="23"/>
      <c r="AX152" s="23"/>
      <c r="AY152" s="325">
        <v>26005668294.310116</v>
      </c>
      <c r="AZ152" s="325">
        <v>29126348489.627335</v>
      </c>
      <c r="BA152" s="23" t="s">
        <v>167</v>
      </c>
      <c r="BB152" s="65" t="s">
        <v>623</v>
      </c>
      <c r="BC152" s="326" t="s">
        <v>624</v>
      </c>
      <c r="BD152" s="23"/>
      <c r="BE152" s="23"/>
      <c r="BF152" s="23"/>
      <c r="BG152" s="23"/>
      <c r="BH152" s="23"/>
      <c r="BI152" s="26"/>
      <c r="BJ152" s="26"/>
      <c r="BK152" s="26"/>
      <c r="BL152" s="26"/>
      <c r="BM152" s="26"/>
    </row>
    <row r="153" spans="1:232" s="66" customFormat="1" ht="12.95" customHeight="1" x14ac:dyDescent="0.2">
      <c r="A153" s="26" t="s">
        <v>614</v>
      </c>
      <c r="B153" s="63"/>
      <c r="C153" s="26" t="s">
        <v>625</v>
      </c>
      <c r="D153" s="229" t="s">
        <v>36</v>
      </c>
      <c r="E153" s="227"/>
      <c r="F153" s="227" t="s">
        <v>583</v>
      </c>
      <c r="G153" s="22" t="s">
        <v>616</v>
      </c>
      <c r="H153" s="323"/>
      <c r="I153" s="323" t="s">
        <v>617</v>
      </c>
      <c r="J153" s="323" t="s">
        <v>618</v>
      </c>
      <c r="K153" s="22" t="s">
        <v>22</v>
      </c>
      <c r="L153" s="25"/>
      <c r="M153" s="63"/>
      <c r="N153" s="22">
        <v>80</v>
      </c>
      <c r="O153" s="61">
        <v>230000000</v>
      </c>
      <c r="P153" s="62" t="s">
        <v>413</v>
      </c>
      <c r="Q153" s="23" t="s">
        <v>271</v>
      </c>
      <c r="R153" s="23" t="s">
        <v>163</v>
      </c>
      <c r="S153" s="61">
        <v>230000000</v>
      </c>
      <c r="T153" s="64" t="s">
        <v>191</v>
      </c>
      <c r="U153" s="23" t="s">
        <v>566</v>
      </c>
      <c r="V153" s="23" t="s">
        <v>313</v>
      </c>
      <c r="W153" s="23"/>
      <c r="X153" s="23"/>
      <c r="Y153" s="61">
        <v>30</v>
      </c>
      <c r="Z153" s="61">
        <v>60</v>
      </c>
      <c r="AA153" s="60">
        <v>10</v>
      </c>
      <c r="AB153" s="60"/>
      <c r="AC153" s="23" t="s">
        <v>164</v>
      </c>
      <c r="AD153" s="324"/>
      <c r="AE153" s="65"/>
      <c r="AF153" s="325">
        <v>2304587557.4400001</v>
      </c>
      <c r="AG153" s="325">
        <v>2581138064.3328004</v>
      </c>
      <c r="AH153" s="324"/>
      <c r="AI153" s="65"/>
      <c r="AJ153" s="325">
        <v>1343725225.7587199</v>
      </c>
      <c r="AK153" s="325">
        <v>1504972252.8497665</v>
      </c>
      <c r="AL153" s="324"/>
      <c r="AM153" s="65"/>
      <c r="AN153" s="325">
        <v>1384036982.5314817</v>
      </c>
      <c r="AO153" s="325">
        <v>1550121420.4352596</v>
      </c>
      <c r="AP153" s="65"/>
      <c r="AQ153" s="325"/>
      <c r="AR153" s="325"/>
      <c r="AS153" s="23"/>
      <c r="AT153" s="65"/>
      <c r="AU153" s="326"/>
      <c r="AV153" s="23"/>
      <c r="AW153" s="23"/>
      <c r="AX153" s="23"/>
      <c r="AY153" s="325">
        <v>5032349765.7302017</v>
      </c>
      <c r="AZ153" s="325">
        <v>5636231737.6178265</v>
      </c>
      <c r="BA153" s="23" t="s">
        <v>167</v>
      </c>
      <c r="BB153" s="65" t="s">
        <v>626</v>
      </c>
      <c r="BC153" s="326" t="s">
        <v>627</v>
      </c>
      <c r="BD153" s="23"/>
      <c r="BE153" s="23"/>
      <c r="BF153" s="23"/>
      <c r="BG153" s="23"/>
      <c r="BH153" s="23"/>
      <c r="BI153" s="26"/>
      <c r="BJ153" s="26"/>
      <c r="BK153" s="26"/>
      <c r="BL153" s="26"/>
      <c r="BM153" s="26"/>
    </row>
    <row r="154" spans="1:232" s="66" customFormat="1" ht="12.95" customHeight="1" x14ac:dyDescent="0.2">
      <c r="A154" s="26" t="s">
        <v>614</v>
      </c>
      <c r="B154" s="63"/>
      <c r="C154" s="26" t="s">
        <v>628</v>
      </c>
      <c r="D154" s="229" t="s">
        <v>33</v>
      </c>
      <c r="E154" s="227"/>
      <c r="F154" s="227" t="s">
        <v>590</v>
      </c>
      <c r="G154" s="22" t="s">
        <v>616</v>
      </c>
      <c r="H154" s="323"/>
      <c r="I154" s="323" t="s">
        <v>617</v>
      </c>
      <c r="J154" s="323" t="s">
        <v>618</v>
      </c>
      <c r="K154" s="22" t="s">
        <v>22</v>
      </c>
      <c r="L154" s="25"/>
      <c r="M154" s="63"/>
      <c r="N154" s="22">
        <v>80</v>
      </c>
      <c r="O154" s="61">
        <v>230000000</v>
      </c>
      <c r="P154" s="62" t="s">
        <v>413</v>
      </c>
      <c r="Q154" s="23" t="s">
        <v>271</v>
      </c>
      <c r="R154" s="23" t="s">
        <v>163</v>
      </c>
      <c r="S154" s="61">
        <v>230000000</v>
      </c>
      <c r="T154" s="64" t="s">
        <v>75</v>
      </c>
      <c r="U154" s="23" t="s">
        <v>566</v>
      </c>
      <c r="V154" s="23" t="s">
        <v>313</v>
      </c>
      <c r="W154" s="23"/>
      <c r="X154" s="23"/>
      <c r="Y154" s="61">
        <v>30</v>
      </c>
      <c r="Z154" s="61">
        <v>60</v>
      </c>
      <c r="AA154" s="60">
        <v>10</v>
      </c>
      <c r="AB154" s="60"/>
      <c r="AC154" s="23" t="s">
        <v>164</v>
      </c>
      <c r="AD154" s="324"/>
      <c r="AE154" s="65"/>
      <c r="AF154" s="325">
        <v>1879959890.9279997</v>
      </c>
      <c r="AG154" s="325">
        <v>2105555077.83936</v>
      </c>
      <c r="AH154" s="324"/>
      <c r="AI154" s="65"/>
      <c r="AJ154" s="325">
        <v>1581755060.8406401</v>
      </c>
      <c r="AK154" s="325">
        <v>1771565668.1415172</v>
      </c>
      <c r="AL154" s="324"/>
      <c r="AM154" s="65"/>
      <c r="AN154" s="325">
        <v>2586674901.5372834</v>
      </c>
      <c r="AO154" s="325">
        <v>2897075889.7217579</v>
      </c>
      <c r="AP154" s="65"/>
      <c r="AQ154" s="325"/>
      <c r="AR154" s="325"/>
      <c r="AS154" s="23"/>
      <c r="AT154" s="65"/>
      <c r="AU154" s="326"/>
      <c r="AV154" s="23"/>
      <c r="AW154" s="23"/>
      <c r="AX154" s="23"/>
      <c r="AY154" s="325">
        <v>6048389853.3059235</v>
      </c>
      <c r="AZ154" s="325">
        <v>6774196635.7026348</v>
      </c>
      <c r="BA154" s="23" t="s">
        <v>167</v>
      </c>
      <c r="BB154" s="65" t="s">
        <v>629</v>
      </c>
      <c r="BC154" s="326" t="s">
        <v>630</v>
      </c>
      <c r="BD154" s="23"/>
      <c r="BE154" s="23"/>
      <c r="BF154" s="23"/>
      <c r="BG154" s="23"/>
      <c r="BH154" s="23"/>
      <c r="BI154" s="26"/>
      <c r="BJ154" s="26"/>
      <c r="BK154" s="26"/>
      <c r="BL154" s="26"/>
      <c r="BM154" s="26"/>
    </row>
    <row r="155" spans="1:232" s="66" customFormat="1" ht="12.95" customHeight="1" x14ac:dyDescent="0.2">
      <c r="A155" s="26" t="s">
        <v>614</v>
      </c>
      <c r="B155" s="63"/>
      <c r="C155" s="26"/>
      <c r="D155" s="229"/>
      <c r="E155" s="227"/>
      <c r="F155" s="227" t="s">
        <v>631</v>
      </c>
      <c r="G155" s="22" t="s">
        <v>632</v>
      </c>
      <c r="H155" s="22"/>
      <c r="I155" s="22" t="s">
        <v>633</v>
      </c>
      <c r="J155" s="22" t="s">
        <v>633</v>
      </c>
      <c r="K155" s="22" t="s">
        <v>22</v>
      </c>
      <c r="L155" s="25"/>
      <c r="M155" s="63"/>
      <c r="N155" s="22">
        <v>80</v>
      </c>
      <c r="O155" s="61">
        <v>230000000</v>
      </c>
      <c r="P155" s="62" t="s">
        <v>413</v>
      </c>
      <c r="Q155" s="23" t="s">
        <v>271</v>
      </c>
      <c r="R155" s="23" t="s">
        <v>163</v>
      </c>
      <c r="S155" s="61">
        <v>230000000</v>
      </c>
      <c r="T155" s="64" t="s">
        <v>74</v>
      </c>
      <c r="U155" s="23" t="s">
        <v>566</v>
      </c>
      <c r="V155" s="23" t="s">
        <v>313</v>
      </c>
      <c r="W155" s="23"/>
      <c r="X155" s="23"/>
      <c r="Y155" s="60">
        <v>0</v>
      </c>
      <c r="Z155" s="61">
        <v>90</v>
      </c>
      <c r="AA155" s="60">
        <v>10</v>
      </c>
      <c r="AB155" s="60"/>
      <c r="AC155" s="23" t="s">
        <v>164</v>
      </c>
      <c r="AD155" s="324"/>
      <c r="AE155" s="65"/>
      <c r="AF155" s="325">
        <v>174117577.76000002</v>
      </c>
      <c r="AG155" s="325">
        <v>195011687.09120005</v>
      </c>
      <c r="AH155" s="324"/>
      <c r="AI155" s="65"/>
      <c r="AJ155" s="325">
        <v>274241376.92000002</v>
      </c>
      <c r="AK155" s="325">
        <v>307150342.15040004</v>
      </c>
      <c r="AL155" s="324"/>
      <c r="AM155" s="65"/>
      <c r="AN155" s="325">
        <v>489130542.16807216</v>
      </c>
      <c r="AO155" s="325">
        <v>547826207.22824085</v>
      </c>
      <c r="AP155" s="65"/>
      <c r="AQ155" s="325"/>
      <c r="AR155" s="325"/>
      <c r="AS155" s="23"/>
      <c r="AT155" s="65"/>
      <c r="AU155" s="327"/>
      <c r="AV155" s="23"/>
      <c r="AW155" s="23"/>
      <c r="AX155" s="23"/>
      <c r="AY155" s="108">
        <v>0</v>
      </c>
      <c r="AZ155" s="111">
        <f>AY155*1.12</f>
        <v>0</v>
      </c>
      <c r="BA155" s="23" t="s">
        <v>167</v>
      </c>
      <c r="BB155" s="65" t="s">
        <v>634</v>
      </c>
      <c r="BC155" s="327" t="s">
        <v>635</v>
      </c>
      <c r="BD155" s="23"/>
      <c r="BE155" s="23"/>
      <c r="BF155" s="23"/>
      <c r="BG155" s="23"/>
      <c r="BH155" s="23"/>
      <c r="BI155" s="26"/>
      <c r="BJ155" s="26"/>
      <c r="BK155" s="26"/>
      <c r="BL155" s="26"/>
      <c r="BM155" s="26" t="s">
        <v>742</v>
      </c>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row>
    <row r="156" spans="1:232" s="66" customFormat="1" ht="12.95" customHeight="1" x14ac:dyDescent="0.2">
      <c r="A156" s="26" t="s">
        <v>614</v>
      </c>
      <c r="B156" s="63"/>
      <c r="C156" s="26"/>
      <c r="D156" s="229"/>
      <c r="E156" s="227"/>
      <c r="F156" s="227" t="s">
        <v>636</v>
      </c>
      <c r="G156" s="22" t="s">
        <v>632</v>
      </c>
      <c r="H156" s="22"/>
      <c r="I156" s="22" t="s">
        <v>633</v>
      </c>
      <c r="J156" s="22" t="s">
        <v>633</v>
      </c>
      <c r="K156" s="22" t="s">
        <v>22</v>
      </c>
      <c r="L156" s="25"/>
      <c r="M156" s="63"/>
      <c r="N156" s="22">
        <v>80</v>
      </c>
      <c r="O156" s="61">
        <v>230000000</v>
      </c>
      <c r="P156" s="62" t="s">
        <v>413</v>
      </c>
      <c r="Q156" s="23" t="s">
        <v>271</v>
      </c>
      <c r="R156" s="23" t="s">
        <v>163</v>
      </c>
      <c r="S156" s="61">
        <v>230000000</v>
      </c>
      <c r="T156" s="64" t="s">
        <v>622</v>
      </c>
      <c r="U156" s="23" t="s">
        <v>566</v>
      </c>
      <c r="V156" s="23" t="s">
        <v>313</v>
      </c>
      <c r="W156" s="23"/>
      <c r="X156" s="23"/>
      <c r="Y156" s="60">
        <v>0</v>
      </c>
      <c r="Z156" s="61">
        <v>90</v>
      </c>
      <c r="AA156" s="60">
        <v>10</v>
      </c>
      <c r="AB156" s="60"/>
      <c r="AC156" s="23" t="s">
        <v>164</v>
      </c>
      <c r="AD156" s="324"/>
      <c r="AE156" s="65"/>
      <c r="AF156" s="325">
        <v>209287842.40000004</v>
      </c>
      <c r="AG156" s="325">
        <v>234402383.48800007</v>
      </c>
      <c r="AH156" s="324"/>
      <c r="AI156" s="65"/>
      <c r="AJ156" s="325">
        <v>537895761.14960003</v>
      </c>
      <c r="AK156" s="325">
        <v>602443252.48755205</v>
      </c>
      <c r="AL156" s="324"/>
      <c r="AM156" s="65"/>
      <c r="AN156" s="325">
        <v>500166525.39184815</v>
      </c>
      <c r="AO156" s="325">
        <v>560186508.43886995</v>
      </c>
      <c r="AP156" s="65"/>
      <c r="AQ156" s="325"/>
      <c r="AR156" s="325"/>
      <c r="AS156" s="23"/>
      <c r="AT156" s="65"/>
      <c r="AU156" s="326"/>
      <c r="AV156" s="23"/>
      <c r="AW156" s="23"/>
      <c r="AX156" s="23"/>
      <c r="AY156" s="108">
        <v>0</v>
      </c>
      <c r="AZ156" s="111">
        <f t="shared" ref="AZ156:AZ158" si="259">AY156*1.12</f>
        <v>0</v>
      </c>
      <c r="BA156" s="23" t="s">
        <v>167</v>
      </c>
      <c r="BB156" s="65" t="s">
        <v>637</v>
      </c>
      <c r="BC156" s="326" t="s">
        <v>638</v>
      </c>
      <c r="BD156" s="23"/>
      <c r="BE156" s="23"/>
      <c r="BF156" s="23"/>
      <c r="BG156" s="23"/>
      <c r="BH156" s="23"/>
      <c r="BI156" s="26"/>
      <c r="BJ156" s="26"/>
      <c r="BK156" s="26"/>
      <c r="BL156" s="26"/>
      <c r="BM156" s="26" t="s">
        <v>742</v>
      </c>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row>
    <row r="157" spans="1:232" s="66" customFormat="1" ht="12.95" customHeight="1" x14ac:dyDescent="0.2">
      <c r="A157" s="26" t="s">
        <v>614</v>
      </c>
      <c r="B157" s="63"/>
      <c r="C157" s="26"/>
      <c r="D157" s="229"/>
      <c r="E157" s="227"/>
      <c r="F157" s="227" t="s">
        <v>639</v>
      </c>
      <c r="G157" s="22" t="s">
        <v>632</v>
      </c>
      <c r="H157" s="22"/>
      <c r="I157" s="22" t="s">
        <v>633</v>
      </c>
      <c r="J157" s="22" t="s">
        <v>633</v>
      </c>
      <c r="K157" s="22" t="s">
        <v>22</v>
      </c>
      <c r="L157" s="25"/>
      <c r="M157" s="63"/>
      <c r="N157" s="22">
        <v>80</v>
      </c>
      <c r="O157" s="61">
        <v>230000000</v>
      </c>
      <c r="P157" s="62" t="s">
        <v>413</v>
      </c>
      <c r="Q157" s="23" t="s">
        <v>271</v>
      </c>
      <c r="R157" s="23" t="s">
        <v>163</v>
      </c>
      <c r="S157" s="61">
        <v>230000000</v>
      </c>
      <c r="T157" s="64" t="s">
        <v>191</v>
      </c>
      <c r="U157" s="23" t="s">
        <v>566</v>
      </c>
      <c r="V157" s="23" t="s">
        <v>313</v>
      </c>
      <c r="W157" s="23"/>
      <c r="X157" s="23"/>
      <c r="Y157" s="60">
        <v>0</v>
      </c>
      <c r="Z157" s="61">
        <v>90</v>
      </c>
      <c r="AA157" s="60">
        <v>10</v>
      </c>
      <c r="AB157" s="60"/>
      <c r="AC157" s="23" t="s">
        <v>164</v>
      </c>
      <c r="AD157" s="324"/>
      <c r="AE157" s="65"/>
      <c r="AF157" s="325">
        <v>117027817.19999999</v>
      </c>
      <c r="AG157" s="325">
        <v>131071155.264</v>
      </c>
      <c r="AH157" s="324"/>
      <c r="AI157" s="65"/>
      <c r="AJ157" s="325">
        <v>68496567.165600002</v>
      </c>
      <c r="AK157" s="325">
        <v>76716155.225472003</v>
      </c>
      <c r="AL157" s="324"/>
      <c r="AM157" s="65"/>
      <c r="AN157" s="325">
        <v>70551464.18056801</v>
      </c>
      <c r="AO157" s="325">
        <v>79017639.882236183</v>
      </c>
      <c r="AP157" s="65"/>
      <c r="AQ157" s="325"/>
      <c r="AR157" s="325"/>
      <c r="AS157" s="23"/>
      <c r="AT157" s="65"/>
      <c r="AU157" s="326"/>
      <c r="AV157" s="23"/>
      <c r="AW157" s="23"/>
      <c r="AX157" s="23"/>
      <c r="AY157" s="108">
        <v>0</v>
      </c>
      <c r="AZ157" s="111">
        <f t="shared" si="259"/>
        <v>0</v>
      </c>
      <c r="BA157" s="23" t="s">
        <v>167</v>
      </c>
      <c r="BB157" s="65" t="s">
        <v>640</v>
      </c>
      <c r="BC157" s="326" t="s">
        <v>641</v>
      </c>
      <c r="BD157" s="23"/>
      <c r="BE157" s="23"/>
      <c r="BF157" s="23"/>
      <c r="BG157" s="23"/>
      <c r="BH157" s="23"/>
      <c r="BI157" s="26"/>
      <c r="BJ157" s="26"/>
      <c r="BK157" s="26"/>
      <c r="BL157" s="26"/>
      <c r="BM157" s="26" t="s">
        <v>742</v>
      </c>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row>
    <row r="158" spans="1:232" s="66" customFormat="1" ht="12.95" customHeight="1" x14ac:dyDescent="0.2">
      <c r="A158" s="26" t="s">
        <v>614</v>
      </c>
      <c r="B158" s="63"/>
      <c r="C158" s="26"/>
      <c r="D158" s="229"/>
      <c r="E158" s="227"/>
      <c r="F158" s="227" t="s">
        <v>642</v>
      </c>
      <c r="G158" s="22" t="s">
        <v>632</v>
      </c>
      <c r="H158" s="22"/>
      <c r="I158" s="22" t="s">
        <v>633</v>
      </c>
      <c r="J158" s="22" t="s">
        <v>633</v>
      </c>
      <c r="K158" s="22" t="s">
        <v>22</v>
      </c>
      <c r="L158" s="25"/>
      <c r="M158" s="63"/>
      <c r="N158" s="22">
        <v>80</v>
      </c>
      <c r="O158" s="61">
        <v>230000000</v>
      </c>
      <c r="P158" s="62" t="s">
        <v>413</v>
      </c>
      <c r="Q158" s="23" t="s">
        <v>271</v>
      </c>
      <c r="R158" s="23" t="s">
        <v>163</v>
      </c>
      <c r="S158" s="61">
        <v>230000000</v>
      </c>
      <c r="T158" s="64" t="s">
        <v>75</v>
      </c>
      <c r="U158" s="23" t="s">
        <v>566</v>
      </c>
      <c r="V158" s="23" t="s">
        <v>313</v>
      </c>
      <c r="W158" s="23"/>
      <c r="X158" s="23"/>
      <c r="Y158" s="60">
        <v>0</v>
      </c>
      <c r="Z158" s="61">
        <v>90</v>
      </c>
      <c r="AA158" s="60">
        <v>10</v>
      </c>
      <c r="AB158" s="60"/>
      <c r="AC158" s="23" t="s">
        <v>164</v>
      </c>
      <c r="AD158" s="324"/>
      <c r="AE158" s="65"/>
      <c r="AF158" s="325">
        <v>102910175.76000002</v>
      </c>
      <c r="AG158" s="325">
        <v>115259396.85120003</v>
      </c>
      <c r="AH158" s="324"/>
      <c r="AI158" s="65"/>
      <c r="AJ158" s="325">
        <v>82144858.9472</v>
      </c>
      <c r="AK158" s="325">
        <v>92002242.02086401</v>
      </c>
      <c r="AL158" s="324"/>
      <c r="AM158" s="65"/>
      <c r="AN158" s="325">
        <v>133876986.96461602</v>
      </c>
      <c r="AO158" s="325">
        <v>149942225.40036994</v>
      </c>
      <c r="AP158" s="65"/>
      <c r="AQ158" s="325"/>
      <c r="AR158" s="325"/>
      <c r="AS158" s="23"/>
      <c r="AT158" s="65"/>
      <c r="AU158" s="326"/>
      <c r="AV158" s="23"/>
      <c r="AW158" s="23"/>
      <c r="AX158" s="23"/>
      <c r="AY158" s="108">
        <v>0</v>
      </c>
      <c r="AZ158" s="111">
        <f t="shared" si="259"/>
        <v>0</v>
      </c>
      <c r="BA158" s="23" t="s">
        <v>167</v>
      </c>
      <c r="BB158" s="65" t="s">
        <v>643</v>
      </c>
      <c r="BC158" s="326" t="s">
        <v>644</v>
      </c>
      <c r="BD158" s="23"/>
      <c r="BE158" s="23"/>
      <c r="BF158" s="23"/>
      <c r="BG158" s="23"/>
      <c r="BH158" s="23"/>
      <c r="BI158" s="26"/>
      <c r="BJ158" s="26"/>
      <c r="BK158" s="26"/>
      <c r="BL158" s="26"/>
      <c r="BM158" s="26" t="s">
        <v>742</v>
      </c>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row>
    <row r="159" spans="1:232" s="95" customFormat="1" ht="12.95" customHeight="1" x14ac:dyDescent="0.2">
      <c r="A159" s="23" t="s">
        <v>211</v>
      </c>
      <c r="B159" s="19"/>
      <c r="C159" s="26" t="s">
        <v>896</v>
      </c>
      <c r="D159" s="229" t="s">
        <v>42</v>
      </c>
      <c r="E159" s="28"/>
      <c r="F159" s="28"/>
      <c r="G159" s="28" t="s">
        <v>897</v>
      </c>
      <c r="H159" s="28"/>
      <c r="I159" s="164" t="s">
        <v>898</v>
      </c>
      <c r="J159" s="164" t="s">
        <v>898</v>
      </c>
      <c r="K159" s="328" t="s">
        <v>22</v>
      </c>
      <c r="L159" s="19"/>
      <c r="M159" s="19"/>
      <c r="N159" s="28">
        <v>100</v>
      </c>
      <c r="O159" s="18">
        <v>230000000</v>
      </c>
      <c r="P159" s="62" t="s">
        <v>413</v>
      </c>
      <c r="Q159" s="19" t="s">
        <v>899</v>
      </c>
      <c r="R159" s="19" t="s">
        <v>163</v>
      </c>
      <c r="S159" s="27">
        <v>230000000</v>
      </c>
      <c r="T159" s="28" t="s">
        <v>31</v>
      </c>
      <c r="U159" s="19"/>
      <c r="V159" s="19" t="s">
        <v>172</v>
      </c>
      <c r="W159" s="19"/>
      <c r="X159" s="19"/>
      <c r="Y159" s="34">
        <v>0</v>
      </c>
      <c r="Z159" s="34">
        <v>90</v>
      </c>
      <c r="AA159" s="34">
        <v>10</v>
      </c>
      <c r="AB159" s="19"/>
      <c r="AC159" s="19" t="s">
        <v>164</v>
      </c>
      <c r="AD159" s="85"/>
      <c r="AE159" s="85"/>
      <c r="AF159" s="72">
        <v>48174000</v>
      </c>
      <c r="AG159" s="72">
        <v>53954880.000000007</v>
      </c>
      <c r="AH159" s="85"/>
      <c r="AI159" s="85"/>
      <c r="AJ159" s="72">
        <v>48174000</v>
      </c>
      <c r="AK159" s="72">
        <v>53954880.000000007</v>
      </c>
      <c r="AL159" s="85"/>
      <c r="AM159" s="85"/>
      <c r="AN159" s="85"/>
      <c r="AO159" s="85"/>
      <c r="AP159" s="85"/>
      <c r="AQ159" s="85"/>
      <c r="AR159" s="85"/>
      <c r="AS159" s="85"/>
      <c r="AT159" s="85"/>
      <c r="AU159" s="85"/>
      <c r="AV159" s="85"/>
      <c r="AW159" s="85"/>
      <c r="AX159" s="85"/>
      <c r="AY159" s="85">
        <v>96348000</v>
      </c>
      <c r="AZ159" s="85">
        <v>107909760.00000001</v>
      </c>
      <c r="BA159" s="19" t="s">
        <v>167</v>
      </c>
      <c r="BB159" s="28" t="s">
        <v>900</v>
      </c>
      <c r="BC159" s="28" t="s">
        <v>901</v>
      </c>
      <c r="BD159" s="19"/>
      <c r="BE159" s="19"/>
      <c r="BF159" s="19"/>
      <c r="BG159" s="19"/>
      <c r="BH159" s="19"/>
      <c r="BI159" s="19"/>
      <c r="BJ159" s="19"/>
      <c r="BK159" s="19"/>
      <c r="BL159" s="19"/>
      <c r="BM159" s="19"/>
    </row>
    <row r="160" spans="1:232" s="95" customFormat="1" ht="12.95" customHeight="1" x14ac:dyDescent="0.2">
      <c r="A160" s="23" t="s">
        <v>211</v>
      </c>
      <c r="B160" s="19"/>
      <c r="C160" s="26" t="s">
        <v>902</v>
      </c>
      <c r="D160" s="229" t="s">
        <v>45</v>
      </c>
      <c r="E160" s="28"/>
      <c r="F160" s="28"/>
      <c r="G160" s="28" t="s">
        <v>897</v>
      </c>
      <c r="H160" s="165"/>
      <c r="I160" s="166" t="s">
        <v>898</v>
      </c>
      <c r="J160" s="164" t="s">
        <v>898</v>
      </c>
      <c r="K160" s="328" t="s">
        <v>22</v>
      </c>
      <c r="L160" s="19"/>
      <c r="M160" s="19"/>
      <c r="N160" s="28">
        <v>100</v>
      </c>
      <c r="O160" s="18">
        <v>230000000</v>
      </c>
      <c r="P160" s="62" t="s">
        <v>413</v>
      </c>
      <c r="Q160" s="19" t="s">
        <v>899</v>
      </c>
      <c r="R160" s="19" t="s">
        <v>163</v>
      </c>
      <c r="S160" s="27">
        <v>230000000</v>
      </c>
      <c r="T160" s="28" t="s">
        <v>31</v>
      </c>
      <c r="U160" s="19"/>
      <c r="V160" s="19" t="s">
        <v>172</v>
      </c>
      <c r="W160" s="19"/>
      <c r="X160" s="19"/>
      <c r="Y160" s="34">
        <v>0</v>
      </c>
      <c r="Z160" s="34">
        <v>90</v>
      </c>
      <c r="AA160" s="34">
        <v>10</v>
      </c>
      <c r="AB160" s="19"/>
      <c r="AC160" s="19" t="s">
        <v>164</v>
      </c>
      <c r="AD160" s="85"/>
      <c r="AE160" s="85"/>
      <c r="AF160" s="72">
        <v>63751000</v>
      </c>
      <c r="AG160" s="72">
        <v>71401120</v>
      </c>
      <c r="AH160" s="85"/>
      <c r="AI160" s="85"/>
      <c r="AJ160" s="72">
        <v>63751000</v>
      </c>
      <c r="AK160" s="72">
        <v>71401120</v>
      </c>
      <c r="AL160" s="85"/>
      <c r="AM160" s="85"/>
      <c r="AN160" s="85"/>
      <c r="AO160" s="85"/>
      <c r="AP160" s="85"/>
      <c r="AQ160" s="85"/>
      <c r="AR160" s="85"/>
      <c r="AS160" s="85"/>
      <c r="AT160" s="85"/>
      <c r="AU160" s="85"/>
      <c r="AV160" s="85"/>
      <c r="AW160" s="85"/>
      <c r="AX160" s="85"/>
      <c r="AY160" s="85">
        <v>127502000</v>
      </c>
      <c r="AZ160" s="85">
        <v>142802240</v>
      </c>
      <c r="BA160" s="19" t="s">
        <v>167</v>
      </c>
      <c r="BB160" s="28" t="s">
        <v>903</v>
      </c>
      <c r="BC160" s="28" t="s">
        <v>904</v>
      </c>
      <c r="BD160" s="19"/>
      <c r="BE160" s="19"/>
      <c r="BF160" s="19"/>
      <c r="BG160" s="19"/>
      <c r="BH160" s="19"/>
      <c r="BI160" s="19"/>
      <c r="BJ160" s="19"/>
      <c r="BK160" s="19"/>
      <c r="BL160" s="19"/>
      <c r="BM160" s="19"/>
    </row>
    <row r="161" spans="1:65" s="95" customFormat="1" ht="12.95" customHeight="1" x14ac:dyDescent="0.2">
      <c r="A161" s="23" t="s">
        <v>211</v>
      </c>
      <c r="B161" s="19"/>
      <c r="C161" s="26" t="s">
        <v>905</v>
      </c>
      <c r="D161" s="229" t="s">
        <v>43</v>
      </c>
      <c r="E161" s="28"/>
      <c r="F161" s="28"/>
      <c r="G161" s="28" t="s">
        <v>897</v>
      </c>
      <c r="H161" s="165"/>
      <c r="I161" s="166" t="s">
        <v>898</v>
      </c>
      <c r="J161" s="164" t="s">
        <v>898</v>
      </c>
      <c r="K161" s="328" t="s">
        <v>22</v>
      </c>
      <c r="L161" s="19"/>
      <c r="M161" s="19"/>
      <c r="N161" s="28">
        <v>100</v>
      </c>
      <c r="O161" s="18">
        <v>230000000</v>
      </c>
      <c r="P161" s="62" t="s">
        <v>413</v>
      </c>
      <c r="Q161" s="19" t="s">
        <v>899</v>
      </c>
      <c r="R161" s="19" t="s">
        <v>163</v>
      </c>
      <c r="S161" s="27">
        <v>230000000</v>
      </c>
      <c r="T161" s="28" t="s">
        <v>31</v>
      </c>
      <c r="U161" s="19"/>
      <c r="V161" s="19" t="s">
        <v>172</v>
      </c>
      <c r="W161" s="19"/>
      <c r="X161" s="19"/>
      <c r="Y161" s="34">
        <v>0</v>
      </c>
      <c r="Z161" s="34">
        <v>90</v>
      </c>
      <c r="AA161" s="34">
        <v>10</v>
      </c>
      <c r="AB161" s="19"/>
      <c r="AC161" s="19" t="s">
        <v>164</v>
      </c>
      <c r="AD161" s="85"/>
      <c r="AE161" s="85"/>
      <c r="AF161" s="72">
        <v>28934000</v>
      </c>
      <c r="AG161" s="72">
        <v>32406080.000000004</v>
      </c>
      <c r="AH161" s="85"/>
      <c r="AI161" s="85"/>
      <c r="AJ161" s="72">
        <v>28934000</v>
      </c>
      <c r="AK161" s="72">
        <v>32406080.000000004</v>
      </c>
      <c r="AL161" s="85"/>
      <c r="AM161" s="85"/>
      <c r="AN161" s="85"/>
      <c r="AO161" s="85"/>
      <c r="AP161" s="85"/>
      <c r="AQ161" s="85"/>
      <c r="AR161" s="85"/>
      <c r="AS161" s="85"/>
      <c r="AT161" s="85"/>
      <c r="AU161" s="85"/>
      <c r="AV161" s="85"/>
      <c r="AW161" s="85"/>
      <c r="AX161" s="85"/>
      <c r="AY161" s="85">
        <v>57868000</v>
      </c>
      <c r="AZ161" s="85">
        <v>64812160.000000007</v>
      </c>
      <c r="BA161" s="19" t="s">
        <v>167</v>
      </c>
      <c r="BB161" s="28" t="s">
        <v>906</v>
      </c>
      <c r="BC161" s="28" t="s">
        <v>907</v>
      </c>
      <c r="BD161" s="19"/>
      <c r="BE161" s="19"/>
      <c r="BF161" s="19"/>
      <c r="BG161" s="19"/>
      <c r="BH161" s="19"/>
      <c r="BI161" s="19"/>
      <c r="BJ161" s="19"/>
      <c r="BK161" s="19"/>
      <c r="BL161" s="19"/>
      <c r="BM161" s="19"/>
    </row>
    <row r="162" spans="1:65" s="95" customFormat="1" ht="12.95" customHeight="1" x14ac:dyDescent="0.2">
      <c r="A162" s="23" t="s">
        <v>211</v>
      </c>
      <c r="B162" s="19"/>
      <c r="C162" s="26" t="s">
        <v>908</v>
      </c>
      <c r="D162" s="229" t="s">
        <v>44</v>
      </c>
      <c r="E162" s="28"/>
      <c r="F162" s="28"/>
      <c r="G162" s="28" t="s">
        <v>897</v>
      </c>
      <c r="H162" s="165"/>
      <c r="I162" s="166" t="s">
        <v>898</v>
      </c>
      <c r="J162" s="164" t="s">
        <v>898</v>
      </c>
      <c r="K162" s="328" t="s">
        <v>22</v>
      </c>
      <c r="L162" s="19"/>
      <c r="M162" s="19"/>
      <c r="N162" s="28">
        <v>100</v>
      </c>
      <c r="O162" s="18">
        <v>230000000</v>
      </c>
      <c r="P162" s="62" t="s">
        <v>413</v>
      </c>
      <c r="Q162" s="19" t="s">
        <v>899</v>
      </c>
      <c r="R162" s="19" t="s">
        <v>163</v>
      </c>
      <c r="S162" s="27">
        <v>230000000</v>
      </c>
      <c r="T162" s="28" t="s">
        <v>31</v>
      </c>
      <c r="U162" s="19"/>
      <c r="V162" s="19" t="s">
        <v>172</v>
      </c>
      <c r="W162" s="19"/>
      <c r="X162" s="19"/>
      <c r="Y162" s="34">
        <v>0</v>
      </c>
      <c r="Z162" s="34">
        <v>90</v>
      </c>
      <c r="AA162" s="34">
        <v>10</v>
      </c>
      <c r="AB162" s="19"/>
      <c r="AC162" s="19" t="s">
        <v>164</v>
      </c>
      <c r="AD162" s="85"/>
      <c r="AE162" s="85"/>
      <c r="AF162" s="72">
        <v>47730000</v>
      </c>
      <c r="AG162" s="72">
        <v>53457600.000000007</v>
      </c>
      <c r="AH162" s="85"/>
      <c r="AI162" s="85"/>
      <c r="AJ162" s="72">
        <v>47730000</v>
      </c>
      <c r="AK162" s="72">
        <v>53457600.000000007</v>
      </c>
      <c r="AL162" s="85"/>
      <c r="AM162" s="85"/>
      <c r="AN162" s="85"/>
      <c r="AO162" s="85"/>
      <c r="AP162" s="85"/>
      <c r="AQ162" s="85"/>
      <c r="AR162" s="85"/>
      <c r="AS162" s="85"/>
      <c r="AT162" s="85"/>
      <c r="AU162" s="85"/>
      <c r="AV162" s="85"/>
      <c r="AW162" s="85"/>
      <c r="AX162" s="85"/>
      <c r="AY162" s="85">
        <v>95460000</v>
      </c>
      <c r="AZ162" s="85">
        <v>106915200.00000001</v>
      </c>
      <c r="BA162" s="19" t="s">
        <v>167</v>
      </c>
      <c r="BB162" s="28" t="s">
        <v>909</v>
      </c>
      <c r="BC162" s="28" t="s">
        <v>910</v>
      </c>
      <c r="BD162" s="19"/>
      <c r="BE162" s="19"/>
      <c r="BF162" s="19"/>
      <c r="BG162" s="19"/>
      <c r="BH162" s="19"/>
      <c r="BI162" s="19"/>
      <c r="BJ162" s="19"/>
      <c r="BK162" s="19"/>
      <c r="BL162" s="19"/>
      <c r="BM162" s="19"/>
    </row>
    <row r="163" spans="1:65" s="6" customFormat="1" ht="13.5" customHeight="1" x14ac:dyDescent="0.2">
      <c r="A163" s="23" t="s">
        <v>911</v>
      </c>
      <c r="B163" s="17" t="s">
        <v>566</v>
      </c>
      <c r="C163" s="26" t="s">
        <v>912</v>
      </c>
      <c r="D163" s="229" t="s">
        <v>252</v>
      </c>
      <c r="E163" s="21"/>
      <c r="F163" s="227"/>
      <c r="G163" s="23" t="s">
        <v>913</v>
      </c>
      <c r="H163" s="23"/>
      <c r="I163" s="23" t="s">
        <v>914</v>
      </c>
      <c r="J163" s="27" t="s">
        <v>914</v>
      </c>
      <c r="K163" s="328" t="s">
        <v>22</v>
      </c>
      <c r="L163" s="329"/>
      <c r="M163" s="17"/>
      <c r="N163" s="329">
        <v>40</v>
      </c>
      <c r="O163" s="23" t="s">
        <v>162</v>
      </c>
      <c r="P163" s="62" t="s">
        <v>413</v>
      </c>
      <c r="Q163" s="23" t="s">
        <v>255</v>
      </c>
      <c r="R163" s="23" t="s">
        <v>163</v>
      </c>
      <c r="S163" s="23" t="s">
        <v>162</v>
      </c>
      <c r="T163" s="23" t="s">
        <v>915</v>
      </c>
      <c r="U163" s="17"/>
      <c r="V163" s="17" t="s">
        <v>172</v>
      </c>
      <c r="W163" s="23"/>
      <c r="X163" s="23"/>
      <c r="Y163" s="60">
        <v>30</v>
      </c>
      <c r="Z163" s="60">
        <v>60</v>
      </c>
      <c r="AA163" s="60">
        <v>10</v>
      </c>
      <c r="AB163" s="17"/>
      <c r="AC163" s="23" t="s">
        <v>164</v>
      </c>
      <c r="AD163" s="17"/>
      <c r="AE163" s="91"/>
      <c r="AF163" s="91">
        <v>1193143090</v>
      </c>
      <c r="AG163" s="364">
        <v>1336320260.8</v>
      </c>
      <c r="AH163" s="17"/>
      <c r="AI163" s="91"/>
      <c r="AJ163" s="91">
        <v>1917551000</v>
      </c>
      <c r="AK163" s="364">
        <v>2147657120</v>
      </c>
      <c r="AL163" s="17"/>
      <c r="AM163" s="91"/>
      <c r="AN163" s="91"/>
      <c r="AO163" s="84"/>
      <c r="AP163" s="17"/>
      <c r="AQ163" s="17"/>
      <c r="AR163" s="17"/>
      <c r="AS163" s="17"/>
      <c r="AT163" s="17"/>
      <c r="AU163" s="17"/>
      <c r="AV163" s="17"/>
      <c r="AW163" s="17"/>
      <c r="AX163" s="62"/>
      <c r="AY163" s="62">
        <v>0</v>
      </c>
      <c r="AZ163" s="62">
        <v>0</v>
      </c>
      <c r="BA163" s="330" t="s">
        <v>167</v>
      </c>
      <c r="BB163" s="27" t="s">
        <v>916</v>
      </c>
      <c r="BC163" s="27" t="s">
        <v>917</v>
      </c>
      <c r="BD163" s="17"/>
      <c r="BE163" s="17"/>
      <c r="BF163" s="17"/>
      <c r="BG163" s="17"/>
      <c r="BH163" s="17"/>
      <c r="BI163" s="17"/>
      <c r="BJ163" s="17"/>
      <c r="BK163" s="17"/>
      <c r="BL163" s="17"/>
      <c r="BM163" s="23" t="s">
        <v>124</v>
      </c>
    </row>
    <row r="164" spans="1:65" s="6" customFormat="1" ht="13.5" customHeight="1" x14ac:dyDescent="0.2">
      <c r="A164" s="19" t="s">
        <v>911</v>
      </c>
      <c r="B164" s="17" t="s">
        <v>566</v>
      </c>
      <c r="C164" s="17" t="s">
        <v>912</v>
      </c>
      <c r="D164" s="229" t="s">
        <v>1114</v>
      </c>
      <c r="E164" s="19"/>
      <c r="F164" s="227"/>
      <c r="G164" s="19" t="s">
        <v>913</v>
      </c>
      <c r="H164" s="19"/>
      <c r="I164" s="19" t="s">
        <v>914</v>
      </c>
      <c r="J164" s="27" t="s">
        <v>914</v>
      </c>
      <c r="K164" s="230" t="s">
        <v>22</v>
      </c>
      <c r="L164" s="231"/>
      <c r="M164" s="17"/>
      <c r="N164" s="231">
        <v>40</v>
      </c>
      <c r="O164" s="19" t="s">
        <v>162</v>
      </c>
      <c r="P164" s="62" t="s">
        <v>413</v>
      </c>
      <c r="Q164" s="19" t="s">
        <v>1115</v>
      </c>
      <c r="R164" s="19" t="s">
        <v>163</v>
      </c>
      <c r="S164" s="19" t="s">
        <v>162</v>
      </c>
      <c r="T164" s="19" t="s">
        <v>915</v>
      </c>
      <c r="U164" s="17"/>
      <c r="V164" s="17" t="s">
        <v>172</v>
      </c>
      <c r="W164" s="19"/>
      <c r="X164" s="19"/>
      <c r="Y164" s="34">
        <v>30</v>
      </c>
      <c r="Z164" s="34">
        <v>60</v>
      </c>
      <c r="AA164" s="34">
        <v>10</v>
      </c>
      <c r="AB164" s="17"/>
      <c r="AC164" s="19" t="s">
        <v>164</v>
      </c>
      <c r="AD164" s="17"/>
      <c r="AE164" s="62"/>
      <c r="AF164" s="62">
        <v>1193143090</v>
      </c>
      <c r="AG164" s="232">
        <f>AF164*1.12</f>
        <v>1336320260.8000002</v>
      </c>
      <c r="AH164" s="17"/>
      <c r="AI164" s="62"/>
      <c r="AJ164" s="62">
        <v>1917551000</v>
      </c>
      <c r="AK164" s="232">
        <f t="shared" ref="AK164" si="260">AJ164*1.12</f>
        <v>2147657120</v>
      </c>
      <c r="AL164" s="17"/>
      <c r="AM164" s="62"/>
      <c r="AN164" s="62"/>
      <c r="AO164" s="232"/>
      <c r="AP164" s="17"/>
      <c r="AQ164" s="17"/>
      <c r="AR164" s="17"/>
      <c r="AS164" s="17"/>
      <c r="AT164" s="17"/>
      <c r="AU164" s="17"/>
      <c r="AV164" s="17"/>
      <c r="AW164" s="17"/>
      <c r="AX164" s="62"/>
      <c r="AY164" s="62">
        <f>AF164+AJ164+AN164</f>
        <v>3110694090</v>
      </c>
      <c r="AZ164" s="62">
        <f>AY164*1.12</f>
        <v>3483977380.8000002</v>
      </c>
      <c r="BA164" s="19" t="s">
        <v>167</v>
      </c>
      <c r="BB164" s="27" t="s">
        <v>916</v>
      </c>
      <c r="BC164" s="27" t="s">
        <v>917</v>
      </c>
      <c r="BD164" s="17"/>
      <c r="BE164" s="17"/>
      <c r="BF164" s="17"/>
      <c r="BG164" s="17"/>
      <c r="BH164" s="17"/>
      <c r="BI164" s="17"/>
      <c r="BJ164" s="17"/>
      <c r="BK164" s="17"/>
      <c r="BL164" s="17"/>
      <c r="BM164" s="19"/>
    </row>
    <row r="165" spans="1:65" s="6" customFormat="1" ht="12.95" customHeight="1" x14ac:dyDescent="0.2">
      <c r="A165" s="19" t="s">
        <v>911</v>
      </c>
      <c r="B165" s="42"/>
      <c r="C165" s="26" t="s">
        <v>918</v>
      </c>
      <c r="D165" s="229" t="s">
        <v>590</v>
      </c>
      <c r="E165" s="27"/>
      <c r="F165" s="19"/>
      <c r="G165" s="19" t="s">
        <v>913</v>
      </c>
      <c r="H165" s="19"/>
      <c r="I165" s="19" t="s">
        <v>914</v>
      </c>
      <c r="J165" s="19" t="s">
        <v>914</v>
      </c>
      <c r="K165" s="19" t="s">
        <v>22</v>
      </c>
      <c r="L165" s="19"/>
      <c r="M165" s="19"/>
      <c r="N165" s="19">
        <v>40</v>
      </c>
      <c r="O165" s="42" t="s">
        <v>162</v>
      </c>
      <c r="P165" s="62" t="s">
        <v>413</v>
      </c>
      <c r="Q165" s="19" t="s">
        <v>254</v>
      </c>
      <c r="R165" s="42" t="s">
        <v>163</v>
      </c>
      <c r="S165" s="42">
        <v>230000000</v>
      </c>
      <c r="T165" s="42" t="s">
        <v>919</v>
      </c>
      <c r="U165" s="42"/>
      <c r="V165" s="42" t="s">
        <v>172</v>
      </c>
      <c r="W165" s="42"/>
      <c r="X165" s="42"/>
      <c r="Y165" s="42">
        <v>30</v>
      </c>
      <c r="Z165" s="42" t="s">
        <v>166</v>
      </c>
      <c r="AA165" s="42">
        <v>10</v>
      </c>
      <c r="AB165" s="42"/>
      <c r="AC165" s="27" t="s">
        <v>164</v>
      </c>
      <c r="AD165" s="42"/>
      <c r="AE165" s="42"/>
      <c r="AF165" s="110">
        <v>1383281622</v>
      </c>
      <c r="AG165" s="134">
        <f t="shared" ref="AG165:AG180" si="261">AF165*1.12</f>
        <v>1549275416.6400001</v>
      </c>
      <c r="AH165" s="133"/>
      <c r="AI165" s="133"/>
      <c r="AJ165" s="134">
        <v>1701855000</v>
      </c>
      <c r="AK165" s="134">
        <f t="shared" ref="AK165:AK180" si="262">AJ165*1.12</f>
        <v>1906077600.0000002</v>
      </c>
      <c r="AL165" s="133"/>
      <c r="AM165" s="133"/>
      <c r="AN165" s="133"/>
      <c r="AO165" s="133"/>
      <c r="AP165" s="133"/>
      <c r="AQ165" s="133"/>
      <c r="AR165" s="133"/>
      <c r="AS165" s="133"/>
      <c r="AT165" s="133"/>
      <c r="AU165" s="133"/>
      <c r="AV165" s="133"/>
      <c r="AW165" s="133"/>
      <c r="AX165" s="133"/>
      <c r="AY165" s="134">
        <v>0</v>
      </c>
      <c r="AZ165" s="134">
        <v>0</v>
      </c>
      <c r="BA165" s="42" t="s">
        <v>167</v>
      </c>
      <c r="BB165" s="19" t="s">
        <v>920</v>
      </c>
      <c r="BC165" s="19" t="s">
        <v>921</v>
      </c>
      <c r="BD165" s="29"/>
      <c r="BE165" s="29"/>
      <c r="BF165" s="29"/>
      <c r="BG165" s="29"/>
      <c r="BH165" s="29"/>
      <c r="BI165" s="29"/>
      <c r="BJ165" s="29"/>
      <c r="BK165" s="29"/>
      <c r="BL165" s="29"/>
      <c r="BM165" s="203"/>
    </row>
    <row r="166" spans="1:65" s="6" customFormat="1" ht="12.95" customHeight="1" x14ac:dyDescent="0.2">
      <c r="A166" s="19" t="s">
        <v>911</v>
      </c>
      <c r="B166" s="42"/>
      <c r="C166" s="26" t="s">
        <v>918</v>
      </c>
      <c r="D166" s="229" t="s">
        <v>973</v>
      </c>
      <c r="E166" s="27"/>
      <c r="F166" s="19"/>
      <c r="G166" s="19" t="s">
        <v>913</v>
      </c>
      <c r="H166" s="19"/>
      <c r="I166" s="19" t="s">
        <v>914</v>
      </c>
      <c r="J166" s="19" t="s">
        <v>914</v>
      </c>
      <c r="K166" s="19" t="s">
        <v>22</v>
      </c>
      <c r="L166" s="19"/>
      <c r="M166" s="19"/>
      <c r="N166" s="19">
        <v>40</v>
      </c>
      <c r="O166" s="42" t="s">
        <v>162</v>
      </c>
      <c r="P166" s="62" t="s">
        <v>413</v>
      </c>
      <c r="Q166" s="19" t="s">
        <v>255</v>
      </c>
      <c r="R166" s="42" t="s">
        <v>163</v>
      </c>
      <c r="S166" s="42">
        <v>230000000</v>
      </c>
      <c r="T166" s="42" t="s">
        <v>919</v>
      </c>
      <c r="U166" s="42"/>
      <c r="V166" s="42" t="s">
        <v>172</v>
      </c>
      <c r="W166" s="42"/>
      <c r="X166" s="42"/>
      <c r="Y166" s="42">
        <v>30</v>
      </c>
      <c r="Z166" s="42" t="s">
        <v>166</v>
      </c>
      <c r="AA166" s="42">
        <v>10</v>
      </c>
      <c r="AB166" s="42"/>
      <c r="AC166" s="27" t="s">
        <v>164</v>
      </c>
      <c r="AD166" s="42"/>
      <c r="AE166" s="42"/>
      <c r="AF166" s="110">
        <v>1383281622</v>
      </c>
      <c r="AG166" s="134">
        <f>AF166*1.12</f>
        <v>1549275416.6400001</v>
      </c>
      <c r="AH166" s="133"/>
      <c r="AI166" s="133"/>
      <c r="AJ166" s="134">
        <v>1701855000</v>
      </c>
      <c r="AK166" s="134">
        <f>AJ166*1.12</f>
        <v>1906077600.0000002</v>
      </c>
      <c r="AL166" s="133"/>
      <c r="AM166" s="133"/>
      <c r="AN166" s="133"/>
      <c r="AO166" s="133"/>
      <c r="AP166" s="133"/>
      <c r="AQ166" s="133"/>
      <c r="AR166" s="133"/>
      <c r="AS166" s="133"/>
      <c r="AT166" s="133"/>
      <c r="AU166" s="133"/>
      <c r="AV166" s="133"/>
      <c r="AW166" s="133"/>
      <c r="AX166" s="133"/>
      <c r="AY166" s="134">
        <v>0</v>
      </c>
      <c r="AZ166" s="134">
        <f>AY166*1.12</f>
        <v>0</v>
      </c>
      <c r="BA166" s="42" t="s">
        <v>167</v>
      </c>
      <c r="BB166" s="19" t="s">
        <v>920</v>
      </c>
      <c r="BC166" s="19" t="s">
        <v>921</v>
      </c>
      <c r="BD166" s="29"/>
      <c r="BE166" s="29"/>
      <c r="BF166" s="29"/>
      <c r="BG166" s="29"/>
      <c r="BH166" s="29"/>
      <c r="BI166" s="29"/>
      <c r="BJ166" s="29"/>
      <c r="BK166" s="29"/>
      <c r="BL166" s="29"/>
      <c r="BM166" s="23" t="s">
        <v>124</v>
      </c>
    </row>
    <row r="167" spans="1:65" s="6" customFormat="1" ht="12.95" customHeight="1" x14ac:dyDescent="0.2">
      <c r="A167" s="19" t="s">
        <v>911</v>
      </c>
      <c r="B167" s="42"/>
      <c r="C167" s="17" t="s">
        <v>918</v>
      </c>
      <c r="D167" s="229" t="s">
        <v>1116</v>
      </c>
      <c r="E167" s="27"/>
      <c r="F167" s="19"/>
      <c r="G167" s="19" t="s">
        <v>913</v>
      </c>
      <c r="H167" s="19"/>
      <c r="I167" s="19" t="s">
        <v>914</v>
      </c>
      <c r="J167" s="19" t="s">
        <v>914</v>
      </c>
      <c r="K167" s="19" t="s">
        <v>22</v>
      </c>
      <c r="L167" s="19"/>
      <c r="M167" s="19"/>
      <c r="N167" s="19">
        <v>40</v>
      </c>
      <c r="O167" s="42" t="s">
        <v>162</v>
      </c>
      <c r="P167" s="62" t="s">
        <v>413</v>
      </c>
      <c r="Q167" s="211" t="s">
        <v>1038</v>
      </c>
      <c r="R167" s="42" t="s">
        <v>163</v>
      </c>
      <c r="S167" s="42">
        <v>230000000</v>
      </c>
      <c r="T167" s="42" t="s">
        <v>919</v>
      </c>
      <c r="U167" s="42"/>
      <c r="V167" s="42" t="s">
        <v>172</v>
      </c>
      <c r="W167" s="42"/>
      <c r="X167" s="42"/>
      <c r="Y167" s="42">
        <v>30</v>
      </c>
      <c r="Z167" s="42" t="s">
        <v>166</v>
      </c>
      <c r="AA167" s="42">
        <v>10</v>
      </c>
      <c r="AB167" s="42"/>
      <c r="AC167" s="27" t="s">
        <v>164</v>
      </c>
      <c r="AD167" s="42"/>
      <c r="AE167" s="42"/>
      <c r="AF167" s="110">
        <v>1383281622</v>
      </c>
      <c r="AG167" s="232">
        <f t="shared" ref="AG167" si="263">AF167*1.12</f>
        <v>1549275416.6400001</v>
      </c>
      <c r="AH167" s="133"/>
      <c r="AI167" s="133"/>
      <c r="AJ167" s="134">
        <v>1701855000</v>
      </c>
      <c r="AK167" s="232">
        <f t="shared" ref="AK167" si="264">AJ167*1.12</f>
        <v>1906077600.0000002</v>
      </c>
      <c r="AL167" s="133"/>
      <c r="AM167" s="133"/>
      <c r="AN167" s="133"/>
      <c r="AO167" s="133"/>
      <c r="AP167" s="133"/>
      <c r="AQ167" s="133"/>
      <c r="AR167" s="133"/>
      <c r="AS167" s="133"/>
      <c r="AT167" s="133"/>
      <c r="AU167" s="133"/>
      <c r="AV167" s="133"/>
      <c r="AW167" s="133"/>
      <c r="AX167" s="110"/>
      <c r="AY167" s="62">
        <f t="shared" ref="AY167" si="265">AF167+AJ167+AN167</f>
        <v>3085136622</v>
      </c>
      <c r="AZ167" s="62">
        <f t="shared" ref="AZ167" si="266">AY167*1.12</f>
        <v>3455353016.6400003</v>
      </c>
      <c r="BA167" s="19" t="s">
        <v>167</v>
      </c>
      <c r="BB167" s="19" t="s">
        <v>920</v>
      </c>
      <c r="BC167" s="19" t="s">
        <v>921</v>
      </c>
      <c r="BD167" s="29"/>
      <c r="BE167" s="29"/>
      <c r="BF167" s="29"/>
      <c r="BG167" s="29"/>
      <c r="BH167" s="29"/>
      <c r="BI167" s="29"/>
      <c r="BJ167" s="29"/>
      <c r="BK167" s="29"/>
      <c r="BL167" s="29"/>
      <c r="BM167" s="203"/>
    </row>
    <row r="168" spans="1:65" s="6" customFormat="1" ht="12.95" customHeight="1" x14ac:dyDescent="0.2">
      <c r="A168" s="233" t="s">
        <v>911</v>
      </c>
      <c r="B168" s="19"/>
      <c r="C168" s="26" t="s">
        <v>922</v>
      </c>
      <c r="D168" s="229" t="s">
        <v>631</v>
      </c>
      <c r="E168" s="27"/>
      <c r="F168" s="19"/>
      <c r="G168" s="27" t="s">
        <v>923</v>
      </c>
      <c r="H168" s="27"/>
      <c r="I168" s="209" t="s">
        <v>924</v>
      </c>
      <c r="J168" s="209" t="s">
        <v>925</v>
      </c>
      <c r="K168" s="19" t="s">
        <v>22</v>
      </c>
      <c r="L168" s="19"/>
      <c r="M168" s="19"/>
      <c r="N168" s="19">
        <v>40</v>
      </c>
      <c r="O168" s="42" t="s">
        <v>162</v>
      </c>
      <c r="P168" s="62" t="s">
        <v>413</v>
      </c>
      <c r="Q168" s="19" t="s">
        <v>254</v>
      </c>
      <c r="R168" s="19" t="s">
        <v>163</v>
      </c>
      <c r="S168" s="19">
        <v>230000000</v>
      </c>
      <c r="T168" s="19" t="s">
        <v>926</v>
      </c>
      <c r="U168" s="42"/>
      <c r="V168" s="19" t="s">
        <v>927</v>
      </c>
      <c r="W168" s="19"/>
      <c r="X168" s="19"/>
      <c r="Y168" s="19">
        <v>30</v>
      </c>
      <c r="Z168" s="19" t="s">
        <v>166</v>
      </c>
      <c r="AA168" s="19">
        <v>10</v>
      </c>
      <c r="AB168" s="19"/>
      <c r="AC168" s="27" t="s">
        <v>164</v>
      </c>
      <c r="AD168" s="19"/>
      <c r="AE168" s="19"/>
      <c r="AF168" s="62">
        <v>691154836</v>
      </c>
      <c r="AG168" s="134">
        <f t="shared" si="261"/>
        <v>774093416.32000005</v>
      </c>
      <c r="AH168" s="110"/>
      <c r="AI168" s="110"/>
      <c r="AJ168" s="62">
        <v>255469850</v>
      </c>
      <c r="AK168" s="134">
        <f t="shared" si="262"/>
        <v>286126232</v>
      </c>
      <c r="AL168" s="110"/>
      <c r="AM168" s="110"/>
      <c r="AN168" s="110"/>
      <c r="AO168" s="110"/>
      <c r="AP168" s="110"/>
      <c r="AQ168" s="110"/>
      <c r="AR168" s="110"/>
      <c r="AS168" s="110"/>
      <c r="AT168" s="110"/>
      <c r="AU168" s="110"/>
      <c r="AV168" s="110"/>
      <c r="AW168" s="110"/>
      <c r="AX168" s="110"/>
      <c r="AY168" s="134">
        <v>0</v>
      </c>
      <c r="AZ168" s="134">
        <v>0</v>
      </c>
      <c r="BA168" s="19" t="s">
        <v>167</v>
      </c>
      <c r="BB168" s="19" t="s">
        <v>928</v>
      </c>
      <c r="BC168" s="19" t="s">
        <v>929</v>
      </c>
      <c r="BD168" s="29"/>
      <c r="BE168" s="29"/>
      <c r="BF168" s="29"/>
      <c r="BG168" s="29"/>
      <c r="BH168" s="29"/>
      <c r="BI168" s="29"/>
      <c r="BJ168" s="29"/>
      <c r="BK168" s="29"/>
      <c r="BL168" s="29"/>
      <c r="BM168" s="203"/>
    </row>
    <row r="169" spans="1:65" s="6" customFormat="1" ht="12.95" customHeight="1" x14ac:dyDescent="0.2">
      <c r="A169" s="233" t="s">
        <v>911</v>
      </c>
      <c r="B169" s="19"/>
      <c r="C169" s="26" t="s">
        <v>922</v>
      </c>
      <c r="D169" s="229" t="s">
        <v>974</v>
      </c>
      <c r="E169" s="27"/>
      <c r="F169" s="19"/>
      <c r="G169" s="27" t="s">
        <v>923</v>
      </c>
      <c r="H169" s="27"/>
      <c r="I169" s="209" t="s">
        <v>924</v>
      </c>
      <c r="J169" s="209" t="s">
        <v>925</v>
      </c>
      <c r="K169" s="19" t="s">
        <v>22</v>
      </c>
      <c r="L169" s="19"/>
      <c r="M169" s="19"/>
      <c r="N169" s="19">
        <v>40</v>
      </c>
      <c r="O169" s="42" t="s">
        <v>162</v>
      </c>
      <c r="P169" s="62" t="s">
        <v>413</v>
      </c>
      <c r="Q169" s="19" t="s">
        <v>255</v>
      </c>
      <c r="R169" s="19" t="s">
        <v>163</v>
      </c>
      <c r="S169" s="19">
        <v>230000000</v>
      </c>
      <c r="T169" s="19" t="s">
        <v>926</v>
      </c>
      <c r="U169" s="42"/>
      <c r="V169" s="19" t="s">
        <v>927</v>
      </c>
      <c r="W169" s="19"/>
      <c r="X169" s="19"/>
      <c r="Y169" s="19">
        <v>30</v>
      </c>
      <c r="Z169" s="19" t="s">
        <v>166</v>
      </c>
      <c r="AA169" s="19">
        <v>10</v>
      </c>
      <c r="AB169" s="19"/>
      <c r="AC169" s="27" t="s">
        <v>164</v>
      </c>
      <c r="AD169" s="19"/>
      <c r="AE169" s="19"/>
      <c r="AF169" s="62">
        <v>691154836</v>
      </c>
      <c r="AG169" s="134">
        <f>AF169*1.12</f>
        <v>774093416.32000005</v>
      </c>
      <c r="AH169" s="110"/>
      <c r="AI169" s="110"/>
      <c r="AJ169" s="62">
        <v>255469850</v>
      </c>
      <c r="AK169" s="134">
        <f>AJ169*1.12</f>
        <v>286126232</v>
      </c>
      <c r="AL169" s="110"/>
      <c r="AM169" s="110"/>
      <c r="AN169" s="110"/>
      <c r="AO169" s="110"/>
      <c r="AP169" s="110"/>
      <c r="AQ169" s="110"/>
      <c r="AR169" s="110"/>
      <c r="AS169" s="110"/>
      <c r="AT169" s="110"/>
      <c r="AU169" s="110"/>
      <c r="AV169" s="110"/>
      <c r="AW169" s="110"/>
      <c r="AX169" s="110"/>
      <c r="AY169" s="134">
        <v>0</v>
      </c>
      <c r="AZ169" s="134">
        <f>AY169*1.12</f>
        <v>0</v>
      </c>
      <c r="BA169" s="19" t="s">
        <v>167</v>
      </c>
      <c r="BB169" s="19" t="s">
        <v>928</v>
      </c>
      <c r="BC169" s="19" t="s">
        <v>929</v>
      </c>
      <c r="BD169" s="29"/>
      <c r="BE169" s="29"/>
      <c r="BF169" s="29"/>
      <c r="BG169" s="29"/>
      <c r="BH169" s="29"/>
      <c r="BI169" s="29"/>
      <c r="BJ169" s="29"/>
      <c r="BK169" s="29"/>
      <c r="BL169" s="29"/>
      <c r="BM169" s="23" t="s">
        <v>124</v>
      </c>
    </row>
    <row r="170" spans="1:65" s="6" customFormat="1" ht="12.95" customHeight="1" x14ac:dyDescent="0.2">
      <c r="A170" s="233" t="s">
        <v>911</v>
      </c>
      <c r="B170" s="19"/>
      <c r="C170" s="17" t="s">
        <v>922</v>
      </c>
      <c r="D170" s="229" t="s">
        <v>1117</v>
      </c>
      <c r="E170" s="27"/>
      <c r="F170" s="19"/>
      <c r="G170" s="27" t="s">
        <v>923</v>
      </c>
      <c r="H170" s="27"/>
      <c r="I170" s="209" t="s">
        <v>924</v>
      </c>
      <c r="J170" s="209" t="s">
        <v>925</v>
      </c>
      <c r="K170" s="19" t="s">
        <v>22</v>
      </c>
      <c r="L170" s="19"/>
      <c r="M170" s="19"/>
      <c r="N170" s="19">
        <v>40</v>
      </c>
      <c r="O170" s="42" t="s">
        <v>162</v>
      </c>
      <c r="P170" s="62" t="s">
        <v>413</v>
      </c>
      <c r="Q170" s="211" t="s">
        <v>1038</v>
      </c>
      <c r="R170" s="19" t="s">
        <v>163</v>
      </c>
      <c r="S170" s="19">
        <v>230000000</v>
      </c>
      <c r="T170" s="19" t="s">
        <v>926</v>
      </c>
      <c r="U170" s="42"/>
      <c r="V170" s="19" t="s">
        <v>927</v>
      </c>
      <c r="W170" s="19"/>
      <c r="X170" s="19"/>
      <c r="Y170" s="19">
        <v>30</v>
      </c>
      <c r="Z170" s="19" t="s">
        <v>166</v>
      </c>
      <c r="AA170" s="19">
        <v>10</v>
      </c>
      <c r="AB170" s="19"/>
      <c r="AC170" s="27" t="s">
        <v>164</v>
      </c>
      <c r="AD170" s="19"/>
      <c r="AE170" s="19"/>
      <c r="AF170" s="62">
        <v>691154836</v>
      </c>
      <c r="AG170" s="232">
        <f t="shared" ref="AG170" si="267">AF170*1.12</f>
        <v>774093416.32000005</v>
      </c>
      <c r="AH170" s="110"/>
      <c r="AI170" s="110"/>
      <c r="AJ170" s="62">
        <v>255469850</v>
      </c>
      <c r="AK170" s="232">
        <f t="shared" ref="AK170" si="268">AJ170*1.12</f>
        <v>286126232</v>
      </c>
      <c r="AL170" s="110"/>
      <c r="AM170" s="110"/>
      <c r="AN170" s="110"/>
      <c r="AO170" s="110"/>
      <c r="AP170" s="110"/>
      <c r="AQ170" s="110"/>
      <c r="AR170" s="110"/>
      <c r="AS170" s="110"/>
      <c r="AT170" s="110"/>
      <c r="AU170" s="110"/>
      <c r="AV170" s="110"/>
      <c r="AW170" s="110"/>
      <c r="AX170" s="110"/>
      <c r="AY170" s="62">
        <f t="shared" ref="AY170" si="269">AF170+AJ170+AN170</f>
        <v>946624686</v>
      </c>
      <c r="AZ170" s="62">
        <f t="shared" ref="AZ170" si="270">AY170*1.12</f>
        <v>1060219648.3200001</v>
      </c>
      <c r="BA170" s="19" t="s">
        <v>167</v>
      </c>
      <c r="BB170" s="19" t="s">
        <v>928</v>
      </c>
      <c r="BC170" s="19" t="s">
        <v>929</v>
      </c>
      <c r="BD170" s="29"/>
      <c r="BE170" s="29"/>
      <c r="BF170" s="29"/>
      <c r="BG170" s="29"/>
      <c r="BH170" s="29"/>
      <c r="BI170" s="29"/>
      <c r="BJ170" s="29"/>
      <c r="BK170" s="29"/>
      <c r="BL170" s="29"/>
      <c r="BM170" s="203"/>
    </row>
    <row r="171" spans="1:65" s="6" customFormat="1" ht="12.95" customHeight="1" x14ac:dyDescent="0.2">
      <c r="A171" s="234" t="s">
        <v>911</v>
      </c>
      <c r="B171" s="19"/>
      <c r="C171" s="26" t="s">
        <v>930</v>
      </c>
      <c r="D171" s="229" t="s">
        <v>639</v>
      </c>
      <c r="E171" s="27"/>
      <c r="F171" s="19"/>
      <c r="G171" s="19" t="s">
        <v>931</v>
      </c>
      <c r="H171" s="27"/>
      <c r="I171" s="19" t="s">
        <v>932</v>
      </c>
      <c r="J171" s="19" t="s">
        <v>933</v>
      </c>
      <c r="K171" s="19" t="s">
        <v>22</v>
      </c>
      <c r="L171" s="19"/>
      <c r="M171" s="19"/>
      <c r="N171" s="19">
        <v>40</v>
      </c>
      <c r="O171" s="42" t="s">
        <v>162</v>
      </c>
      <c r="P171" s="62" t="s">
        <v>413</v>
      </c>
      <c r="Q171" s="19" t="s">
        <v>254</v>
      </c>
      <c r="R171" s="19" t="s">
        <v>163</v>
      </c>
      <c r="S171" s="19">
        <v>230000000</v>
      </c>
      <c r="T171" s="19" t="s">
        <v>926</v>
      </c>
      <c r="U171" s="42"/>
      <c r="V171" s="19" t="s">
        <v>172</v>
      </c>
      <c r="W171" s="19"/>
      <c r="X171" s="19"/>
      <c r="Y171" s="19">
        <v>30</v>
      </c>
      <c r="Z171" s="19" t="s">
        <v>166</v>
      </c>
      <c r="AA171" s="19">
        <v>10</v>
      </c>
      <c r="AB171" s="19"/>
      <c r="AC171" s="27" t="s">
        <v>164</v>
      </c>
      <c r="AD171" s="19"/>
      <c r="AE171" s="19"/>
      <c r="AF171" s="62">
        <v>650000000</v>
      </c>
      <c r="AG171" s="134">
        <f t="shared" si="261"/>
        <v>728000000.00000012</v>
      </c>
      <c r="AH171" s="110"/>
      <c r="AI171" s="110"/>
      <c r="AJ171" s="62">
        <v>1422365290</v>
      </c>
      <c r="AK171" s="134">
        <f t="shared" si="262"/>
        <v>1593049124.8000002</v>
      </c>
      <c r="AL171" s="110"/>
      <c r="AM171" s="110"/>
      <c r="AN171" s="110"/>
      <c r="AO171" s="110"/>
      <c r="AP171" s="110"/>
      <c r="AQ171" s="110"/>
      <c r="AR171" s="110"/>
      <c r="AS171" s="110"/>
      <c r="AT171" s="110"/>
      <c r="AU171" s="110"/>
      <c r="AV171" s="110"/>
      <c r="AW171" s="110"/>
      <c r="AX171" s="110"/>
      <c r="AY171" s="134">
        <v>0</v>
      </c>
      <c r="AZ171" s="134">
        <v>0</v>
      </c>
      <c r="BA171" s="19" t="s">
        <v>167</v>
      </c>
      <c r="BB171" s="19" t="s">
        <v>934</v>
      </c>
      <c r="BC171" s="19" t="s">
        <v>935</v>
      </c>
      <c r="BD171" s="29"/>
      <c r="BE171" s="29"/>
      <c r="BF171" s="29"/>
      <c r="BG171" s="29"/>
      <c r="BH171" s="29"/>
      <c r="BI171" s="29"/>
      <c r="BJ171" s="29"/>
      <c r="BK171" s="29"/>
      <c r="BL171" s="29"/>
      <c r="BM171" s="203"/>
    </row>
    <row r="172" spans="1:65" s="6" customFormat="1" ht="12.95" customHeight="1" x14ac:dyDescent="0.2">
      <c r="A172" s="234" t="s">
        <v>911</v>
      </c>
      <c r="B172" s="19"/>
      <c r="C172" s="26" t="s">
        <v>930</v>
      </c>
      <c r="D172" s="229" t="s">
        <v>975</v>
      </c>
      <c r="E172" s="27"/>
      <c r="F172" s="19"/>
      <c r="G172" s="19" t="s">
        <v>931</v>
      </c>
      <c r="H172" s="19"/>
      <c r="I172" s="19" t="s">
        <v>932</v>
      </c>
      <c r="J172" s="19" t="s">
        <v>933</v>
      </c>
      <c r="K172" s="19" t="s">
        <v>22</v>
      </c>
      <c r="L172" s="19"/>
      <c r="M172" s="19"/>
      <c r="N172" s="19">
        <v>40</v>
      </c>
      <c r="O172" s="42" t="s">
        <v>162</v>
      </c>
      <c r="P172" s="62" t="s">
        <v>413</v>
      </c>
      <c r="Q172" s="19" t="s">
        <v>255</v>
      </c>
      <c r="R172" s="19" t="s">
        <v>163</v>
      </c>
      <c r="S172" s="19">
        <v>230000000</v>
      </c>
      <c r="T172" s="19" t="s">
        <v>926</v>
      </c>
      <c r="U172" s="42"/>
      <c r="V172" s="19" t="s">
        <v>172</v>
      </c>
      <c r="W172" s="19"/>
      <c r="X172" s="19"/>
      <c r="Y172" s="19">
        <v>30</v>
      </c>
      <c r="Z172" s="19" t="s">
        <v>166</v>
      </c>
      <c r="AA172" s="19">
        <v>10</v>
      </c>
      <c r="AB172" s="19"/>
      <c r="AC172" s="27" t="s">
        <v>164</v>
      </c>
      <c r="AD172" s="19"/>
      <c r="AE172" s="19"/>
      <c r="AF172" s="62">
        <v>650000000</v>
      </c>
      <c r="AG172" s="134">
        <f>AF172*1.12</f>
        <v>728000000.00000012</v>
      </c>
      <c r="AH172" s="110"/>
      <c r="AI172" s="110"/>
      <c r="AJ172" s="62">
        <v>1422365290</v>
      </c>
      <c r="AK172" s="134">
        <f>AJ172*1.12</f>
        <v>1593049124.8000002</v>
      </c>
      <c r="AL172" s="110"/>
      <c r="AM172" s="110"/>
      <c r="AN172" s="110"/>
      <c r="AO172" s="110"/>
      <c r="AP172" s="110"/>
      <c r="AQ172" s="110"/>
      <c r="AR172" s="110"/>
      <c r="AS172" s="110"/>
      <c r="AT172" s="110"/>
      <c r="AU172" s="110"/>
      <c r="AV172" s="110"/>
      <c r="AW172" s="110"/>
      <c r="AX172" s="110"/>
      <c r="AY172" s="134">
        <v>0</v>
      </c>
      <c r="AZ172" s="134">
        <f>AY172*1.12</f>
        <v>0</v>
      </c>
      <c r="BA172" s="19" t="s">
        <v>167</v>
      </c>
      <c r="BB172" s="19" t="s">
        <v>934</v>
      </c>
      <c r="BC172" s="19" t="s">
        <v>935</v>
      </c>
      <c r="BD172" s="29"/>
      <c r="BE172" s="29"/>
      <c r="BF172" s="29"/>
      <c r="BG172" s="29"/>
      <c r="BH172" s="29"/>
      <c r="BI172" s="29"/>
      <c r="BJ172" s="29"/>
      <c r="BK172" s="29"/>
      <c r="BL172" s="29"/>
      <c r="BM172" s="23" t="s">
        <v>124</v>
      </c>
    </row>
    <row r="173" spans="1:65" s="6" customFormat="1" ht="12.95" customHeight="1" x14ac:dyDescent="0.2">
      <c r="A173" s="234" t="s">
        <v>911</v>
      </c>
      <c r="B173" s="19"/>
      <c r="C173" s="17" t="s">
        <v>930</v>
      </c>
      <c r="D173" s="229" t="s">
        <v>1118</v>
      </c>
      <c r="E173" s="27"/>
      <c r="F173" s="19"/>
      <c r="G173" s="19" t="s">
        <v>931</v>
      </c>
      <c r="H173" s="19"/>
      <c r="I173" s="19" t="s">
        <v>932</v>
      </c>
      <c r="J173" s="19" t="s">
        <v>933</v>
      </c>
      <c r="K173" s="19" t="s">
        <v>22</v>
      </c>
      <c r="L173" s="19"/>
      <c r="M173" s="19"/>
      <c r="N173" s="19">
        <v>40</v>
      </c>
      <c r="O173" s="42" t="s">
        <v>162</v>
      </c>
      <c r="P173" s="62" t="s">
        <v>413</v>
      </c>
      <c r="Q173" s="211" t="s">
        <v>1038</v>
      </c>
      <c r="R173" s="19" t="s">
        <v>163</v>
      </c>
      <c r="S173" s="19">
        <v>230000000</v>
      </c>
      <c r="T173" s="19" t="s">
        <v>926</v>
      </c>
      <c r="U173" s="42"/>
      <c r="V173" s="19" t="s">
        <v>172</v>
      </c>
      <c r="W173" s="19"/>
      <c r="X173" s="19"/>
      <c r="Y173" s="19">
        <v>30</v>
      </c>
      <c r="Z173" s="19" t="s">
        <v>166</v>
      </c>
      <c r="AA173" s="19">
        <v>10</v>
      </c>
      <c r="AB173" s="19"/>
      <c r="AC173" s="27" t="s">
        <v>164</v>
      </c>
      <c r="AD173" s="19"/>
      <c r="AE173" s="19"/>
      <c r="AF173" s="62">
        <v>650000000</v>
      </c>
      <c r="AG173" s="232">
        <f t="shared" ref="AG173" si="271">AF173*1.12</f>
        <v>728000000.00000012</v>
      </c>
      <c r="AH173" s="110"/>
      <c r="AI173" s="110"/>
      <c r="AJ173" s="62">
        <v>1422365290</v>
      </c>
      <c r="AK173" s="232">
        <f t="shared" ref="AK173" si="272">AJ173*1.12</f>
        <v>1593049124.8000002</v>
      </c>
      <c r="AL173" s="110"/>
      <c r="AM173" s="110"/>
      <c r="AN173" s="110"/>
      <c r="AO173" s="110"/>
      <c r="AP173" s="110"/>
      <c r="AQ173" s="110"/>
      <c r="AR173" s="110"/>
      <c r="AS173" s="110"/>
      <c r="AT173" s="110"/>
      <c r="AU173" s="110"/>
      <c r="AV173" s="110"/>
      <c r="AW173" s="110"/>
      <c r="AX173" s="110"/>
      <c r="AY173" s="62">
        <f t="shared" ref="AY173" si="273">AF173+AJ173+AN173</f>
        <v>2072365290</v>
      </c>
      <c r="AZ173" s="62">
        <f t="shared" ref="AZ173" si="274">AY173*1.12</f>
        <v>2321049124.8000002</v>
      </c>
      <c r="BA173" s="19" t="s">
        <v>167</v>
      </c>
      <c r="BB173" s="19" t="s">
        <v>934</v>
      </c>
      <c r="BC173" s="19" t="s">
        <v>935</v>
      </c>
      <c r="BD173" s="29"/>
      <c r="BE173" s="29"/>
      <c r="BF173" s="29"/>
      <c r="BG173" s="29"/>
      <c r="BH173" s="29"/>
      <c r="BI173" s="29"/>
      <c r="BJ173" s="29"/>
      <c r="BK173" s="29"/>
      <c r="BL173" s="29"/>
      <c r="BM173" s="203"/>
    </row>
    <row r="174" spans="1:65" s="6" customFormat="1" ht="12.95" customHeight="1" x14ac:dyDescent="0.2">
      <c r="A174" s="233" t="s">
        <v>911</v>
      </c>
      <c r="B174" s="19"/>
      <c r="C174" s="26" t="s">
        <v>938</v>
      </c>
      <c r="D174" s="331" t="s">
        <v>41</v>
      </c>
      <c r="E174" s="27"/>
      <c r="F174" s="19"/>
      <c r="G174" s="27" t="s">
        <v>936</v>
      </c>
      <c r="H174" s="27"/>
      <c r="I174" s="209" t="s">
        <v>937</v>
      </c>
      <c r="J174" s="209" t="s">
        <v>937</v>
      </c>
      <c r="K174" s="19" t="s">
        <v>22</v>
      </c>
      <c r="L174" s="19"/>
      <c r="M174" s="19"/>
      <c r="N174" s="19">
        <v>40</v>
      </c>
      <c r="O174" s="19">
        <v>230000000</v>
      </c>
      <c r="P174" s="62" t="s">
        <v>413</v>
      </c>
      <c r="Q174" s="19" t="s">
        <v>254</v>
      </c>
      <c r="R174" s="19" t="s">
        <v>163</v>
      </c>
      <c r="S174" s="19">
        <v>230000000</v>
      </c>
      <c r="T174" s="19" t="s">
        <v>915</v>
      </c>
      <c r="U174" s="42"/>
      <c r="V174" s="19" t="s">
        <v>939</v>
      </c>
      <c r="W174" s="19" t="s">
        <v>566</v>
      </c>
      <c r="X174" s="19" t="s">
        <v>566</v>
      </c>
      <c r="Y174" s="19">
        <v>30</v>
      </c>
      <c r="Z174" s="19" t="s">
        <v>166</v>
      </c>
      <c r="AA174" s="19">
        <v>10</v>
      </c>
      <c r="AB174" s="19"/>
      <c r="AC174" s="27" t="s">
        <v>164</v>
      </c>
      <c r="AD174" s="19"/>
      <c r="AE174" s="19"/>
      <c r="AF174" s="62">
        <v>500090463</v>
      </c>
      <c r="AG174" s="134">
        <f t="shared" si="261"/>
        <v>560101318.56000006</v>
      </c>
      <c r="AH174" s="110"/>
      <c r="AI174" s="110"/>
      <c r="AJ174" s="110">
        <v>30000000</v>
      </c>
      <c r="AK174" s="134">
        <f t="shared" si="262"/>
        <v>33600000</v>
      </c>
      <c r="AL174" s="110"/>
      <c r="AM174" s="110"/>
      <c r="AN174" s="110"/>
      <c r="AO174" s="110"/>
      <c r="AP174" s="110"/>
      <c r="AQ174" s="110"/>
      <c r="AR174" s="110"/>
      <c r="AS174" s="110"/>
      <c r="AT174" s="110"/>
      <c r="AU174" s="110"/>
      <c r="AV174" s="110"/>
      <c r="AW174" s="110"/>
      <c r="AX174" s="110"/>
      <c r="AY174" s="134">
        <v>0</v>
      </c>
      <c r="AZ174" s="134">
        <v>0</v>
      </c>
      <c r="BA174" s="19" t="s">
        <v>167</v>
      </c>
      <c r="BB174" s="19" t="s">
        <v>940</v>
      </c>
      <c r="BC174" s="19" t="s">
        <v>941</v>
      </c>
      <c r="BD174" s="29"/>
      <c r="BE174" s="29"/>
      <c r="BF174" s="29"/>
      <c r="BG174" s="29"/>
      <c r="BH174" s="29"/>
      <c r="BI174" s="29"/>
      <c r="BJ174" s="29"/>
      <c r="BK174" s="29"/>
      <c r="BL174" s="29"/>
      <c r="BM174" s="23"/>
    </row>
    <row r="175" spans="1:65" s="6" customFormat="1" ht="12.95" customHeight="1" x14ac:dyDescent="0.2">
      <c r="A175" s="233" t="s">
        <v>911</v>
      </c>
      <c r="B175" s="19"/>
      <c r="C175" s="26" t="s">
        <v>938</v>
      </c>
      <c r="D175" s="229" t="s">
        <v>976</v>
      </c>
      <c r="E175" s="27"/>
      <c r="F175" s="19"/>
      <c r="G175" s="27" t="s">
        <v>936</v>
      </c>
      <c r="H175" s="27"/>
      <c r="I175" s="209" t="s">
        <v>937</v>
      </c>
      <c r="J175" s="209" t="s">
        <v>937</v>
      </c>
      <c r="K175" s="19" t="s">
        <v>22</v>
      </c>
      <c r="L175" s="19"/>
      <c r="M175" s="19"/>
      <c r="N175" s="19">
        <v>40</v>
      </c>
      <c r="O175" s="19">
        <v>230000000</v>
      </c>
      <c r="P175" s="62" t="s">
        <v>413</v>
      </c>
      <c r="Q175" s="19" t="s">
        <v>255</v>
      </c>
      <c r="R175" s="19" t="s">
        <v>163</v>
      </c>
      <c r="S175" s="19">
        <v>230000000</v>
      </c>
      <c r="T175" s="19" t="s">
        <v>915</v>
      </c>
      <c r="U175" s="42"/>
      <c r="V175" s="19" t="s">
        <v>939</v>
      </c>
      <c r="W175" s="19" t="s">
        <v>566</v>
      </c>
      <c r="X175" s="19" t="s">
        <v>566</v>
      </c>
      <c r="Y175" s="19">
        <v>30</v>
      </c>
      <c r="Z175" s="19" t="s">
        <v>166</v>
      </c>
      <c r="AA175" s="19">
        <v>10</v>
      </c>
      <c r="AB175" s="19"/>
      <c r="AC175" s="27" t="s">
        <v>164</v>
      </c>
      <c r="AD175" s="19"/>
      <c r="AE175" s="19"/>
      <c r="AF175" s="62">
        <v>500090463</v>
      </c>
      <c r="AG175" s="134">
        <f>AF175*1.12</f>
        <v>560101318.56000006</v>
      </c>
      <c r="AH175" s="110"/>
      <c r="AI175" s="110"/>
      <c r="AJ175" s="110">
        <v>30000000</v>
      </c>
      <c r="AK175" s="134">
        <f>AJ175*1.12</f>
        <v>33600000</v>
      </c>
      <c r="AL175" s="110"/>
      <c r="AM175" s="110"/>
      <c r="AN175" s="110"/>
      <c r="AO175" s="110"/>
      <c r="AP175" s="110"/>
      <c r="AQ175" s="110"/>
      <c r="AR175" s="110"/>
      <c r="AS175" s="110"/>
      <c r="AT175" s="110"/>
      <c r="AU175" s="110"/>
      <c r="AV175" s="110"/>
      <c r="AW175" s="110"/>
      <c r="AX175" s="110"/>
      <c r="AY175" s="134">
        <v>0</v>
      </c>
      <c r="AZ175" s="134">
        <f>AY175*1.12</f>
        <v>0</v>
      </c>
      <c r="BA175" s="19" t="s">
        <v>167</v>
      </c>
      <c r="BB175" s="19" t="s">
        <v>940</v>
      </c>
      <c r="BC175" s="19" t="s">
        <v>941</v>
      </c>
      <c r="BD175" s="29"/>
      <c r="BE175" s="29"/>
      <c r="BF175" s="29"/>
      <c r="BG175" s="29"/>
      <c r="BH175" s="29"/>
      <c r="BI175" s="29"/>
      <c r="BJ175" s="29"/>
      <c r="BK175" s="29"/>
      <c r="BL175" s="29"/>
      <c r="BM175" s="203">
        <v>14.29</v>
      </c>
    </row>
    <row r="176" spans="1:65" s="6" customFormat="1" ht="12.95" customHeight="1" x14ac:dyDescent="0.2">
      <c r="A176" s="233" t="s">
        <v>911</v>
      </c>
      <c r="B176" s="42" t="s">
        <v>226</v>
      </c>
      <c r="C176" s="17" t="s">
        <v>938</v>
      </c>
      <c r="D176" s="229" t="s">
        <v>1120</v>
      </c>
      <c r="E176" s="27"/>
      <c r="F176" s="19"/>
      <c r="G176" s="27" t="s">
        <v>936</v>
      </c>
      <c r="H176" s="27"/>
      <c r="I176" s="209" t="s">
        <v>937</v>
      </c>
      <c r="J176" s="209" t="s">
        <v>937</v>
      </c>
      <c r="K176" s="19" t="s">
        <v>22</v>
      </c>
      <c r="L176" s="19"/>
      <c r="M176" s="19"/>
      <c r="N176" s="19">
        <v>40</v>
      </c>
      <c r="O176" s="19">
        <v>230000000</v>
      </c>
      <c r="P176" s="62" t="s">
        <v>413</v>
      </c>
      <c r="Q176" s="19" t="s">
        <v>1038</v>
      </c>
      <c r="R176" s="19" t="s">
        <v>163</v>
      </c>
      <c r="S176" s="19">
        <v>230000000</v>
      </c>
      <c r="T176" s="19" t="s">
        <v>915</v>
      </c>
      <c r="U176" s="42"/>
      <c r="V176" s="19" t="s">
        <v>939</v>
      </c>
      <c r="W176" s="19" t="s">
        <v>566</v>
      </c>
      <c r="X176" s="19" t="s">
        <v>566</v>
      </c>
      <c r="Y176" s="19">
        <v>30</v>
      </c>
      <c r="Z176" s="19" t="s">
        <v>166</v>
      </c>
      <c r="AA176" s="19">
        <v>10</v>
      </c>
      <c r="AB176" s="19"/>
      <c r="AC176" s="27" t="s">
        <v>164</v>
      </c>
      <c r="AD176" s="19"/>
      <c r="AE176" s="19"/>
      <c r="AF176" s="134">
        <v>410395412</v>
      </c>
      <c r="AG176" s="232">
        <f t="shared" ref="AG176" si="275">AF176*1.12</f>
        <v>459642861.44000006</v>
      </c>
      <c r="AH176" s="110"/>
      <c r="AI176" s="110"/>
      <c r="AJ176" s="110">
        <v>30000000</v>
      </c>
      <c r="AK176" s="232">
        <f t="shared" ref="AK176" si="276">AJ176*1.12</f>
        <v>33600000</v>
      </c>
      <c r="AL176" s="110"/>
      <c r="AM176" s="110"/>
      <c r="AN176" s="110"/>
      <c r="AO176" s="110"/>
      <c r="AP176" s="110"/>
      <c r="AQ176" s="110"/>
      <c r="AR176" s="110"/>
      <c r="AS176" s="110"/>
      <c r="AT176" s="110"/>
      <c r="AU176" s="110"/>
      <c r="AV176" s="110"/>
      <c r="AW176" s="110"/>
      <c r="AX176" s="110"/>
      <c r="AY176" s="62">
        <f t="shared" ref="AY176" si="277">AF176+AJ176+AN176</f>
        <v>440395412</v>
      </c>
      <c r="AZ176" s="62">
        <f t="shared" ref="AZ176" si="278">AY176*1.12</f>
        <v>493242861.44000006</v>
      </c>
      <c r="BA176" s="19" t="s">
        <v>167</v>
      </c>
      <c r="BB176" s="19" t="s">
        <v>940</v>
      </c>
      <c r="BC176" s="19" t="s">
        <v>941</v>
      </c>
      <c r="BD176" s="29"/>
      <c r="BE176" s="29"/>
      <c r="BF176" s="29"/>
      <c r="BG176" s="29"/>
      <c r="BH176" s="29"/>
      <c r="BI176" s="29"/>
      <c r="BJ176" s="29"/>
      <c r="BK176" s="29"/>
      <c r="BL176" s="29"/>
      <c r="BM176" s="203"/>
    </row>
    <row r="177" spans="1:66" s="6" customFormat="1" ht="12.95" customHeight="1" x14ac:dyDescent="0.2">
      <c r="A177" s="233" t="s">
        <v>911</v>
      </c>
      <c r="B177" s="19"/>
      <c r="C177" s="26" t="s">
        <v>942</v>
      </c>
      <c r="D177" s="229" t="s">
        <v>636</v>
      </c>
      <c r="E177" s="27"/>
      <c r="F177" s="19"/>
      <c r="G177" s="27" t="s">
        <v>923</v>
      </c>
      <c r="H177" s="27"/>
      <c r="I177" s="209" t="s">
        <v>924</v>
      </c>
      <c r="J177" s="209" t="s">
        <v>925</v>
      </c>
      <c r="K177" s="19" t="s">
        <v>22</v>
      </c>
      <c r="L177" s="19"/>
      <c r="M177" s="19"/>
      <c r="N177" s="19">
        <v>40</v>
      </c>
      <c r="O177" s="42" t="s">
        <v>162</v>
      </c>
      <c r="P177" s="62" t="s">
        <v>413</v>
      </c>
      <c r="Q177" s="19" t="s">
        <v>254</v>
      </c>
      <c r="R177" s="19" t="s">
        <v>163</v>
      </c>
      <c r="S177" s="19">
        <v>230000000</v>
      </c>
      <c r="T177" s="19" t="s">
        <v>926</v>
      </c>
      <c r="U177" s="42"/>
      <c r="V177" s="19" t="s">
        <v>943</v>
      </c>
      <c r="W177" s="19"/>
      <c r="X177" s="19"/>
      <c r="Y177" s="19">
        <v>30</v>
      </c>
      <c r="Z177" s="19" t="s">
        <v>166</v>
      </c>
      <c r="AA177" s="19">
        <v>10</v>
      </c>
      <c r="AB177" s="19"/>
      <c r="AC177" s="27" t="s">
        <v>164</v>
      </c>
      <c r="AD177" s="19"/>
      <c r="AE177" s="19"/>
      <c r="AF177" s="62">
        <v>650000000</v>
      </c>
      <c r="AG177" s="134">
        <f t="shared" si="261"/>
        <v>728000000.00000012</v>
      </c>
      <c r="AH177" s="110"/>
      <c r="AI177" s="110"/>
      <c r="AJ177" s="62">
        <v>323000000</v>
      </c>
      <c r="AK177" s="134">
        <f t="shared" si="262"/>
        <v>361760000.00000006</v>
      </c>
      <c r="AL177" s="27"/>
      <c r="AM177" s="110"/>
      <c r="AN177" s="110">
        <v>120584839</v>
      </c>
      <c r="AO177" s="62">
        <v>443584839</v>
      </c>
      <c r="AP177" s="110"/>
      <c r="AQ177" s="110"/>
      <c r="AR177" s="110"/>
      <c r="AS177" s="110"/>
      <c r="AT177" s="110"/>
      <c r="AU177" s="110"/>
      <c r="AV177" s="110"/>
      <c r="AW177" s="110"/>
      <c r="AX177" s="110"/>
      <c r="AY177" s="134">
        <v>0</v>
      </c>
      <c r="AZ177" s="134">
        <v>0</v>
      </c>
      <c r="BA177" s="19" t="s">
        <v>167</v>
      </c>
      <c r="BB177" s="19" t="s">
        <v>944</v>
      </c>
      <c r="BC177" s="19" t="s">
        <v>945</v>
      </c>
      <c r="BD177" s="19"/>
      <c r="BE177" s="19"/>
      <c r="BF177" s="19"/>
      <c r="BG177" s="19"/>
      <c r="BH177" s="19"/>
      <c r="BI177" s="19"/>
      <c r="BJ177" s="19"/>
      <c r="BK177" s="19"/>
      <c r="BL177" s="19"/>
      <c r="BM177" s="235"/>
    </row>
    <row r="178" spans="1:66" s="6" customFormat="1" ht="12.95" customHeight="1" x14ac:dyDescent="0.2">
      <c r="A178" s="233" t="s">
        <v>911</v>
      </c>
      <c r="B178" s="19"/>
      <c r="C178" s="26" t="s">
        <v>942</v>
      </c>
      <c r="D178" s="229" t="s">
        <v>977</v>
      </c>
      <c r="E178" s="27"/>
      <c r="F178" s="19"/>
      <c r="G178" s="27" t="s">
        <v>923</v>
      </c>
      <c r="H178" s="27"/>
      <c r="I178" s="209" t="s">
        <v>924</v>
      </c>
      <c r="J178" s="209" t="s">
        <v>925</v>
      </c>
      <c r="K178" s="19" t="s">
        <v>22</v>
      </c>
      <c r="L178" s="19"/>
      <c r="M178" s="19"/>
      <c r="N178" s="19">
        <v>40</v>
      </c>
      <c r="O178" s="42" t="s">
        <v>162</v>
      </c>
      <c r="P178" s="62" t="s">
        <v>413</v>
      </c>
      <c r="Q178" s="19" t="s">
        <v>255</v>
      </c>
      <c r="R178" s="19" t="s">
        <v>163</v>
      </c>
      <c r="S178" s="19">
        <v>230000000</v>
      </c>
      <c r="T178" s="19" t="s">
        <v>926</v>
      </c>
      <c r="U178" s="42"/>
      <c r="V178" s="19" t="s">
        <v>943</v>
      </c>
      <c r="W178" s="19"/>
      <c r="X178" s="19"/>
      <c r="Y178" s="19">
        <v>30</v>
      </c>
      <c r="Z178" s="19" t="s">
        <v>166</v>
      </c>
      <c r="AA178" s="19">
        <v>10</v>
      </c>
      <c r="AB178" s="19"/>
      <c r="AC178" s="27" t="s">
        <v>164</v>
      </c>
      <c r="AD178" s="19"/>
      <c r="AE178" s="19"/>
      <c r="AF178" s="62">
        <v>650000000</v>
      </c>
      <c r="AG178" s="134">
        <f t="shared" si="261"/>
        <v>728000000.00000012</v>
      </c>
      <c r="AH178" s="110"/>
      <c r="AI178" s="110"/>
      <c r="AJ178" s="62">
        <v>323000000</v>
      </c>
      <c r="AK178" s="134">
        <f t="shared" si="262"/>
        <v>361760000.00000006</v>
      </c>
      <c r="AL178" s="27"/>
      <c r="AM178" s="110"/>
      <c r="AN178" s="110">
        <v>120584839</v>
      </c>
      <c r="AO178" s="62">
        <v>443584839</v>
      </c>
      <c r="AP178" s="110"/>
      <c r="AQ178" s="110"/>
      <c r="AR178" s="110"/>
      <c r="AS178" s="110"/>
      <c r="AT178" s="110"/>
      <c r="AU178" s="110"/>
      <c r="AV178" s="110"/>
      <c r="AW178" s="110"/>
      <c r="AX178" s="110"/>
      <c r="AY178" s="134">
        <v>0</v>
      </c>
      <c r="AZ178" s="134">
        <f t="shared" ref="AZ178:AZ180" si="279">AY178*1.12</f>
        <v>0</v>
      </c>
      <c r="BA178" s="19" t="s">
        <v>167</v>
      </c>
      <c r="BB178" s="19" t="s">
        <v>944</v>
      </c>
      <c r="BC178" s="19" t="s">
        <v>945</v>
      </c>
      <c r="BD178" s="19"/>
      <c r="BE178" s="19"/>
      <c r="BF178" s="19"/>
      <c r="BG178" s="19"/>
      <c r="BH178" s="19"/>
      <c r="BI178" s="19"/>
      <c r="BJ178" s="19"/>
      <c r="BK178" s="19"/>
      <c r="BL178" s="19"/>
      <c r="BM178" s="23" t="s">
        <v>124</v>
      </c>
    </row>
    <row r="179" spans="1:66" s="6" customFormat="1" ht="12.95" customHeight="1" x14ac:dyDescent="0.2">
      <c r="A179" s="233" t="s">
        <v>911</v>
      </c>
      <c r="B179" s="19"/>
      <c r="C179" s="17" t="s">
        <v>942</v>
      </c>
      <c r="D179" s="229" t="s">
        <v>1119</v>
      </c>
      <c r="E179" s="27"/>
      <c r="F179" s="19"/>
      <c r="G179" s="27" t="s">
        <v>923</v>
      </c>
      <c r="H179" s="27"/>
      <c r="I179" s="209" t="s">
        <v>924</v>
      </c>
      <c r="J179" s="209" t="s">
        <v>925</v>
      </c>
      <c r="K179" s="19" t="s">
        <v>22</v>
      </c>
      <c r="L179" s="19"/>
      <c r="M179" s="19"/>
      <c r="N179" s="19">
        <v>40</v>
      </c>
      <c r="O179" s="42" t="s">
        <v>162</v>
      </c>
      <c r="P179" s="62" t="s">
        <v>413</v>
      </c>
      <c r="Q179" s="211" t="s">
        <v>1038</v>
      </c>
      <c r="R179" s="19" t="s">
        <v>163</v>
      </c>
      <c r="S179" s="19">
        <v>230000000</v>
      </c>
      <c r="T179" s="19" t="s">
        <v>926</v>
      </c>
      <c r="U179" s="42"/>
      <c r="V179" s="19" t="s">
        <v>943</v>
      </c>
      <c r="W179" s="19"/>
      <c r="X179" s="19"/>
      <c r="Y179" s="19">
        <v>30</v>
      </c>
      <c r="Z179" s="19" t="s">
        <v>166</v>
      </c>
      <c r="AA179" s="19">
        <v>10</v>
      </c>
      <c r="AB179" s="19"/>
      <c r="AC179" s="27" t="s">
        <v>164</v>
      </c>
      <c r="AD179" s="19"/>
      <c r="AE179" s="19"/>
      <c r="AF179" s="62">
        <v>650000000</v>
      </c>
      <c r="AG179" s="232">
        <f t="shared" si="261"/>
        <v>728000000.00000012</v>
      </c>
      <c r="AH179" s="110"/>
      <c r="AI179" s="110"/>
      <c r="AJ179" s="62">
        <v>323000000</v>
      </c>
      <c r="AK179" s="232">
        <f t="shared" si="262"/>
        <v>361760000.00000006</v>
      </c>
      <c r="AL179" s="27"/>
      <c r="AM179" s="110"/>
      <c r="AN179" s="110">
        <v>120584839</v>
      </c>
      <c r="AO179" s="232">
        <f>AN179*1.12</f>
        <v>135055019.68000001</v>
      </c>
      <c r="AP179" s="110"/>
      <c r="AQ179" s="110"/>
      <c r="AR179" s="110"/>
      <c r="AS179" s="110"/>
      <c r="AT179" s="110"/>
      <c r="AU179" s="110"/>
      <c r="AV179" s="110"/>
      <c r="AW179" s="110"/>
      <c r="AX179" s="110"/>
      <c r="AY179" s="62">
        <f>AF179+AJ179+AN179</f>
        <v>1093584839</v>
      </c>
      <c r="AZ179" s="62">
        <f t="shared" si="279"/>
        <v>1224815019.6800001</v>
      </c>
      <c r="BA179" s="19" t="s">
        <v>167</v>
      </c>
      <c r="BB179" s="19" t="s">
        <v>944</v>
      </c>
      <c r="BC179" s="19" t="s">
        <v>945</v>
      </c>
      <c r="BD179" s="19"/>
      <c r="BE179" s="19"/>
      <c r="BF179" s="19"/>
      <c r="BG179" s="19"/>
      <c r="BH179" s="19"/>
      <c r="BI179" s="19"/>
      <c r="BJ179" s="19"/>
      <c r="BK179" s="19"/>
      <c r="BL179" s="19"/>
      <c r="BM179" s="235"/>
    </row>
    <row r="180" spans="1:66" s="6" customFormat="1" ht="12.95" customHeight="1" x14ac:dyDescent="0.2">
      <c r="A180" s="233" t="s">
        <v>911</v>
      </c>
      <c r="B180" s="42" t="s">
        <v>226</v>
      </c>
      <c r="C180" s="19"/>
      <c r="D180" s="227" t="s">
        <v>642</v>
      </c>
      <c r="E180" s="27"/>
      <c r="F180" s="19"/>
      <c r="G180" s="19" t="s">
        <v>936</v>
      </c>
      <c r="H180" s="19"/>
      <c r="I180" s="19" t="s">
        <v>937</v>
      </c>
      <c r="J180" s="19" t="s">
        <v>937</v>
      </c>
      <c r="K180" s="19" t="s">
        <v>22</v>
      </c>
      <c r="L180" s="19"/>
      <c r="M180" s="19"/>
      <c r="N180" s="19">
        <v>40</v>
      </c>
      <c r="O180" s="42">
        <v>230000000</v>
      </c>
      <c r="P180" s="62" t="s">
        <v>413</v>
      </c>
      <c r="Q180" s="19" t="s">
        <v>1038</v>
      </c>
      <c r="R180" s="42" t="s">
        <v>163</v>
      </c>
      <c r="S180" s="42">
        <v>230000000</v>
      </c>
      <c r="T180" s="42" t="s">
        <v>1121</v>
      </c>
      <c r="U180" s="42"/>
      <c r="V180" s="42" t="s">
        <v>1122</v>
      </c>
      <c r="W180" s="42" t="s">
        <v>566</v>
      </c>
      <c r="X180" s="42" t="s">
        <v>566</v>
      </c>
      <c r="Y180" s="42">
        <v>30</v>
      </c>
      <c r="Z180" s="42" t="s">
        <v>166</v>
      </c>
      <c r="AA180" s="42">
        <v>10</v>
      </c>
      <c r="AB180" s="42"/>
      <c r="AC180" s="236" t="s">
        <v>164</v>
      </c>
      <c r="AD180" s="42"/>
      <c r="AE180" s="42"/>
      <c r="AF180" s="134">
        <v>507227563</v>
      </c>
      <c r="AG180" s="232">
        <f t="shared" si="261"/>
        <v>568094870.56000006</v>
      </c>
      <c r="AH180" s="134"/>
      <c r="AI180" s="134"/>
      <c r="AJ180" s="134">
        <v>46319570</v>
      </c>
      <c r="AK180" s="232">
        <f t="shared" si="262"/>
        <v>51877918.400000006</v>
      </c>
      <c r="AL180" s="27"/>
      <c r="AM180" s="110"/>
      <c r="AN180" s="110"/>
      <c r="AO180" s="62"/>
      <c r="AP180" s="110"/>
      <c r="AQ180" s="110"/>
      <c r="AR180" s="110"/>
      <c r="AS180" s="110"/>
      <c r="AT180" s="110"/>
      <c r="AU180" s="110"/>
      <c r="AV180" s="110"/>
      <c r="AW180" s="110"/>
      <c r="AX180" s="110"/>
      <c r="AY180" s="62">
        <f>AF180+AJ180+AN180</f>
        <v>553547133</v>
      </c>
      <c r="AZ180" s="62">
        <f t="shared" si="279"/>
        <v>619972788.96000004</v>
      </c>
      <c r="BA180" s="42" t="s">
        <v>167</v>
      </c>
      <c r="BB180" s="42" t="s">
        <v>1123</v>
      </c>
      <c r="BC180" s="42" t="s">
        <v>1124</v>
      </c>
      <c r="BD180" s="19"/>
      <c r="BE180" s="19"/>
      <c r="BF180" s="19"/>
      <c r="BG180" s="19"/>
      <c r="BH180" s="19"/>
      <c r="BI180" s="19"/>
      <c r="BJ180" s="19"/>
      <c r="BK180" s="19"/>
      <c r="BL180" s="233"/>
      <c r="BM180" s="228" t="s">
        <v>1154</v>
      </c>
    </row>
    <row r="181" spans="1:66" s="4" customFormat="1" ht="12.95" customHeight="1" x14ac:dyDescent="0.2">
      <c r="A181" s="13"/>
      <c r="B181" s="13"/>
      <c r="C181" s="13"/>
      <c r="D181" s="13"/>
      <c r="E181" s="13"/>
      <c r="F181" s="205" t="s">
        <v>170</v>
      </c>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206">
        <f>SUM(AY128:AY180)</f>
        <v>69759352479.556854</v>
      </c>
      <c r="AZ181" s="206">
        <f>SUM(AZ128:AZ180)</f>
        <v>78130474777.103699</v>
      </c>
      <c r="BA181" s="13"/>
      <c r="BB181" s="13"/>
      <c r="BC181" s="13"/>
      <c r="BD181" s="13"/>
      <c r="BE181" s="13"/>
      <c r="BF181" s="13"/>
      <c r="BG181" s="13"/>
      <c r="BH181" s="13"/>
      <c r="BI181" s="13"/>
      <c r="BJ181" s="13"/>
      <c r="BK181" s="13"/>
      <c r="BL181" s="13"/>
      <c r="BM181" s="13"/>
      <c r="BN181" s="17"/>
    </row>
    <row r="182" spans="1:66" s="4" customFormat="1" ht="12.95" customHeight="1" x14ac:dyDescent="0.2">
      <c r="A182" s="13"/>
      <c r="B182" s="13"/>
      <c r="C182" s="13"/>
      <c r="D182" s="13"/>
      <c r="E182" s="13"/>
      <c r="F182" s="7" t="s">
        <v>161</v>
      </c>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3"/>
      <c r="BB182" s="13"/>
      <c r="BC182" s="13"/>
      <c r="BD182" s="13"/>
      <c r="BE182" s="13"/>
      <c r="BF182" s="13"/>
      <c r="BG182" s="13"/>
      <c r="BH182" s="13"/>
      <c r="BI182" s="13"/>
      <c r="BJ182" s="13"/>
      <c r="BK182" s="13"/>
      <c r="BL182" s="13"/>
      <c r="BM182" s="13"/>
      <c r="BN182" s="17"/>
    </row>
    <row r="183" spans="1:66" s="6" customFormat="1" ht="12.95" customHeight="1" x14ac:dyDescent="0.2">
      <c r="A183" s="48" t="s">
        <v>185</v>
      </c>
      <c r="B183" s="17" t="s">
        <v>308</v>
      </c>
      <c r="C183" s="26" t="s">
        <v>375</v>
      </c>
      <c r="D183" s="71" t="s">
        <v>70</v>
      </c>
      <c r="E183" s="21"/>
      <c r="F183" s="29" t="s">
        <v>69</v>
      </c>
      <c r="G183" s="43" t="s">
        <v>376</v>
      </c>
      <c r="H183" s="43" t="s">
        <v>377</v>
      </c>
      <c r="I183" s="43" t="s">
        <v>377</v>
      </c>
      <c r="J183" s="43" t="s">
        <v>378</v>
      </c>
      <c r="K183" s="17" t="s">
        <v>22</v>
      </c>
      <c r="L183" s="17"/>
      <c r="M183" s="17"/>
      <c r="N183" s="49">
        <v>45</v>
      </c>
      <c r="O183" s="49">
        <v>230000000</v>
      </c>
      <c r="P183" s="62" t="s">
        <v>413</v>
      </c>
      <c r="Q183" s="17" t="s">
        <v>271</v>
      </c>
      <c r="R183" s="16" t="s">
        <v>163</v>
      </c>
      <c r="S183" s="49">
        <v>230000000</v>
      </c>
      <c r="T183" s="22" t="s">
        <v>31</v>
      </c>
      <c r="U183" s="17"/>
      <c r="V183" s="16" t="s">
        <v>313</v>
      </c>
      <c r="W183" s="17"/>
      <c r="X183" s="16"/>
      <c r="Y183" s="120">
        <v>0</v>
      </c>
      <c r="Z183" s="49">
        <v>90</v>
      </c>
      <c r="AA183" s="120">
        <v>10</v>
      </c>
      <c r="AB183" s="17"/>
      <c r="AC183" s="17" t="s">
        <v>256</v>
      </c>
      <c r="AD183" s="17"/>
      <c r="AE183" s="122"/>
      <c r="AF183" s="102">
        <v>6800000</v>
      </c>
      <c r="AG183" s="123">
        <f t="shared" ref="AG183:AG191" si="280">AF183*1.12</f>
        <v>7616000.0000000009</v>
      </c>
      <c r="AH183" s="17"/>
      <c r="AI183" s="17"/>
      <c r="AJ183" s="102">
        <v>3750000</v>
      </c>
      <c r="AK183" s="123">
        <f t="shared" ref="AK183:AK191" si="281">AJ183*1.12</f>
        <v>4200000</v>
      </c>
      <c r="AL183" s="123"/>
      <c r="AM183" s="123"/>
      <c r="AN183" s="102">
        <v>3750000</v>
      </c>
      <c r="AO183" s="123">
        <f t="shared" ref="AO183:AO191" si="282">AN183*1.12</f>
        <v>4200000</v>
      </c>
      <c r="AP183" s="123"/>
      <c r="AQ183" s="123"/>
      <c r="AR183" s="123"/>
      <c r="AS183" s="123"/>
      <c r="AT183" s="123"/>
      <c r="AU183" s="17"/>
      <c r="AV183" s="17"/>
      <c r="AW183" s="17"/>
      <c r="AX183" s="62">
        <f t="shared" ref="AX183:AX190" si="283">AD183+AH183+AL183+AP183+AT183</f>
        <v>0</v>
      </c>
      <c r="AY183" s="62">
        <f t="shared" ref="AY183:AZ191" si="284">AF183+AJ183+AN183+AR183+AV183</f>
        <v>14300000</v>
      </c>
      <c r="AZ183" s="62">
        <f t="shared" si="284"/>
        <v>16016000</v>
      </c>
      <c r="BA183" s="17" t="s">
        <v>167</v>
      </c>
      <c r="BB183" s="17" t="s">
        <v>379</v>
      </c>
      <c r="BC183" s="43" t="s">
        <v>378</v>
      </c>
      <c r="BD183" s="17"/>
      <c r="BE183" s="17"/>
      <c r="BF183" s="17"/>
      <c r="BG183" s="17"/>
      <c r="BH183" s="17"/>
      <c r="BI183" s="17"/>
      <c r="BJ183" s="17"/>
      <c r="BK183" s="17"/>
      <c r="BL183" s="23"/>
      <c r="BM183" s="23"/>
      <c r="BN183" s="26" t="s">
        <v>375</v>
      </c>
    </row>
    <row r="184" spans="1:66" s="6" customFormat="1" ht="12.95" customHeight="1" x14ac:dyDescent="0.2">
      <c r="A184" s="48" t="s">
        <v>185</v>
      </c>
      <c r="B184" s="17" t="s">
        <v>308</v>
      </c>
      <c r="C184" s="26" t="s">
        <v>380</v>
      </c>
      <c r="D184" s="71" t="s">
        <v>68</v>
      </c>
      <c r="E184" s="21"/>
      <c r="F184" s="29" t="s">
        <v>68</v>
      </c>
      <c r="G184" s="43" t="s">
        <v>376</v>
      </c>
      <c r="H184" s="43" t="s">
        <v>377</v>
      </c>
      <c r="I184" s="43" t="s">
        <v>377</v>
      </c>
      <c r="J184" s="43" t="s">
        <v>381</v>
      </c>
      <c r="K184" s="17" t="s">
        <v>22</v>
      </c>
      <c r="L184" s="17"/>
      <c r="M184" s="17"/>
      <c r="N184" s="49">
        <v>45</v>
      </c>
      <c r="O184" s="49">
        <v>230000000</v>
      </c>
      <c r="P184" s="62" t="s">
        <v>413</v>
      </c>
      <c r="Q184" s="17" t="s">
        <v>271</v>
      </c>
      <c r="R184" s="16" t="s">
        <v>163</v>
      </c>
      <c r="S184" s="49">
        <v>230000000</v>
      </c>
      <c r="T184" s="22" t="s">
        <v>31</v>
      </c>
      <c r="U184" s="17"/>
      <c r="V184" s="16" t="s">
        <v>313</v>
      </c>
      <c r="W184" s="17"/>
      <c r="X184" s="16"/>
      <c r="Y184" s="120">
        <v>0</v>
      </c>
      <c r="Z184" s="49">
        <v>90</v>
      </c>
      <c r="AA184" s="120">
        <v>10</v>
      </c>
      <c r="AB184" s="17"/>
      <c r="AC184" s="17" t="s">
        <v>256</v>
      </c>
      <c r="AD184" s="17"/>
      <c r="AE184" s="122"/>
      <c r="AF184" s="102">
        <v>6681700</v>
      </c>
      <c r="AG184" s="123">
        <f t="shared" si="280"/>
        <v>7483504.0000000009</v>
      </c>
      <c r="AH184" s="17"/>
      <c r="AI184" s="17"/>
      <c r="AJ184" s="102">
        <v>3410400</v>
      </c>
      <c r="AK184" s="123">
        <f t="shared" si="281"/>
        <v>3819648.0000000005</v>
      </c>
      <c r="AL184" s="123"/>
      <c r="AM184" s="123"/>
      <c r="AN184" s="102">
        <v>3410400</v>
      </c>
      <c r="AO184" s="123">
        <f t="shared" si="282"/>
        <v>3819648.0000000005</v>
      </c>
      <c r="AP184" s="123"/>
      <c r="AQ184" s="123"/>
      <c r="AR184" s="123"/>
      <c r="AS184" s="123"/>
      <c r="AT184" s="123"/>
      <c r="AU184" s="17"/>
      <c r="AV184" s="17"/>
      <c r="AW184" s="17"/>
      <c r="AX184" s="62">
        <f t="shared" si="283"/>
        <v>0</v>
      </c>
      <c r="AY184" s="62">
        <f t="shared" si="284"/>
        <v>13502500</v>
      </c>
      <c r="AZ184" s="62">
        <f t="shared" si="284"/>
        <v>15122800.000000002</v>
      </c>
      <c r="BA184" s="17" t="s">
        <v>167</v>
      </c>
      <c r="BB184" s="17" t="s">
        <v>382</v>
      </c>
      <c r="BC184" s="43" t="s">
        <v>381</v>
      </c>
      <c r="BD184" s="17"/>
      <c r="BE184" s="17"/>
      <c r="BF184" s="17"/>
      <c r="BG184" s="17"/>
      <c r="BH184" s="17"/>
      <c r="BI184" s="17"/>
      <c r="BJ184" s="17"/>
      <c r="BK184" s="17"/>
      <c r="BL184" s="23"/>
      <c r="BM184" s="23"/>
      <c r="BN184" s="26" t="s">
        <v>380</v>
      </c>
    </row>
    <row r="185" spans="1:66" s="4" customFormat="1" ht="12.95" customHeight="1" x14ac:dyDescent="0.2">
      <c r="A185" s="48" t="s">
        <v>185</v>
      </c>
      <c r="B185" s="17" t="s">
        <v>308</v>
      </c>
      <c r="C185" s="26" t="s">
        <v>383</v>
      </c>
      <c r="D185" s="71" t="s">
        <v>69</v>
      </c>
      <c r="E185" s="21"/>
      <c r="F185" s="17" t="s">
        <v>70</v>
      </c>
      <c r="G185" s="43" t="s">
        <v>376</v>
      </c>
      <c r="H185" s="43" t="s">
        <v>377</v>
      </c>
      <c r="I185" s="43" t="s">
        <v>377</v>
      </c>
      <c r="J185" s="43" t="s">
        <v>384</v>
      </c>
      <c r="K185" s="17" t="s">
        <v>22</v>
      </c>
      <c r="L185" s="17"/>
      <c r="M185" s="17"/>
      <c r="N185" s="49">
        <v>45</v>
      </c>
      <c r="O185" s="49">
        <v>230000000</v>
      </c>
      <c r="P185" s="62" t="s">
        <v>413</v>
      </c>
      <c r="Q185" s="17" t="s">
        <v>271</v>
      </c>
      <c r="R185" s="16" t="s">
        <v>163</v>
      </c>
      <c r="S185" s="49">
        <v>230000000</v>
      </c>
      <c r="T185" s="22" t="s">
        <v>31</v>
      </c>
      <c r="U185" s="17"/>
      <c r="V185" s="16" t="s">
        <v>313</v>
      </c>
      <c r="W185" s="17"/>
      <c r="X185" s="16"/>
      <c r="Y185" s="120">
        <v>0</v>
      </c>
      <c r="Z185" s="49">
        <v>90</v>
      </c>
      <c r="AA185" s="120">
        <v>10</v>
      </c>
      <c r="AB185" s="17"/>
      <c r="AC185" s="17" t="s">
        <v>256</v>
      </c>
      <c r="AD185" s="17"/>
      <c r="AE185" s="122"/>
      <c r="AF185" s="102">
        <v>3599400</v>
      </c>
      <c r="AG185" s="123">
        <f t="shared" si="280"/>
        <v>4031328.0000000005</v>
      </c>
      <c r="AH185" s="17"/>
      <c r="AI185" s="17"/>
      <c r="AJ185" s="102">
        <v>2439400</v>
      </c>
      <c r="AK185" s="123">
        <f t="shared" si="281"/>
        <v>2732128.0000000005</v>
      </c>
      <c r="AL185" s="123"/>
      <c r="AM185" s="123"/>
      <c r="AN185" s="102">
        <v>2439400</v>
      </c>
      <c r="AO185" s="123">
        <f t="shared" si="282"/>
        <v>2732128.0000000005</v>
      </c>
      <c r="AP185" s="123"/>
      <c r="AQ185" s="123"/>
      <c r="AR185" s="123"/>
      <c r="AS185" s="123"/>
      <c r="AT185" s="123"/>
      <c r="AU185" s="17"/>
      <c r="AV185" s="17"/>
      <c r="AW185" s="17"/>
      <c r="AX185" s="62">
        <f t="shared" si="283"/>
        <v>0</v>
      </c>
      <c r="AY185" s="62">
        <f t="shared" si="284"/>
        <v>8478200</v>
      </c>
      <c r="AZ185" s="62">
        <f t="shared" si="284"/>
        <v>9495584.0000000019</v>
      </c>
      <c r="BA185" s="17" t="s">
        <v>167</v>
      </c>
      <c r="BB185" s="17" t="s">
        <v>385</v>
      </c>
      <c r="BC185" s="43" t="s">
        <v>384</v>
      </c>
      <c r="BD185" s="17"/>
      <c r="BE185" s="17"/>
      <c r="BF185" s="17"/>
      <c r="BG185" s="17"/>
      <c r="BH185" s="17"/>
      <c r="BI185" s="17"/>
      <c r="BJ185" s="17"/>
      <c r="BK185" s="17"/>
      <c r="BL185" s="17"/>
      <c r="BM185" s="17"/>
      <c r="BN185" s="26" t="s">
        <v>383</v>
      </c>
    </row>
    <row r="186" spans="1:66" s="4" customFormat="1" ht="12.95" customHeight="1" x14ac:dyDescent="0.2">
      <c r="A186" s="48" t="s">
        <v>185</v>
      </c>
      <c r="B186" s="17" t="s">
        <v>308</v>
      </c>
      <c r="C186" s="26" t="s">
        <v>386</v>
      </c>
      <c r="D186" s="71" t="s">
        <v>244</v>
      </c>
      <c r="E186" s="17"/>
      <c r="F186" s="17" t="s">
        <v>73</v>
      </c>
      <c r="G186" s="43" t="s">
        <v>387</v>
      </c>
      <c r="H186" s="43" t="s">
        <v>388</v>
      </c>
      <c r="I186" s="43" t="s">
        <v>388</v>
      </c>
      <c r="J186" s="43" t="s">
        <v>389</v>
      </c>
      <c r="K186" s="17" t="s">
        <v>22</v>
      </c>
      <c r="L186" s="17"/>
      <c r="M186" s="17"/>
      <c r="N186" s="49">
        <v>45</v>
      </c>
      <c r="O186" s="49">
        <v>230000000</v>
      </c>
      <c r="P186" s="62" t="s">
        <v>413</v>
      </c>
      <c r="Q186" s="17" t="s">
        <v>271</v>
      </c>
      <c r="R186" s="16" t="s">
        <v>163</v>
      </c>
      <c r="S186" s="49">
        <v>230000000</v>
      </c>
      <c r="T186" s="22" t="s">
        <v>31</v>
      </c>
      <c r="U186" s="17"/>
      <c r="V186" s="16" t="s">
        <v>313</v>
      </c>
      <c r="W186" s="17"/>
      <c r="X186" s="16"/>
      <c r="Y186" s="120">
        <v>0</v>
      </c>
      <c r="Z186" s="49">
        <v>90</v>
      </c>
      <c r="AA186" s="120">
        <v>10</v>
      </c>
      <c r="AB186" s="17"/>
      <c r="AC186" s="17" t="s">
        <v>256</v>
      </c>
      <c r="AD186" s="17"/>
      <c r="AE186" s="17"/>
      <c r="AF186" s="125">
        <v>24667500</v>
      </c>
      <c r="AG186" s="123">
        <f t="shared" si="280"/>
        <v>27627600.000000004</v>
      </c>
      <c r="AH186" s="17"/>
      <c r="AI186" s="17"/>
      <c r="AJ186" s="123">
        <v>21879000</v>
      </c>
      <c r="AK186" s="123">
        <f t="shared" si="281"/>
        <v>24504480.000000004</v>
      </c>
      <c r="AL186" s="123"/>
      <c r="AM186" s="123"/>
      <c r="AN186" s="123">
        <v>21021000</v>
      </c>
      <c r="AO186" s="123">
        <f t="shared" si="282"/>
        <v>23543520.000000004</v>
      </c>
      <c r="AP186" s="123"/>
      <c r="AQ186" s="123"/>
      <c r="AR186" s="123"/>
      <c r="AS186" s="123"/>
      <c r="AT186" s="123"/>
      <c r="AU186" s="17"/>
      <c r="AV186" s="17"/>
      <c r="AW186" s="17"/>
      <c r="AX186" s="62">
        <f t="shared" si="283"/>
        <v>0</v>
      </c>
      <c r="AY186" s="62">
        <f t="shared" si="284"/>
        <v>67567500</v>
      </c>
      <c r="AZ186" s="62">
        <f t="shared" si="284"/>
        <v>75675600.000000015</v>
      </c>
      <c r="BA186" s="17" t="s">
        <v>167</v>
      </c>
      <c r="BB186" s="17" t="s">
        <v>390</v>
      </c>
      <c r="BC186" s="43" t="s">
        <v>389</v>
      </c>
      <c r="BD186" s="17"/>
      <c r="BE186" s="17"/>
      <c r="BF186" s="17"/>
      <c r="BG186" s="17"/>
      <c r="BH186" s="17"/>
      <c r="BI186" s="17"/>
      <c r="BJ186" s="17"/>
      <c r="BK186" s="17"/>
      <c r="BL186" s="17"/>
      <c r="BM186" s="17"/>
      <c r="BN186" s="26" t="s">
        <v>386</v>
      </c>
    </row>
    <row r="187" spans="1:66" s="6" customFormat="1" ht="12.95" customHeight="1" x14ac:dyDescent="0.2">
      <c r="A187" s="48" t="s">
        <v>185</v>
      </c>
      <c r="B187" s="17" t="s">
        <v>308</v>
      </c>
      <c r="C187" s="26" t="s">
        <v>391</v>
      </c>
      <c r="D187" s="71" t="s">
        <v>241</v>
      </c>
      <c r="E187" s="17"/>
      <c r="F187" s="29" t="s">
        <v>530</v>
      </c>
      <c r="G187" s="43" t="s">
        <v>387</v>
      </c>
      <c r="H187" s="43" t="s">
        <v>388</v>
      </c>
      <c r="I187" s="43" t="s">
        <v>388</v>
      </c>
      <c r="J187" s="43" t="s">
        <v>392</v>
      </c>
      <c r="K187" s="17" t="s">
        <v>22</v>
      </c>
      <c r="L187" s="17"/>
      <c r="M187" s="17"/>
      <c r="N187" s="49">
        <v>45</v>
      </c>
      <c r="O187" s="49">
        <v>230000000</v>
      </c>
      <c r="P187" s="62" t="s">
        <v>413</v>
      </c>
      <c r="Q187" s="17" t="s">
        <v>271</v>
      </c>
      <c r="R187" s="16" t="s">
        <v>163</v>
      </c>
      <c r="S187" s="49">
        <v>230000000</v>
      </c>
      <c r="T187" s="22" t="s">
        <v>31</v>
      </c>
      <c r="U187" s="17"/>
      <c r="V187" s="16" t="s">
        <v>313</v>
      </c>
      <c r="W187" s="17"/>
      <c r="X187" s="16"/>
      <c r="Y187" s="120">
        <v>0</v>
      </c>
      <c r="Z187" s="49">
        <v>90</v>
      </c>
      <c r="AA187" s="120">
        <v>10</v>
      </c>
      <c r="AB187" s="17"/>
      <c r="AC187" s="17" t="s">
        <v>256</v>
      </c>
      <c r="AD187" s="17"/>
      <c r="AE187" s="17"/>
      <c r="AF187" s="125">
        <v>31388500</v>
      </c>
      <c r="AG187" s="123">
        <f t="shared" si="280"/>
        <v>35155120</v>
      </c>
      <c r="AH187" s="17"/>
      <c r="AI187" s="17"/>
      <c r="AJ187" s="123">
        <v>29100500</v>
      </c>
      <c r="AK187" s="123">
        <f t="shared" si="281"/>
        <v>32592560.000000004</v>
      </c>
      <c r="AL187" s="123"/>
      <c r="AM187" s="123"/>
      <c r="AN187" s="123">
        <v>29100500</v>
      </c>
      <c r="AO187" s="123">
        <f t="shared" si="282"/>
        <v>32592560.000000004</v>
      </c>
      <c r="AP187" s="123"/>
      <c r="AQ187" s="123"/>
      <c r="AR187" s="123"/>
      <c r="AS187" s="123"/>
      <c r="AT187" s="123"/>
      <c r="AU187" s="17"/>
      <c r="AV187" s="17"/>
      <c r="AW187" s="17"/>
      <c r="AX187" s="62">
        <f t="shared" si="283"/>
        <v>0</v>
      </c>
      <c r="AY187" s="62">
        <f t="shared" si="284"/>
        <v>89589500</v>
      </c>
      <c r="AZ187" s="62">
        <f t="shared" si="284"/>
        <v>100340240</v>
      </c>
      <c r="BA187" s="17" t="s">
        <v>167</v>
      </c>
      <c r="BB187" s="17" t="s">
        <v>393</v>
      </c>
      <c r="BC187" s="43" t="s">
        <v>392</v>
      </c>
      <c r="BD187" s="17"/>
      <c r="BE187" s="17"/>
      <c r="BF187" s="17"/>
      <c r="BG187" s="17"/>
      <c r="BH187" s="17"/>
      <c r="BI187" s="17"/>
      <c r="BJ187" s="17"/>
      <c r="BK187" s="17"/>
      <c r="BL187" s="23"/>
      <c r="BM187" s="23"/>
      <c r="BN187" s="26" t="s">
        <v>391</v>
      </c>
    </row>
    <row r="188" spans="1:66" s="4" customFormat="1" ht="12.95" customHeight="1" x14ac:dyDescent="0.2">
      <c r="A188" s="48" t="s">
        <v>185</v>
      </c>
      <c r="B188" s="17" t="s">
        <v>308</v>
      </c>
      <c r="C188" s="26" t="s">
        <v>394</v>
      </c>
      <c r="D188" s="71" t="s">
        <v>245</v>
      </c>
      <c r="E188" s="17"/>
      <c r="F188" s="17" t="s">
        <v>531</v>
      </c>
      <c r="G188" s="43" t="s">
        <v>387</v>
      </c>
      <c r="H188" s="43" t="s">
        <v>388</v>
      </c>
      <c r="I188" s="43" t="s">
        <v>388</v>
      </c>
      <c r="J188" s="43" t="s">
        <v>395</v>
      </c>
      <c r="K188" s="17" t="s">
        <v>22</v>
      </c>
      <c r="L188" s="17"/>
      <c r="M188" s="17"/>
      <c r="N188" s="49">
        <v>45</v>
      </c>
      <c r="O188" s="49">
        <v>230000000</v>
      </c>
      <c r="P188" s="62" t="s">
        <v>413</v>
      </c>
      <c r="Q188" s="17" t="s">
        <v>271</v>
      </c>
      <c r="R188" s="16" t="s">
        <v>163</v>
      </c>
      <c r="S188" s="49">
        <v>230000000</v>
      </c>
      <c r="T188" s="22" t="s">
        <v>31</v>
      </c>
      <c r="U188" s="17"/>
      <c r="V188" s="16" t="s">
        <v>313</v>
      </c>
      <c r="W188" s="17"/>
      <c r="X188" s="16"/>
      <c r="Y188" s="120">
        <v>0</v>
      </c>
      <c r="Z188" s="49">
        <v>90</v>
      </c>
      <c r="AA188" s="120">
        <v>10</v>
      </c>
      <c r="AB188" s="17"/>
      <c r="AC188" s="17" t="s">
        <v>256</v>
      </c>
      <c r="AD188" s="17"/>
      <c r="AE188" s="17"/>
      <c r="AF188" s="125">
        <v>23666500</v>
      </c>
      <c r="AG188" s="123">
        <f t="shared" si="280"/>
        <v>26506480.000000004</v>
      </c>
      <c r="AH188" s="17"/>
      <c r="AI188" s="17"/>
      <c r="AJ188" s="123">
        <v>22236500</v>
      </c>
      <c r="AK188" s="123">
        <f t="shared" si="281"/>
        <v>24904880.000000004</v>
      </c>
      <c r="AL188" s="123"/>
      <c r="AM188" s="123"/>
      <c r="AN188" s="123">
        <v>20806500</v>
      </c>
      <c r="AO188" s="123">
        <f t="shared" si="282"/>
        <v>23303280.000000004</v>
      </c>
      <c r="AP188" s="123"/>
      <c r="AQ188" s="123"/>
      <c r="AR188" s="123"/>
      <c r="AS188" s="123"/>
      <c r="AT188" s="123"/>
      <c r="AU188" s="17"/>
      <c r="AV188" s="17"/>
      <c r="AW188" s="17"/>
      <c r="AX188" s="62">
        <f t="shared" si="283"/>
        <v>0</v>
      </c>
      <c r="AY188" s="62">
        <f t="shared" si="284"/>
        <v>66709500</v>
      </c>
      <c r="AZ188" s="62">
        <f t="shared" si="284"/>
        <v>74714640.000000015</v>
      </c>
      <c r="BA188" s="17" t="s">
        <v>167</v>
      </c>
      <c r="BB188" s="17" t="s">
        <v>396</v>
      </c>
      <c r="BC188" s="43" t="s">
        <v>395</v>
      </c>
      <c r="BD188" s="17"/>
      <c r="BE188" s="17"/>
      <c r="BF188" s="17"/>
      <c r="BG188" s="17"/>
      <c r="BH188" s="17"/>
      <c r="BI188" s="17"/>
      <c r="BJ188" s="17"/>
      <c r="BK188" s="17"/>
      <c r="BL188" s="17"/>
      <c r="BM188" s="17"/>
      <c r="BN188" s="26" t="s">
        <v>394</v>
      </c>
    </row>
    <row r="189" spans="1:66" s="4" customFormat="1" ht="12.95" customHeight="1" x14ac:dyDescent="0.2">
      <c r="A189" s="48" t="s">
        <v>185</v>
      </c>
      <c r="B189" s="17" t="s">
        <v>308</v>
      </c>
      <c r="C189" s="26" t="s">
        <v>397</v>
      </c>
      <c r="D189" s="71" t="s">
        <v>246</v>
      </c>
      <c r="E189" s="17"/>
      <c r="F189" s="17" t="s">
        <v>251</v>
      </c>
      <c r="G189" s="43" t="s">
        <v>387</v>
      </c>
      <c r="H189" s="43" t="s">
        <v>388</v>
      </c>
      <c r="I189" s="43" t="s">
        <v>388</v>
      </c>
      <c r="J189" s="43" t="s">
        <v>398</v>
      </c>
      <c r="K189" s="17" t="s">
        <v>22</v>
      </c>
      <c r="L189" s="17"/>
      <c r="M189" s="17"/>
      <c r="N189" s="49">
        <v>45</v>
      </c>
      <c r="O189" s="49">
        <v>230000000</v>
      </c>
      <c r="P189" s="62" t="s">
        <v>413</v>
      </c>
      <c r="Q189" s="17" t="s">
        <v>271</v>
      </c>
      <c r="R189" s="16" t="s">
        <v>163</v>
      </c>
      <c r="S189" s="49">
        <v>230000000</v>
      </c>
      <c r="T189" s="22" t="s">
        <v>31</v>
      </c>
      <c r="U189" s="17"/>
      <c r="V189" s="16" t="s">
        <v>313</v>
      </c>
      <c r="W189" s="17"/>
      <c r="X189" s="16"/>
      <c r="Y189" s="120">
        <v>0</v>
      </c>
      <c r="Z189" s="49">
        <v>90</v>
      </c>
      <c r="AA189" s="120">
        <v>10</v>
      </c>
      <c r="AB189" s="17"/>
      <c r="AC189" s="17" t="s">
        <v>256</v>
      </c>
      <c r="AD189" s="17"/>
      <c r="AE189" s="17"/>
      <c r="AF189" s="125">
        <v>28314000</v>
      </c>
      <c r="AG189" s="123">
        <f t="shared" si="280"/>
        <v>31711680.000000004</v>
      </c>
      <c r="AH189" s="17"/>
      <c r="AI189" s="17"/>
      <c r="AJ189" s="123">
        <v>28171000</v>
      </c>
      <c r="AK189" s="123">
        <f t="shared" si="281"/>
        <v>31551520.000000004</v>
      </c>
      <c r="AL189" s="123"/>
      <c r="AM189" s="123"/>
      <c r="AN189" s="123">
        <v>24596000</v>
      </c>
      <c r="AO189" s="123">
        <f t="shared" si="282"/>
        <v>27547520.000000004</v>
      </c>
      <c r="AP189" s="123"/>
      <c r="AQ189" s="123"/>
      <c r="AR189" s="123"/>
      <c r="AS189" s="123"/>
      <c r="AT189" s="123"/>
      <c r="AU189" s="17"/>
      <c r="AV189" s="17"/>
      <c r="AW189" s="17"/>
      <c r="AX189" s="62">
        <f t="shared" si="283"/>
        <v>0</v>
      </c>
      <c r="AY189" s="62">
        <f t="shared" si="284"/>
        <v>81081000</v>
      </c>
      <c r="AZ189" s="62">
        <f t="shared" si="284"/>
        <v>90810720.000000015</v>
      </c>
      <c r="BA189" s="17" t="s">
        <v>167</v>
      </c>
      <c r="BB189" s="17" t="s">
        <v>399</v>
      </c>
      <c r="BC189" s="43" t="s">
        <v>398</v>
      </c>
      <c r="BD189" s="17"/>
      <c r="BE189" s="17"/>
      <c r="BF189" s="17"/>
      <c r="BG189" s="17"/>
      <c r="BH189" s="17"/>
      <c r="BI189" s="17"/>
      <c r="BJ189" s="17"/>
      <c r="BK189" s="17"/>
      <c r="BL189" s="17"/>
      <c r="BM189" s="17"/>
      <c r="BN189" s="26" t="s">
        <v>397</v>
      </c>
    </row>
    <row r="190" spans="1:66" s="6" customFormat="1" ht="12.95" customHeight="1" x14ac:dyDescent="0.2">
      <c r="A190" s="48" t="s">
        <v>185</v>
      </c>
      <c r="B190" s="17" t="s">
        <v>308</v>
      </c>
      <c r="C190" s="26" t="s">
        <v>400</v>
      </c>
      <c r="D190" s="71" t="s">
        <v>232</v>
      </c>
      <c r="E190" s="17"/>
      <c r="F190" s="29" t="s">
        <v>248</v>
      </c>
      <c r="G190" s="43" t="s">
        <v>387</v>
      </c>
      <c r="H190" s="43" t="s">
        <v>388</v>
      </c>
      <c r="I190" s="43" t="s">
        <v>388</v>
      </c>
      <c r="J190" s="43" t="s">
        <v>401</v>
      </c>
      <c r="K190" s="17" t="s">
        <v>22</v>
      </c>
      <c r="L190" s="17"/>
      <c r="M190" s="17"/>
      <c r="N190" s="49">
        <v>45</v>
      </c>
      <c r="O190" s="49">
        <v>230000000</v>
      </c>
      <c r="P190" s="62" t="s">
        <v>413</v>
      </c>
      <c r="Q190" s="17" t="s">
        <v>271</v>
      </c>
      <c r="R190" s="16" t="s">
        <v>163</v>
      </c>
      <c r="S190" s="49">
        <v>230000000</v>
      </c>
      <c r="T190" s="22" t="s">
        <v>31</v>
      </c>
      <c r="U190" s="17"/>
      <c r="V190" s="16" t="s">
        <v>313</v>
      </c>
      <c r="W190" s="17"/>
      <c r="X190" s="16"/>
      <c r="Y190" s="120">
        <v>0</v>
      </c>
      <c r="Z190" s="49">
        <v>90</v>
      </c>
      <c r="AA190" s="120">
        <v>10</v>
      </c>
      <c r="AB190" s="17"/>
      <c r="AC190" s="17" t="s">
        <v>256</v>
      </c>
      <c r="AD190" s="17"/>
      <c r="AE190" s="17"/>
      <c r="AF190" s="125">
        <v>357500</v>
      </c>
      <c r="AG190" s="123">
        <f t="shared" si="280"/>
        <v>400400.00000000006</v>
      </c>
      <c r="AH190" s="17"/>
      <c r="AI190" s="17"/>
      <c r="AJ190" s="123">
        <v>357500</v>
      </c>
      <c r="AK190" s="123">
        <f t="shared" si="281"/>
        <v>400400.00000000006</v>
      </c>
      <c r="AL190" s="123"/>
      <c r="AM190" s="123"/>
      <c r="AN190" s="123">
        <v>357500</v>
      </c>
      <c r="AO190" s="123">
        <f t="shared" si="282"/>
        <v>400400.00000000006</v>
      </c>
      <c r="AP190" s="123"/>
      <c r="AQ190" s="123"/>
      <c r="AR190" s="123"/>
      <c r="AS190" s="123"/>
      <c r="AT190" s="123"/>
      <c r="AU190" s="17"/>
      <c r="AV190" s="17"/>
      <c r="AW190" s="17"/>
      <c r="AX190" s="62">
        <f t="shared" si="283"/>
        <v>0</v>
      </c>
      <c r="AY190" s="62">
        <f t="shared" si="284"/>
        <v>1072500</v>
      </c>
      <c r="AZ190" s="62">
        <f t="shared" si="284"/>
        <v>1201200.0000000002</v>
      </c>
      <c r="BA190" s="17" t="s">
        <v>167</v>
      </c>
      <c r="BB190" s="17" t="s">
        <v>402</v>
      </c>
      <c r="BC190" s="43" t="s">
        <v>401</v>
      </c>
      <c r="BD190" s="17"/>
      <c r="BE190" s="17"/>
      <c r="BF190" s="17"/>
      <c r="BG190" s="17"/>
      <c r="BH190" s="17"/>
      <c r="BI190" s="17"/>
      <c r="BJ190" s="17"/>
      <c r="BK190" s="17"/>
      <c r="BL190" s="23"/>
      <c r="BM190" s="23"/>
      <c r="BN190" s="26" t="s">
        <v>400</v>
      </c>
    </row>
    <row r="191" spans="1:66" s="4" customFormat="1" ht="12.95" customHeight="1" x14ac:dyDescent="0.2">
      <c r="A191" s="48" t="s">
        <v>185</v>
      </c>
      <c r="B191" s="17" t="s">
        <v>308</v>
      </c>
      <c r="C191" s="26" t="s">
        <v>403</v>
      </c>
      <c r="D191" s="71" t="s">
        <v>242</v>
      </c>
      <c r="E191" s="17"/>
      <c r="F191" s="17" t="s">
        <v>247</v>
      </c>
      <c r="G191" s="43" t="s">
        <v>387</v>
      </c>
      <c r="H191" s="43" t="s">
        <v>388</v>
      </c>
      <c r="I191" s="43" t="s">
        <v>388</v>
      </c>
      <c r="J191" s="43" t="s">
        <v>404</v>
      </c>
      <c r="K191" s="17" t="s">
        <v>22</v>
      </c>
      <c r="L191" s="17"/>
      <c r="M191" s="17"/>
      <c r="N191" s="49">
        <v>45</v>
      </c>
      <c r="O191" s="49">
        <v>230000000</v>
      </c>
      <c r="P191" s="62" t="s">
        <v>413</v>
      </c>
      <c r="Q191" s="17" t="s">
        <v>271</v>
      </c>
      <c r="R191" s="16" t="s">
        <v>163</v>
      </c>
      <c r="S191" s="49">
        <v>230000000</v>
      </c>
      <c r="T191" s="22" t="s">
        <v>31</v>
      </c>
      <c r="U191" s="17"/>
      <c r="V191" s="16" t="s">
        <v>313</v>
      </c>
      <c r="W191" s="17"/>
      <c r="X191" s="16"/>
      <c r="Y191" s="120">
        <v>0</v>
      </c>
      <c r="Z191" s="49">
        <v>90</v>
      </c>
      <c r="AA191" s="120">
        <v>10</v>
      </c>
      <c r="AB191" s="17"/>
      <c r="AC191" s="17" t="s">
        <v>256</v>
      </c>
      <c r="AD191" s="17"/>
      <c r="AE191" s="17"/>
      <c r="AF191" s="125">
        <v>286000</v>
      </c>
      <c r="AG191" s="123">
        <f t="shared" si="280"/>
        <v>320320.00000000006</v>
      </c>
      <c r="AH191" s="17"/>
      <c r="AI191" s="17"/>
      <c r="AJ191" s="123">
        <v>286000</v>
      </c>
      <c r="AK191" s="123">
        <f t="shared" si="281"/>
        <v>320320.00000000006</v>
      </c>
      <c r="AL191" s="123"/>
      <c r="AM191" s="123"/>
      <c r="AN191" s="123">
        <v>286000</v>
      </c>
      <c r="AO191" s="123">
        <f t="shared" si="282"/>
        <v>320320.00000000006</v>
      </c>
      <c r="AP191" s="123"/>
      <c r="AQ191" s="123"/>
      <c r="AR191" s="123"/>
      <c r="AS191" s="123"/>
      <c r="AT191" s="123"/>
      <c r="AU191" s="17"/>
      <c r="AV191" s="17"/>
      <c r="AW191" s="17"/>
      <c r="AX191" s="62"/>
      <c r="AY191" s="62">
        <f t="shared" si="284"/>
        <v>858000</v>
      </c>
      <c r="AZ191" s="62">
        <f t="shared" si="284"/>
        <v>960960.00000000023</v>
      </c>
      <c r="BA191" s="17" t="s">
        <v>167</v>
      </c>
      <c r="BB191" s="17" t="s">
        <v>405</v>
      </c>
      <c r="BC191" s="43" t="s">
        <v>404</v>
      </c>
      <c r="BD191" s="17"/>
      <c r="BE191" s="17"/>
      <c r="BF191" s="17"/>
      <c r="BG191" s="17"/>
      <c r="BH191" s="17"/>
      <c r="BI191" s="17"/>
      <c r="BJ191" s="17"/>
      <c r="BK191" s="17"/>
      <c r="BL191" s="17"/>
      <c r="BM191" s="17"/>
      <c r="BN191" s="26" t="s">
        <v>403</v>
      </c>
    </row>
    <row r="192" spans="1:66" s="6" customFormat="1" ht="12.95" customHeight="1" x14ac:dyDescent="0.2">
      <c r="A192" s="332" t="s">
        <v>406</v>
      </c>
      <c r="B192" s="62" t="s">
        <v>226</v>
      </c>
      <c r="C192" s="26"/>
      <c r="D192" s="71"/>
      <c r="E192" s="333"/>
      <c r="F192" s="29" t="s">
        <v>62</v>
      </c>
      <c r="G192" s="62" t="s">
        <v>408</v>
      </c>
      <c r="H192" s="62" t="s">
        <v>409</v>
      </c>
      <c r="I192" s="62" t="s">
        <v>410</v>
      </c>
      <c r="J192" s="44" t="s">
        <v>411</v>
      </c>
      <c r="K192" s="62" t="s">
        <v>9</v>
      </c>
      <c r="L192" s="62" t="s">
        <v>412</v>
      </c>
      <c r="M192" s="62"/>
      <c r="N192" s="334">
        <v>100</v>
      </c>
      <c r="O192" s="34">
        <v>710000000</v>
      </c>
      <c r="P192" s="62" t="s">
        <v>413</v>
      </c>
      <c r="Q192" s="19" t="s">
        <v>254</v>
      </c>
      <c r="R192" s="62" t="s">
        <v>163</v>
      </c>
      <c r="S192" s="19">
        <v>230000000</v>
      </c>
      <c r="T192" s="62" t="s">
        <v>253</v>
      </c>
      <c r="U192" s="62"/>
      <c r="V192" s="16" t="s">
        <v>340</v>
      </c>
      <c r="W192" s="62"/>
      <c r="X192" s="335"/>
      <c r="Y192" s="62">
        <v>0</v>
      </c>
      <c r="Z192" s="62">
        <v>100</v>
      </c>
      <c r="AA192" s="62">
        <v>0</v>
      </c>
      <c r="AB192" s="62"/>
      <c r="AC192" s="62" t="s">
        <v>164</v>
      </c>
      <c r="AD192" s="62">
        <v>182046687.83907801</v>
      </c>
      <c r="AE192" s="62">
        <v>17.090943001501618</v>
      </c>
      <c r="AF192" s="62">
        <v>3111349565.46984</v>
      </c>
      <c r="AG192" s="62">
        <v>3484711513.326221</v>
      </c>
      <c r="AH192" s="62">
        <v>190468036.1071972</v>
      </c>
      <c r="AI192" s="62">
        <v>17.053496574112376</v>
      </c>
      <c r="AJ192" s="62">
        <v>3248146001.2319999</v>
      </c>
      <c r="AK192" s="62">
        <v>3637923521.3798404</v>
      </c>
      <c r="AL192" s="62">
        <v>198331863.91878292</v>
      </c>
      <c r="AM192" s="62">
        <v>17.054943929318146</v>
      </c>
      <c r="AN192" s="62">
        <v>3382538818.5319996</v>
      </c>
      <c r="AO192" s="62">
        <v>3788443476.7558398</v>
      </c>
      <c r="AP192" s="62">
        <v>206510244.84330019</v>
      </c>
      <c r="AQ192" s="62">
        <v>17.056332247364889</v>
      </c>
      <c r="AR192" s="62">
        <v>3522307348.5319996</v>
      </c>
      <c r="AS192" s="62">
        <v>3944984230.3558397</v>
      </c>
      <c r="AT192" s="62">
        <v>206510244.84330019</v>
      </c>
      <c r="AU192" s="62">
        <v>17.056332247364889</v>
      </c>
      <c r="AV192" s="62">
        <v>3522307348.5319996</v>
      </c>
      <c r="AW192" s="62">
        <v>3944984230.3558397</v>
      </c>
      <c r="AX192" s="62">
        <v>983867077.55165839</v>
      </c>
      <c r="AY192" s="62">
        <v>0</v>
      </c>
      <c r="AZ192" s="62">
        <v>0</v>
      </c>
      <c r="BA192" s="17" t="s">
        <v>167</v>
      </c>
      <c r="BB192" s="44" t="s">
        <v>411</v>
      </c>
      <c r="BC192" s="44" t="s">
        <v>411</v>
      </c>
      <c r="BD192" s="44"/>
      <c r="BE192" s="44"/>
      <c r="BF192" s="44"/>
      <c r="BG192" s="44"/>
      <c r="BH192" s="44"/>
      <c r="BI192" s="44"/>
      <c r="BJ192" s="44"/>
      <c r="BK192" s="44"/>
      <c r="BL192" s="23"/>
      <c r="BM192" s="23"/>
      <c r="BN192" s="26" t="s">
        <v>407</v>
      </c>
    </row>
    <row r="193" spans="1:98" s="6" customFormat="1" ht="12.95" customHeight="1" x14ac:dyDescent="0.2">
      <c r="A193" s="332" t="s">
        <v>406</v>
      </c>
      <c r="B193" s="62" t="s">
        <v>226</v>
      </c>
      <c r="C193" s="26"/>
      <c r="D193" s="71"/>
      <c r="E193" s="333"/>
      <c r="F193" s="29" t="s">
        <v>564</v>
      </c>
      <c r="G193" s="62" t="s">
        <v>408</v>
      </c>
      <c r="H193" s="62"/>
      <c r="I193" s="62" t="s">
        <v>410</v>
      </c>
      <c r="J193" s="44" t="s">
        <v>411</v>
      </c>
      <c r="K193" s="62" t="s">
        <v>9</v>
      </c>
      <c r="L193" s="62" t="s">
        <v>412</v>
      </c>
      <c r="M193" s="62"/>
      <c r="N193" s="334">
        <v>100</v>
      </c>
      <c r="O193" s="34">
        <v>710000000</v>
      </c>
      <c r="P193" s="62" t="s">
        <v>413</v>
      </c>
      <c r="Q193" s="19" t="s">
        <v>254</v>
      </c>
      <c r="R193" s="62" t="s">
        <v>163</v>
      </c>
      <c r="S193" s="19">
        <v>230000000</v>
      </c>
      <c r="T193" s="62" t="s">
        <v>253</v>
      </c>
      <c r="U193" s="62"/>
      <c r="V193" s="16" t="s">
        <v>340</v>
      </c>
      <c r="W193" s="62"/>
      <c r="X193" s="335"/>
      <c r="Y193" s="62">
        <v>0</v>
      </c>
      <c r="Z193" s="62">
        <v>100</v>
      </c>
      <c r="AA193" s="62">
        <v>0</v>
      </c>
      <c r="AB193" s="62"/>
      <c r="AC193" s="62" t="s">
        <v>164</v>
      </c>
      <c r="AD193" s="190">
        <v>179823807.83907783</v>
      </c>
      <c r="AE193" s="62">
        <v>17.090943001501618</v>
      </c>
      <c r="AF193" s="190">
        <v>3073358450.0906591</v>
      </c>
      <c r="AG193" s="190">
        <v>3442161464.1015387</v>
      </c>
      <c r="AH193" s="62">
        <v>190468036.1071972</v>
      </c>
      <c r="AI193" s="62">
        <v>17.053496574112376</v>
      </c>
      <c r="AJ193" s="62">
        <v>3248146001.2319999</v>
      </c>
      <c r="AK193" s="62">
        <v>3637923521.3798404</v>
      </c>
      <c r="AL193" s="62">
        <v>198331863.91878292</v>
      </c>
      <c r="AM193" s="62">
        <v>17.054943929318146</v>
      </c>
      <c r="AN193" s="62">
        <v>3382538818.5319996</v>
      </c>
      <c r="AO193" s="62">
        <v>3788443476.7558398</v>
      </c>
      <c r="AP193" s="62">
        <v>206510244.84330019</v>
      </c>
      <c r="AQ193" s="62">
        <v>17.056332247364889</v>
      </c>
      <c r="AR193" s="62">
        <v>3522307348.5319996</v>
      </c>
      <c r="AS193" s="62">
        <v>3944984230.3558397</v>
      </c>
      <c r="AT193" s="62">
        <v>206510244.84330019</v>
      </c>
      <c r="AU193" s="62">
        <v>17.056332247364889</v>
      </c>
      <c r="AV193" s="62">
        <v>3522307348.5319996</v>
      </c>
      <c r="AW193" s="62">
        <v>3944984230.3558397</v>
      </c>
      <c r="AX193" s="62">
        <v>981644197.55165839</v>
      </c>
      <c r="AY193" s="108">
        <v>0</v>
      </c>
      <c r="AZ193" s="111">
        <f>AY193*1.12</f>
        <v>0</v>
      </c>
      <c r="BA193" s="17" t="s">
        <v>167</v>
      </c>
      <c r="BB193" s="44" t="s">
        <v>411</v>
      </c>
      <c r="BC193" s="44" t="s">
        <v>411</v>
      </c>
      <c r="BD193" s="44"/>
      <c r="BE193" s="44"/>
      <c r="BF193" s="44"/>
      <c r="BG193" s="44"/>
      <c r="BH193" s="44"/>
      <c r="BI193" s="44"/>
      <c r="BJ193" s="44"/>
      <c r="BK193" s="44"/>
      <c r="BL193" s="23"/>
      <c r="BM193" s="23" t="s">
        <v>743</v>
      </c>
    </row>
    <row r="194" spans="1:98" s="4" customFormat="1" ht="12.95" customHeight="1" x14ac:dyDescent="0.2">
      <c r="A194" s="332" t="s">
        <v>406</v>
      </c>
      <c r="B194" s="62" t="s">
        <v>226</v>
      </c>
      <c r="C194" s="26"/>
      <c r="D194" s="71"/>
      <c r="E194" s="333"/>
      <c r="F194" s="17" t="s">
        <v>63</v>
      </c>
      <c r="G194" s="62" t="s">
        <v>408</v>
      </c>
      <c r="H194" s="62" t="s">
        <v>409</v>
      </c>
      <c r="I194" s="62" t="s">
        <v>410</v>
      </c>
      <c r="J194" s="44" t="s">
        <v>415</v>
      </c>
      <c r="K194" s="62" t="s">
        <v>9</v>
      </c>
      <c r="L194" s="62" t="s">
        <v>412</v>
      </c>
      <c r="M194" s="62"/>
      <c r="N194" s="334">
        <v>100</v>
      </c>
      <c r="O194" s="34">
        <v>710000000</v>
      </c>
      <c r="P194" s="62" t="s">
        <v>413</v>
      </c>
      <c r="Q194" s="19" t="s">
        <v>254</v>
      </c>
      <c r="R194" s="62" t="s">
        <v>163</v>
      </c>
      <c r="S194" s="19">
        <v>470000000</v>
      </c>
      <c r="T194" s="62" t="s">
        <v>416</v>
      </c>
      <c r="U194" s="62"/>
      <c r="V194" s="16" t="s">
        <v>340</v>
      </c>
      <c r="W194" s="62"/>
      <c r="X194" s="335"/>
      <c r="Y194" s="62">
        <v>0</v>
      </c>
      <c r="Z194" s="62">
        <v>100</v>
      </c>
      <c r="AA194" s="62">
        <v>0</v>
      </c>
      <c r="AB194" s="62"/>
      <c r="AC194" s="62" t="s">
        <v>164</v>
      </c>
      <c r="AD194" s="62">
        <v>6127659.2000000002</v>
      </c>
      <c r="AE194" s="62">
        <v>18.190000000000001</v>
      </c>
      <c r="AF194" s="62">
        <v>111462120.848</v>
      </c>
      <c r="AG194" s="62">
        <v>124837575.34976001</v>
      </c>
      <c r="AH194" s="62">
        <v>6127659.2000000002</v>
      </c>
      <c r="AI194" s="62">
        <v>18.190000000000001</v>
      </c>
      <c r="AJ194" s="62">
        <v>111462120.848</v>
      </c>
      <c r="AK194" s="62">
        <v>124837575.34976001</v>
      </c>
      <c r="AL194" s="62">
        <v>6127659.2000000002</v>
      </c>
      <c r="AM194" s="62">
        <v>18.190000000000001</v>
      </c>
      <c r="AN194" s="62">
        <v>111462120.848</v>
      </c>
      <c r="AO194" s="62">
        <v>124837575.34976001</v>
      </c>
      <c r="AP194" s="62">
        <v>6127659.2000000002</v>
      </c>
      <c r="AQ194" s="62">
        <v>18.190000000000001</v>
      </c>
      <c r="AR194" s="62">
        <v>111462120.848</v>
      </c>
      <c r="AS194" s="62">
        <v>124837575.34976001</v>
      </c>
      <c r="AT194" s="62">
        <v>6127659.2000000002</v>
      </c>
      <c r="AU194" s="62">
        <v>18.190000000000001</v>
      </c>
      <c r="AV194" s="62">
        <v>111462120.848</v>
      </c>
      <c r="AW194" s="62">
        <v>124837575.34976001</v>
      </c>
      <c r="AX194" s="336">
        <v>30638296</v>
      </c>
      <c r="AY194" s="62">
        <v>0</v>
      </c>
      <c r="AZ194" s="62">
        <v>0</v>
      </c>
      <c r="BA194" s="17" t="s">
        <v>167</v>
      </c>
      <c r="BB194" s="44" t="s">
        <v>415</v>
      </c>
      <c r="BC194" s="44" t="s">
        <v>415</v>
      </c>
      <c r="BD194" s="44"/>
      <c r="BE194" s="44"/>
      <c r="BF194" s="44"/>
      <c r="BG194" s="44"/>
      <c r="BH194" s="44"/>
      <c r="BI194" s="44"/>
      <c r="BJ194" s="44"/>
      <c r="BK194" s="44"/>
      <c r="BL194" s="17"/>
      <c r="BM194" s="17"/>
      <c r="BN194" s="26" t="s">
        <v>414</v>
      </c>
    </row>
    <row r="195" spans="1:98" s="4" customFormat="1" ht="12.95" customHeight="1" x14ac:dyDescent="0.2">
      <c r="A195" s="332" t="s">
        <v>406</v>
      </c>
      <c r="B195" s="62" t="s">
        <v>226</v>
      </c>
      <c r="C195" s="26"/>
      <c r="D195" s="71"/>
      <c r="E195" s="333"/>
      <c r="F195" s="17" t="s">
        <v>63</v>
      </c>
      <c r="G195" s="62" t="s">
        <v>408</v>
      </c>
      <c r="H195" s="62"/>
      <c r="I195" s="62" t="s">
        <v>410</v>
      </c>
      <c r="J195" s="44" t="s">
        <v>415</v>
      </c>
      <c r="K195" s="62" t="s">
        <v>9</v>
      </c>
      <c r="L195" s="62" t="s">
        <v>412</v>
      </c>
      <c r="M195" s="62"/>
      <c r="N195" s="334">
        <v>100</v>
      </c>
      <c r="O195" s="34">
        <v>710000000</v>
      </c>
      <c r="P195" s="62" t="s">
        <v>413</v>
      </c>
      <c r="Q195" s="19" t="s">
        <v>254</v>
      </c>
      <c r="R195" s="62" t="s">
        <v>163</v>
      </c>
      <c r="S195" s="19">
        <v>470000000</v>
      </c>
      <c r="T195" s="62" t="s">
        <v>416</v>
      </c>
      <c r="U195" s="62"/>
      <c r="V195" s="16" t="s">
        <v>340</v>
      </c>
      <c r="W195" s="62"/>
      <c r="X195" s="335"/>
      <c r="Y195" s="62">
        <v>0</v>
      </c>
      <c r="Z195" s="62">
        <v>100</v>
      </c>
      <c r="AA195" s="62">
        <v>0</v>
      </c>
      <c r="AB195" s="62"/>
      <c r="AC195" s="62" t="s">
        <v>164</v>
      </c>
      <c r="AD195" s="62">
        <v>6127659.2000000002</v>
      </c>
      <c r="AE195" s="62">
        <v>18.190000000000001</v>
      </c>
      <c r="AF195" s="62">
        <v>111462120.848</v>
      </c>
      <c r="AG195" s="62">
        <v>124837575.34976001</v>
      </c>
      <c r="AH195" s="62">
        <v>6127659.2000000002</v>
      </c>
      <c r="AI195" s="62">
        <v>18.190000000000001</v>
      </c>
      <c r="AJ195" s="62">
        <v>111462120.848</v>
      </c>
      <c r="AK195" s="62">
        <v>124837575.34976001</v>
      </c>
      <c r="AL195" s="62">
        <v>6127659.2000000002</v>
      </c>
      <c r="AM195" s="62">
        <v>18.190000000000001</v>
      </c>
      <c r="AN195" s="62">
        <v>111462120.848</v>
      </c>
      <c r="AO195" s="62">
        <v>124837575.34976001</v>
      </c>
      <c r="AP195" s="62">
        <v>6127659.2000000002</v>
      </c>
      <c r="AQ195" s="62">
        <v>18.190000000000001</v>
      </c>
      <c r="AR195" s="62">
        <v>111462120.848</v>
      </c>
      <c r="AS195" s="62">
        <v>124837575.34976001</v>
      </c>
      <c r="AT195" s="62">
        <v>6127659.2000000002</v>
      </c>
      <c r="AU195" s="62">
        <v>18.190000000000001</v>
      </c>
      <c r="AV195" s="62">
        <v>111462120.848</v>
      </c>
      <c r="AW195" s="62">
        <v>124837575.34976001</v>
      </c>
      <c r="AX195" s="336">
        <v>30638296</v>
      </c>
      <c r="AY195" s="62">
        <v>0</v>
      </c>
      <c r="AZ195" s="62">
        <v>0</v>
      </c>
      <c r="BA195" s="17" t="s">
        <v>167</v>
      </c>
      <c r="BB195" s="44" t="s">
        <v>415</v>
      </c>
      <c r="BC195" s="44" t="s">
        <v>415</v>
      </c>
      <c r="BD195" s="44"/>
      <c r="BE195" s="44"/>
      <c r="BF195" s="44"/>
      <c r="BG195" s="44"/>
      <c r="BH195" s="44"/>
      <c r="BI195" s="44"/>
      <c r="BJ195" s="44"/>
      <c r="BK195" s="44"/>
      <c r="BL195" s="17"/>
      <c r="BM195" s="17" t="s">
        <v>743</v>
      </c>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row>
    <row r="196" spans="1:98" s="6" customFormat="1" ht="12.95" customHeight="1" x14ac:dyDescent="0.2">
      <c r="A196" s="55" t="s">
        <v>188</v>
      </c>
      <c r="B196" s="337" t="s">
        <v>223</v>
      </c>
      <c r="C196" s="26"/>
      <c r="D196" s="71"/>
      <c r="E196" s="338"/>
      <c r="F196" s="29" t="s">
        <v>249</v>
      </c>
      <c r="G196" s="24" t="s">
        <v>418</v>
      </c>
      <c r="H196" s="70" t="s">
        <v>419</v>
      </c>
      <c r="I196" s="339" t="s">
        <v>420</v>
      </c>
      <c r="J196" s="67" t="s">
        <v>420</v>
      </c>
      <c r="K196" s="23" t="s">
        <v>22</v>
      </c>
      <c r="L196" s="147"/>
      <c r="M196" s="147"/>
      <c r="N196" s="340">
        <v>100</v>
      </c>
      <c r="O196" s="341">
        <v>230000000</v>
      </c>
      <c r="P196" s="62" t="s">
        <v>413</v>
      </c>
      <c r="Q196" s="147" t="s">
        <v>326</v>
      </c>
      <c r="R196" s="341" t="s">
        <v>163</v>
      </c>
      <c r="S196" s="341">
        <v>230000000</v>
      </c>
      <c r="T196" s="339" t="s">
        <v>31</v>
      </c>
      <c r="U196" s="147"/>
      <c r="V196" s="147"/>
      <c r="W196" s="147" t="s">
        <v>255</v>
      </c>
      <c r="X196" s="23" t="s">
        <v>313</v>
      </c>
      <c r="Y196" s="60">
        <v>0</v>
      </c>
      <c r="Z196" s="24">
        <v>90</v>
      </c>
      <c r="AA196" s="24">
        <v>10</v>
      </c>
      <c r="AB196" s="23"/>
      <c r="AC196" s="23" t="s">
        <v>164</v>
      </c>
      <c r="AD196" s="324">
        <v>2361</v>
      </c>
      <c r="AE196" s="325"/>
      <c r="AF196" s="342">
        <v>96999230</v>
      </c>
      <c r="AG196" s="342">
        <v>108639137.59999999</v>
      </c>
      <c r="AH196" s="324">
        <v>2361</v>
      </c>
      <c r="AI196" s="325"/>
      <c r="AJ196" s="342">
        <v>96999230</v>
      </c>
      <c r="AK196" s="342">
        <v>108639137.59999999</v>
      </c>
      <c r="AL196" s="324">
        <v>2361</v>
      </c>
      <c r="AM196" s="325"/>
      <c r="AN196" s="343">
        <v>96999230</v>
      </c>
      <c r="AO196" s="343">
        <v>108639137.59999999</v>
      </c>
      <c r="AP196" s="324"/>
      <c r="AQ196" s="325"/>
      <c r="AR196" s="342"/>
      <c r="AS196" s="342"/>
      <c r="AT196" s="324"/>
      <c r="AU196" s="325"/>
      <c r="AV196" s="343"/>
      <c r="AW196" s="343"/>
      <c r="AX196" s="60"/>
      <c r="AY196" s="62">
        <v>0</v>
      </c>
      <c r="AZ196" s="62">
        <v>0</v>
      </c>
      <c r="BA196" s="23" t="s">
        <v>167</v>
      </c>
      <c r="BB196" s="61" t="s">
        <v>421</v>
      </c>
      <c r="BC196" s="61" t="s">
        <v>422</v>
      </c>
      <c r="BD196" s="23"/>
      <c r="BE196" s="23"/>
      <c r="BF196" s="23"/>
      <c r="BG196" s="23"/>
      <c r="BH196" s="23"/>
      <c r="BI196" s="23"/>
      <c r="BJ196" s="23"/>
      <c r="BK196" s="23"/>
      <c r="BL196" s="23"/>
      <c r="BM196" s="23"/>
      <c r="BN196" s="26" t="s">
        <v>417</v>
      </c>
    </row>
    <row r="197" spans="1:98" s="6" customFormat="1" ht="12.95" customHeight="1" x14ac:dyDescent="0.2">
      <c r="A197" s="55" t="s">
        <v>188</v>
      </c>
      <c r="B197" s="337" t="s">
        <v>223</v>
      </c>
      <c r="C197" s="26" t="s">
        <v>417</v>
      </c>
      <c r="D197" s="71" t="s">
        <v>969</v>
      </c>
      <c r="E197" s="338"/>
      <c r="F197" s="29" t="s">
        <v>562</v>
      </c>
      <c r="G197" s="24" t="s">
        <v>418</v>
      </c>
      <c r="H197" s="70" t="s">
        <v>419</v>
      </c>
      <c r="I197" s="339" t="s">
        <v>420</v>
      </c>
      <c r="J197" s="67" t="s">
        <v>420</v>
      </c>
      <c r="K197" s="23" t="s">
        <v>22</v>
      </c>
      <c r="L197" s="147"/>
      <c r="M197" s="147"/>
      <c r="N197" s="340">
        <v>100</v>
      </c>
      <c r="O197" s="341">
        <v>230000000</v>
      </c>
      <c r="P197" s="62" t="s">
        <v>413</v>
      </c>
      <c r="Q197" s="147" t="s">
        <v>326</v>
      </c>
      <c r="R197" s="341" t="s">
        <v>163</v>
      </c>
      <c r="S197" s="341">
        <v>230000000</v>
      </c>
      <c r="T197" s="339" t="s">
        <v>563</v>
      </c>
      <c r="U197" s="147"/>
      <c r="V197" s="147"/>
      <c r="W197" s="147" t="s">
        <v>255</v>
      </c>
      <c r="X197" s="23" t="s">
        <v>313</v>
      </c>
      <c r="Y197" s="60">
        <v>0</v>
      </c>
      <c r="Z197" s="24">
        <v>90</v>
      </c>
      <c r="AA197" s="24">
        <v>10</v>
      </c>
      <c r="AB197" s="23"/>
      <c r="AC197" s="23" t="s">
        <v>164</v>
      </c>
      <c r="AD197" s="194">
        <v>634</v>
      </c>
      <c r="AE197" s="325"/>
      <c r="AF197" s="342">
        <v>26911111.919999998</v>
      </c>
      <c r="AG197" s="342">
        <v>30140445.350400001</v>
      </c>
      <c r="AH197" s="194">
        <v>634</v>
      </c>
      <c r="AI197" s="325"/>
      <c r="AJ197" s="342">
        <v>26911111.919999998</v>
      </c>
      <c r="AK197" s="342">
        <v>30140445.350400001</v>
      </c>
      <c r="AL197" s="194">
        <v>634</v>
      </c>
      <c r="AM197" s="325"/>
      <c r="AN197" s="342">
        <v>26911111.919999998</v>
      </c>
      <c r="AO197" s="342">
        <v>30140445.350400001</v>
      </c>
      <c r="AP197" s="324"/>
      <c r="AQ197" s="325"/>
      <c r="AR197" s="342"/>
      <c r="AS197" s="342"/>
      <c r="AT197" s="324"/>
      <c r="AU197" s="325"/>
      <c r="AV197" s="343"/>
      <c r="AW197" s="343"/>
      <c r="AX197" s="60"/>
      <c r="AY197" s="91">
        <v>80733335.75999999</v>
      </c>
      <c r="AZ197" s="91">
        <v>90421336.051200002</v>
      </c>
      <c r="BA197" s="23" t="s">
        <v>167</v>
      </c>
      <c r="BB197" s="61" t="s">
        <v>421</v>
      </c>
      <c r="BC197" s="61" t="s">
        <v>422</v>
      </c>
      <c r="BD197" s="23"/>
      <c r="BE197" s="23"/>
      <c r="BF197" s="23"/>
      <c r="BG197" s="23"/>
      <c r="BH197" s="23"/>
      <c r="BI197" s="23"/>
      <c r="BJ197" s="23"/>
      <c r="BK197" s="23"/>
      <c r="BL197" s="23"/>
      <c r="BM197" s="23"/>
    </row>
    <row r="198" spans="1:98" s="4" customFormat="1" ht="12.95" customHeight="1" x14ac:dyDescent="0.2">
      <c r="A198" s="56" t="s">
        <v>257</v>
      </c>
      <c r="B198" s="61" t="s">
        <v>223</v>
      </c>
      <c r="C198" s="26" t="s">
        <v>423</v>
      </c>
      <c r="D198" s="71" t="s">
        <v>66</v>
      </c>
      <c r="E198" s="21"/>
      <c r="F198" s="17" t="s">
        <v>67</v>
      </c>
      <c r="G198" s="19" t="s">
        <v>424</v>
      </c>
      <c r="H198" s="27" t="s">
        <v>425</v>
      </c>
      <c r="I198" s="27" t="s">
        <v>426</v>
      </c>
      <c r="J198" s="27" t="s">
        <v>427</v>
      </c>
      <c r="K198" s="19" t="s">
        <v>9</v>
      </c>
      <c r="L198" s="19" t="s">
        <v>187</v>
      </c>
      <c r="M198" s="19" t="s">
        <v>258</v>
      </c>
      <c r="N198" s="19" t="s">
        <v>189</v>
      </c>
      <c r="O198" s="22">
        <v>230000000</v>
      </c>
      <c r="P198" s="62" t="s">
        <v>413</v>
      </c>
      <c r="Q198" s="19" t="s">
        <v>254</v>
      </c>
      <c r="R198" s="23" t="s">
        <v>163</v>
      </c>
      <c r="S198" s="22">
        <v>230000000</v>
      </c>
      <c r="T198" s="22" t="s">
        <v>31</v>
      </c>
      <c r="U198" s="19"/>
      <c r="V198" s="19" t="s">
        <v>340</v>
      </c>
      <c r="W198" s="19"/>
      <c r="X198" s="19"/>
      <c r="Y198" s="41">
        <v>0</v>
      </c>
      <c r="Z198" s="41">
        <v>100</v>
      </c>
      <c r="AA198" s="41">
        <v>0</v>
      </c>
      <c r="AB198" s="19"/>
      <c r="AC198" s="19" t="s">
        <v>164</v>
      </c>
      <c r="AD198" s="110"/>
      <c r="AE198" s="41"/>
      <c r="AF198" s="136">
        <v>6795000.0000000298</v>
      </c>
      <c r="AG198" s="110">
        <f>AF198*1.12</f>
        <v>7610400.0000000345</v>
      </c>
      <c r="AH198" s="110"/>
      <c r="AI198" s="110"/>
      <c r="AJ198" s="136">
        <v>6795000.0000000298</v>
      </c>
      <c r="AK198" s="110">
        <f>AJ198*1.12</f>
        <v>7610400.0000000345</v>
      </c>
      <c r="AL198" s="137"/>
      <c r="AM198" s="137"/>
      <c r="AN198" s="136">
        <v>6795000.0000000298</v>
      </c>
      <c r="AO198" s="110">
        <f>AN198*1.12</f>
        <v>7610400.0000000345</v>
      </c>
      <c r="AP198" s="110"/>
      <c r="AQ198" s="110"/>
      <c r="AR198" s="136">
        <v>6795000.0000000298</v>
      </c>
      <c r="AS198" s="110">
        <f>AR198*1.12</f>
        <v>7610400.0000000345</v>
      </c>
      <c r="AT198" s="137"/>
      <c r="AU198" s="137"/>
      <c r="AV198" s="136">
        <v>6795000.0000000298</v>
      </c>
      <c r="AW198" s="110">
        <f>AV198*1.12</f>
        <v>7610400.0000000345</v>
      </c>
      <c r="AX198" s="137"/>
      <c r="AY198" s="62">
        <f>AF198+AJ198+AN198+AR198+AV198</f>
        <v>33975000.000000149</v>
      </c>
      <c r="AZ198" s="62">
        <f t="shared" ref="AY198:AZ201" si="285">AG198+AK198+AO198+AS198+AW198</f>
        <v>38052000.000000171</v>
      </c>
      <c r="BA198" s="22" t="s">
        <v>167</v>
      </c>
      <c r="BB198" s="41" t="s">
        <v>428</v>
      </c>
      <c r="BC198" s="27" t="s">
        <v>427</v>
      </c>
      <c r="BD198" s="41"/>
      <c r="BE198" s="41"/>
      <c r="BF198" s="41"/>
      <c r="BG198" s="41"/>
      <c r="BH198" s="41"/>
      <c r="BI198" s="41"/>
      <c r="BJ198" s="41"/>
      <c r="BK198" s="41"/>
      <c r="BL198" s="17"/>
      <c r="BM198" s="17"/>
      <c r="BN198" s="26" t="s">
        <v>423</v>
      </c>
    </row>
    <row r="199" spans="1:98" s="6" customFormat="1" ht="12.95" customHeight="1" x14ac:dyDescent="0.2">
      <c r="A199" s="56" t="s">
        <v>257</v>
      </c>
      <c r="B199" s="61" t="s">
        <v>223</v>
      </c>
      <c r="C199" s="26" t="s">
        <v>429</v>
      </c>
      <c r="D199" s="71" t="s">
        <v>560</v>
      </c>
      <c r="E199" s="21"/>
      <c r="F199" s="29" t="s">
        <v>232</v>
      </c>
      <c r="G199" s="70" t="s">
        <v>387</v>
      </c>
      <c r="H199" s="27" t="s">
        <v>388</v>
      </c>
      <c r="I199" s="70" t="s">
        <v>388</v>
      </c>
      <c r="J199" s="27" t="s">
        <v>430</v>
      </c>
      <c r="K199" s="19" t="s">
        <v>9</v>
      </c>
      <c r="L199" s="19" t="s">
        <v>187</v>
      </c>
      <c r="M199" s="19" t="s">
        <v>258</v>
      </c>
      <c r="N199" s="19" t="s">
        <v>189</v>
      </c>
      <c r="O199" s="22">
        <v>230000000</v>
      </c>
      <c r="P199" s="62" t="s">
        <v>413</v>
      </c>
      <c r="Q199" s="19" t="s">
        <v>254</v>
      </c>
      <c r="R199" s="23" t="s">
        <v>163</v>
      </c>
      <c r="S199" s="22">
        <v>230000000</v>
      </c>
      <c r="T199" s="22" t="s">
        <v>31</v>
      </c>
      <c r="U199" s="19"/>
      <c r="V199" s="19" t="s">
        <v>340</v>
      </c>
      <c r="W199" s="19"/>
      <c r="X199" s="19"/>
      <c r="Y199" s="41">
        <v>0</v>
      </c>
      <c r="Z199" s="41">
        <v>100</v>
      </c>
      <c r="AA199" s="41">
        <v>0</v>
      </c>
      <c r="AB199" s="19"/>
      <c r="AC199" s="19" t="s">
        <v>164</v>
      </c>
      <c r="AD199" s="41"/>
      <c r="AE199" s="41"/>
      <c r="AF199" s="110">
        <v>51830170</v>
      </c>
      <c r="AG199" s="110">
        <f>AF199*1.12</f>
        <v>58049790.400000006</v>
      </c>
      <c r="AH199" s="110"/>
      <c r="AI199" s="110"/>
      <c r="AJ199" s="110">
        <v>31710000</v>
      </c>
      <c r="AK199" s="110">
        <f>AJ199*1.12</f>
        <v>35515200</v>
      </c>
      <c r="AL199" s="110"/>
      <c r="AM199" s="110"/>
      <c r="AN199" s="110">
        <v>20863000</v>
      </c>
      <c r="AO199" s="110">
        <f>AN199*1.12</f>
        <v>23366560.000000004</v>
      </c>
      <c r="AP199" s="110"/>
      <c r="AQ199" s="110"/>
      <c r="AR199" s="110">
        <v>129060000</v>
      </c>
      <c r="AS199" s="110">
        <f>AR199*1.12</f>
        <v>144547200</v>
      </c>
      <c r="AT199" s="110"/>
      <c r="AU199" s="110"/>
      <c r="AV199" s="110">
        <v>39584000</v>
      </c>
      <c r="AW199" s="110">
        <f>AV199*1.12</f>
        <v>44334080.000000007</v>
      </c>
      <c r="AX199" s="110"/>
      <c r="AY199" s="62">
        <f t="shared" si="285"/>
        <v>273047170</v>
      </c>
      <c r="AZ199" s="62">
        <f t="shared" si="285"/>
        <v>305812830.40000004</v>
      </c>
      <c r="BA199" s="22" t="s">
        <v>167</v>
      </c>
      <c r="BB199" s="41" t="s">
        <v>431</v>
      </c>
      <c r="BC199" s="27" t="s">
        <v>430</v>
      </c>
      <c r="BD199" s="41"/>
      <c r="BE199" s="41"/>
      <c r="BF199" s="41"/>
      <c r="BG199" s="41"/>
      <c r="BH199" s="41"/>
      <c r="BI199" s="41"/>
      <c r="BJ199" s="41"/>
      <c r="BK199" s="41"/>
      <c r="BL199" s="23"/>
      <c r="BM199" s="23"/>
      <c r="BN199" s="26" t="s">
        <v>429</v>
      </c>
    </row>
    <row r="200" spans="1:98" s="6" customFormat="1" ht="12.95" customHeight="1" x14ac:dyDescent="0.2">
      <c r="A200" s="56" t="s">
        <v>257</v>
      </c>
      <c r="B200" s="61" t="s">
        <v>223</v>
      </c>
      <c r="C200" s="26" t="s">
        <v>432</v>
      </c>
      <c r="D200" s="71" t="s">
        <v>243</v>
      </c>
      <c r="E200" s="27"/>
      <c r="F200" s="29" t="s">
        <v>246</v>
      </c>
      <c r="G200" s="70" t="s">
        <v>387</v>
      </c>
      <c r="H200" s="27" t="s">
        <v>388</v>
      </c>
      <c r="I200" s="70" t="s">
        <v>388</v>
      </c>
      <c r="J200" s="27" t="s">
        <v>433</v>
      </c>
      <c r="K200" s="27" t="s">
        <v>9</v>
      </c>
      <c r="L200" s="19" t="s">
        <v>187</v>
      </c>
      <c r="M200" s="19" t="s">
        <v>258</v>
      </c>
      <c r="N200" s="19" t="s">
        <v>189</v>
      </c>
      <c r="O200" s="22">
        <v>230000000</v>
      </c>
      <c r="P200" s="62" t="s">
        <v>413</v>
      </c>
      <c r="Q200" s="19" t="s">
        <v>254</v>
      </c>
      <c r="R200" s="23" t="s">
        <v>163</v>
      </c>
      <c r="S200" s="22">
        <v>230000000</v>
      </c>
      <c r="T200" s="22" t="s">
        <v>31</v>
      </c>
      <c r="U200" s="27"/>
      <c r="V200" s="19" t="s">
        <v>340</v>
      </c>
      <c r="W200" s="27"/>
      <c r="X200" s="19"/>
      <c r="Y200" s="41">
        <v>0</v>
      </c>
      <c r="Z200" s="41">
        <v>100</v>
      </c>
      <c r="AA200" s="41">
        <v>0</v>
      </c>
      <c r="AB200" s="27"/>
      <c r="AC200" s="19" t="s">
        <v>164</v>
      </c>
      <c r="AD200" s="41"/>
      <c r="AE200" s="41"/>
      <c r="AF200" s="136">
        <v>76155610</v>
      </c>
      <c r="AG200" s="110">
        <f>AF200*1.12</f>
        <v>85294283.200000003</v>
      </c>
      <c r="AH200" s="110"/>
      <c r="AI200" s="110"/>
      <c r="AJ200" s="136">
        <v>57324405</v>
      </c>
      <c r="AK200" s="110">
        <f>AJ200*1.12</f>
        <v>64203333.600000009</v>
      </c>
      <c r="AL200" s="110"/>
      <c r="AM200" s="110"/>
      <c r="AN200" s="136">
        <v>44498070</v>
      </c>
      <c r="AO200" s="110">
        <f>AN200*1.12</f>
        <v>49837838.400000006</v>
      </c>
      <c r="AP200" s="110"/>
      <c r="AQ200" s="110"/>
      <c r="AR200" s="136">
        <v>23027753</v>
      </c>
      <c r="AS200" s="110">
        <f>AR200*1.12</f>
        <v>25791083.360000003</v>
      </c>
      <c r="AT200" s="110"/>
      <c r="AU200" s="110"/>
      <c r="AV200" s="136">
        <v>111224038</v>
      </c>
      <c r="AW200" s="110">
        <f>AV200*1.12</f>
        <v>124570922.56000002</v>
      </c>
      <c r="AX200" s="110"/>
      <c r="AY200" s="62">
        <f t="shared" si="285"/>
        <v>312229876</v>
      </c>
      <c r="AZ200" s="62">
        <f t="shared" si="285"/>
        <v>349697461.12000006</v>
      </c>
      <c r="BA200" s="22" t="s">
        <v>167</v>
      </c>
      <c r="BB200" s="41" t="s">
        <v>434</v>
      </c>
      <c r="BC200" s="27" t="s">
        <v>433</v>
      </c>
      <c r="BD200" s="41"/>
      <c r="BE200" s="41"/>
      <c r="BF200" s="41"/>
      <c r="BG200" s="41"/>
      <c r="BH200" s="41"/>
      <c r="BI200" s="41"/>
      <c r="BJ200" s="41"/>
      <c r="BK200" s="41"/>
      <c r="BL200" s="17"/>
      <c r="BM200" s="23"/>
      <c r="BN200" s="26" t="s">
        <v>432</v>
      </c>
    </row>
    <row r="201" spans="1:98" s="6" customFormat="1" ht="12.95" customHeight="1" x14ac:dyDescent="0.2">
      <c r="A201" s="56" t="s">
        <v>257</v>
      </c>
      <c r="B201" s="61" t="s">
        <v>223</v>
      </c>
      <c r="C201" s="26" t="s">
        <v>435</v>
      </c>
      <c r="D201" s="71" t="s">
        <v>558</v>
      </c>
      <c r="E201" s="19"/>
      <c r="F201" s="29" t="s">
        <v>66</v>
      </c>
      <c r="G201" s="19" t="s">
        <v>424</v>
      </c>
      <c r="H201" s="27" t="s">
        <v>425</v>
      </c>
      <c r="I201" s="27" t="s">
        <v>426</v>
      </c>
      <c r="J201" s="27" t="s">
        <v>436</v>
      </c>
      <c r="K201" s="19" t="s">
        <v>9</v>
      </c>
      <c r="L201" s="19" t="s">
        <v>187</v>
      </c>
      <c r="M201" s="19" t="s">
        <v>258</v>
      </c>
      <c r="N201" s="19" t="s">
        <v>189</v>
      </c>
      <c r="O201" s="22">
        <v>230000000</v>
      </c>
      <c r="P201" s="62" t="s">
        <v>413</v>
      </c>
      <c r="Q201" s="19" t="s">
        <v>254</v>
      </c>
      <c r="R201" s="23" t="s">
        <v>163</v>
      </c>
      <c r="S201" s="22">
        <v>230000000</v>
      </c>
      <c r="T201" s="22" t="s">
        <v>31</v>
      </c>
      <c r="U201" s="19"/>
      <c r="V201" s="19" t="s">
        <v>340</v>
      </c>
      <c r="W201" s="19"/>
      <c r="X201" s="19"/>
      <c r="Y201" s="41">
        <v>0</v>
      </c>
      <c r="Z201" s="41">
        <v>100</v>
      </c>
      <c r="AA201" s="41">
        <v>0</v>
      </c>
      <c r="AB201" s="19"/>
      <c r="AC201" s="19" t="s">
        <v>164</v>
      </c>
      <c r="AD201" s="41"/>
      <c r="AE201" s="41"/>
      <c r="AF201" s="136">
        <v>19376328.489999998</v>
      </c>
      <c r="AG201" s="110">
        <f>AF201*1.12</f>
        <v>21701487.908799998</v>
      </c>
      <c r="AH201" s="110"/>
      <c r="AI201" s="110"/>
      <c r="AJ201" s="136">
        <v>19952906.829999998</v>
      </c>
      <c r="AK201" s="110">
        <f>AJ201*1.12</f>
        <v>22347255.649599999</v>
      </c>
      <c r="AL201" s="110"/>
      <c r="AM201" s="110"/>
      <c r="AN201" s="136">
        <v>20549758.57</v>
      </c>
      <c r="AO201" s="110">
        <f>AN201*1.12</f>
        <v>23015729.598400004</v>
      </c>
      <c r="AP201" s="110"/>
      <c r="AQ201" s="110"/>
      <c r="AR201" s="136">
        <v>21167500.120000001</v>
      </c>
      <c r="AS201" s="110">
        <f>AR201*1.12</f>
        <v>23707600.134400003</v>
      </c>
      <c r="AT201" s="110"/>
      <c r="AU201" s="110"/>
      <c r="AV201" s="136">
        <v>21806862.629999999</v>
      </c>
      <c r="AW201" s="110">
        <f>AV201*1.12</f>
        <v>24423686.145600002</v>
      </c>
      <c r="AX201" s="110"/>
      <c r="AY201" s="62">
        <f t="shared" si="285"/>
        <v>102853356.63999999</v>
      </c>
      <c r="AZ201" s="62">
        <f t="shared" si="285"/>
        <v>115195759.43680002</v>
      </c>
      <c r="BA201" s="22" t="s">
        <v>167</v>
      </c>
      <c r="BB201" s="27" t="s">
        <v>437</v>
      </c>
      <c r="BC201" s="27" t="s">
        <v>436</v>
      </c>
      <c r="BD201" s="41"/>
      <c r="BE201" s="41"/>
      <c r="BF201" s="41"/>
      <c r="BG201" s="41"/>
      <c r="BH201" s="41"/>
      <c r="BI201" s="41"/>
      <c r="BJ201" s="41"/>
      <c r="BK201" s="41"/>
      <c r="BL201" s="29"/>
      <c r="BM201" s="17"/>
      <c r="BN201" s="26" t="s">
        <v>435</v>
      </c>
    </row>
    <row r="202" spans="1:98" s="6" customFormat="1" ht="12.95" customHeight="1" x14ac:dyDescent="0.2">
      <c r="A202" s="57" t="s">
        <v>349</v>
      </c>
      <c r="B202" s="42" t="s">
        <v>222</v>
      </c>
      <c r="C202" s="26" t="s">
        <v>438</v>
      </c>
      <c r="D202" s="71" t="s">
        <v>50</v>
      </c>
      <c r="E202" s="58"/>
      <c r="F202" s="29" t="s">
        <v>50</v>
      </c>
      <c r="G202" s="147" t="s">
        <v>439</v>
      </c>
      <c r="H202" s="147" t="s">
        <v>440</v>
      </c>
      <c r="I202" s="147" t="s">
        <v>440</v>
      </c>
      <c r="J202" s="42" t="s">
        <v>441</v>
      </c>
      <c r="K202" s="42" t="s">
        <v>22</v>
      </c>
      <c r="L202" s="42"/>
      <c r="M202" s="42"/>
      <c r="N202" s="42" t="s">
        <v>189</v>
      </c>
      <c r="O202" s="147" t="s">
        <v>162</v>
      </c>
      <c r="P202" s="62" t="s">
        <v>413</v>
      </c>
      <c r="Q202" s="147" t="s">
        <v>271</v>
      </c>
      <c r="R202" s="147" t="s">
        <v>163</v>
      </c>
      <c r="S202" s="147">
        <v>230000000</v>
      </c>
      <c r="T202" s="147" t="s">
        <v>35</v>
      </c>
      <c r="U202" s="42"/>
      <c r="V202" s="42"/>
      <c r="W202" s="147" t="s">
        <v>255</v>
      </c>
      <c r="X202" s="147" t="s">
        <v>340</v>
      </c>
      <c r="Y202" s="42" t="s">
        <v>190</v>
      </c>
      <c r="Z202" s="19" t="s">
        <v>260</v>
      </c>
      <c r="AA202" s="19" t="s">
        <v>120</v>
      </c>
      <c r="AB202" s="42"/>
      <c r="AC202" s="19" t="s">
        <v>164</v>
      </c>
      <c r="AD202" s="42"/>
      <c r="AE202" s="42"/>
      <c r="AF202" s="138">
        <v>30999996</v>
      </c>
      <c r="AG202" s="139">
        <v>34719995.520000003</v>
      </c>
      <c r="AH202" s="42"/>
      <c r="AI202" s="42"/>
      <c r="AJ202" s="139">
        <v>30999996</v>
      </c>
      <c r="AK202" s="139">
        <v>34719995.520000003</v>
      </c>
      <c r="AL202" s="42"/>
      <c r="AM202" s="42"/>
      <c r="AN202" s="139">
        <v>30999996</v>
      </c>
      <c r="AO202" s="139">
        <v>34719995.520000003</v>
      </c>
      <c r="AP202" s="42"/>
      <c r="AQ202" s="42"/>
      <c r="AR202" s="140">
        <v>30999996</v>
      </c>
      <c r="AS202" s="134">
        <v>34719995.520000003</v>
      </c>
      <c r="AT202" s="42"/>
      <c r="AU202" s="42"/>
      <c r="AV202" s="42">
        <v>30999996</v>
      </c>
      <c r="AW202" s="42">
        <v>34719995.520000003</v>
      </c>
      <c r="AX202" s="42"/>
      <c r="AY202" s="141">
        <f>AV202+AR202+AN202+AJ202+AF202</f>
        <v>154999980</v>
      </c>
      <c r="AZ202" s="141">
        <f>AW202+AS202+AO202+AK202+AG202</f>
        <v>173599977.60000002</v>
      </c>
      <c r="BA202" s="42" t="s">
        <v>167</v>
      </c>
      <c r="BB202" s="234" t="s">
        <v>442</v>
      </c>
      <c r="BC202" s="42" t="s">
        <v>441</v>
      </c>
      <c r="BD202" s="42"/>
      <c r="BE202" s="42"/>
      <c r="BF202" s="42"/>
      <c r="BG202" s="42"/>
      <c r="BH202" s="42"/>
      <c r="BI202" s="42"/>
      <c r="BJ202" s="42"/>
      <c r="BK202" s="42"/>
      <c r="BL202" s="23"/>
      <c r="BM202" s="23"/>
      <c r="BN202" s="26" t="s">
        <v>438</v>
      </c>
    </row>
    <row r="203" spans="1:98" s="6" customFormat="1" ht="12.95" customHeight="1" x14ac:dyDescent="0.2">
      <c r="A203" s="23" t="s">
        <v>263</v>
      </c>
      <c r="B203" s="61"/>
      <c r="C203" s="26"/>
      <c r="D203" s="71"/>
      <c r="E203" s="19"/>
      <c r="F203" s="29" t="s">
        <v>245</v>
      </c>
      <c r="G203" s="23" t="s">
        <v>387</v>
      </c>
      <c r="H203" s="23" t="s">
        <v>388</v>
      </c>
      <c r="I203" s="23" t="s">
        <v>388</v>
      </c>
      <c r="J203" s="23" t="s">
        <v>443</v>
      </c>
      <c r="K203" s="19" t="s">
        <v>22</v>
      </c>
      <c r="L203" s="26"/>
      <c r="M203" s="26"/>
      <c r="N203" s="60">
        <v>100</v>
      </c>
      <c r="O203" s="23">
        <v>230000000</v>
      </c>
      <c r="P203" s="62" t="s">
        <v>413</v>
      </c>
      <c r="Q203" s="23" t="s">
        <v>271</v>
      </c>
      <c r="R203" s="19" t="s">
        <v>163</v>
      </c>
      <c r="S203" s="67">
        <v>230000000</v>
      </c>
      <c r="T203" s="23" t="s">
        <v>35</v>
      </c>
      <c r="U203" s="26"/>
      <c r="V203" s="23" t="s">
        <v>313</v>
      </c>
      <c r="W203" s="26"/>
      <c r="X203" s="26"/>
      <c r="Y203" s="69">
        <v>0</v>
      </c>
      <c r="Z203" s="60">
        <v>100</v>
      </c>
      <c r="AA203" s="60">
        <v>0</v>
      </c>
      <c r="AB203" s="26"/>
      <c r="AC203" s="27" t="s">
        <v>164</v>
      </c>
      <c r="AD203" s="27"/>
      <c r="AE203" s="60"/>
      <c r="AF203" s="142">
        <v>9720000</v>
      </c>
      <c r="AG203" s="142">
        <f>AF203*1.12</f>
        <v>10886400.000000002</v>
      </c>
      <c r="AH203" s="72"/>
      <c r="AI203" s="72"/>
      <c r="AJ203" s="72">
        <v>9720000</v>
      </c>
      <c r="AK203" s="142">
        <f>AJ203*1.12</f>
        <v>10886400.000000002</v>
      </c>
      <c r="AL203" s="72"/>
      <c r="AM203" s="72"/>
      <c r="AN203" s="72">
        <v>9720000</v>
      </c>
      <c r="AO203" s="142">
        <f>AN203*1.12</f>
        <v>10886400.000000002</v>
      </c>
      <c r="AP203" s="142"/>
      <c r="AQ203" s="72"/>
      <c r="AR203" s="72"/>
      <c r="AS203" s="72"/>
      <c r="AT203" s="142"/>
      <c r="AU203" s="61"/>
      <c r="AV203" s="68"/>
      <c r="AW203" s="68"/>
      <c r="AX203" s="17"/>
      <c r="AY203" s="143">
        <v>0</v>
      </c>
      <c r="AZ203" s="143">
        <v>0</v>
      </c>
      <c r="BA203" s="17" t="s">
        <v>167</v>
      </c>
      <c r="BB203" s="26" t="s">
        <v>444</v>
      </c>
      <c r="BC203" s="23" t="s">
        <v>443</v>
      </c>
      <c r="BD203" s="23"/>
      <c r="BE203" s="26"/>
      <c r="BF203" s="26"/>
      <c r="BG203" s="26"/>
      <c r="BH203" s="26"/>
      <c r="BI203" s="26"/>
      <c r="BJ203" s="26"/>
      <c r="BK203" s="26"/>
      <c r="BL203" s="17"/>
      <c r="BM203" s="26" t="s">
        <v>565</v>
      </c>
      <c r="BN203" s="144" t="s">
        <v>566</v>
      </c>
    </row>
    <row r="204" spans="1:98" s="6" customFormat="1" ht="12.95" customHeight="1" x14ac:dyDescent="0.2">
      <c r="A204" s="23" t="s">
        <v>263</v>
      </c>
      <c r="B204" s="61"/>
      <c r="C204" s="26"/>
      <c r="D204" s="71"/>
      <c r="E204" s="19"/>
      <c r="F204" s="29" t="s">
        <v>244</v>
      </c>
      <c r="G204" s="67" t="s">
        <v>387</v>
      </c>
      <c r="H204" s="67" t="s">
        <v>388</v>
      </c>
      <c r="I204" s="67" t="s">
        <v>388</v>
      </c>
      <c r="J204" s="67" t="s">
        <v>445</v>
      </c>
      <c r="K204" s="19" t="s">
        <v>22</v>
      </c>
      <c r="L204" s="26"/>
      <c r="M204" s="145"/>
      <c r="N204" s="60">
        <v>100</v>
      </c>
      <c r="O204" s="67">
        <v>230000000</v>
      </c>
      <c r="P204" s="62" t="s">
        <v>413</v>
      </c>
      <c r="Q204" s="23" t="s">
        <v>271</v>
      </c>
      <c r="R204" s="19" t="s">
        <v>163</v>
      </c>
      <c r="S204" s="67">
        <v>230000000</v>
      </c>
      <c r="T204" s="67" t="s">
        <v>35</v>
      </c>
      <c r="U204" s="26"/>
      <c r="V204" s="23" t="s">
        <v>313</v>
      </c>
      <c r="W204" s="26"/>
      <c r="X204" s="26"/>
      <c r="Y204" s="69">
        <v>0</v>
      </c>
      <c r="Z204" s="60">
        <v>100</v>
      </c>
      <c r="AA204" s="60">
        <v>0</v>
      </c>
      <c r="AB204" s="145"/>
      <c r="AC204" s="27" t="s">
        <v>164</v>
      </c>
      <c r="AD204" s="27"/>
      <c r="AE204" s="67"/>
      <c r="AF204" s="142">
        <v>11664000</v>
      </c>
      <c r="AG204" s="142">
        <f>AF204*1.12</f>
        <v>13063680.000000002</v>
      </c>
      <c r="AH204" s="72"/>
      <c r="AI204" s="72"/>
      <c r="AJ204" s="72">
        <v>11664000</v>
      </c>
      <c r="AK204" s="142">
        <f>AJ204*1.12</f>
        <v>13063680.000000002</v>
      </c>
      <c r="AL204" s="72"/>
      <c r="AM204" s="72"/>
      <c r="AN204" s="72">
        <v>11664000</v>
      </c>
      <c r="AO204" s="142">
        <f>AN204*1.12</f>
        <v>13063680.000000002</v>
      </c>
      <c r="AP204" s="142"/>
      <c r="AQ204" s="72"/>
      <c r="AR204" s="72"/>
      <c r="AS204" s="72"/>
      <c r="AT204" s="142"/>
      <c r="AU204" s="61"/>
      <c r="AV204" s="68"/>
      <c r="AW204" s="68"/>
      <c r="AX204" s="17"/>
      <c r="AY204" s="143">
        <v>0</v>
      </c>
      <c r="AZ204" s="143">
        <v>0</v>
      </c>
      <c r="BA204" s="17" t="s">
        <v>167</v>
      </c>
      <c r="BB204" s="145" t="s">
        <v>446</v>
      </c>
      <c r="BC204" s="67" t="s">
        <v>445</v>
      </c>
      <c r="BD204" s="67"/>
      <c r="BE204" s="26"/>
      <c r="BF204" s="26"/>
      <c r="BG204" s="26"/>
      <c r="BH204" s="26"/>
      <c r="BI204" s="26"/>
      <c r="BJ204" s="26"/>
      <c r="BK204" s="26"/>
      <c r="BL204" s="29"/>
      <c r="BM204" s="26" t="s">
        <v>565</v>
      </c>
      <c r="BN204" s="144" t="s">
        <v>566</v>
      </c>
    </row>
    <row r="205" spans="1:98" s="6" customFormat="1" ht="12.95" customHeight="1" x14ac:dyDescent="0.2">
      <c r="A205" s="23" t="s">
        <v>263</v>
      </c>
      <c r="B205" s="61"/>
      <c r="C205" s="26"/>
      <c r="D205" s="71"/>
      <c r="E205" s="19"/>
      <c r="F205" s="29" t="s">
        <v>71</v>
      </c>
      <c r="G205" s="23" t="s">
        <v>387</v>
      </c>
      <c r="H205" s="23" t="s">
        <v>388</v>
      </c>
      <c r="I205" s="23" t="s">
        <v>388</v>
      </c>
      <c r="J205" s="23" t="s">
        <v>447</v>
      </c>
      <c r="K205" s="19" t="s">
        <v>22</v>
      </c>
      <c r="L205" s="26"/>
      <c r="M205" s="26"/>
      <c r="N205" s="60">
        <v>100</v>
      </c>
      <c r="O205" s="23">
        <v>230000000</v>
      </c>
      <c r="P205" s="62" t="s">
        <v>413</v>
      </c>
      <c r="Q205" s="23" t="s">
        <v>271</v>
      </c>
      <c r="R205" s="19" t="s">
        <v>163</v>
      </c>
      <c r="S205" s="67">
        <v>230000000</v>
      </c>
      <c r="T205" s="23" t="s">
        <v>35</v>
      </c>
      <c r="U205" s="26"/>
      <c r="V205" s="23" t="s">
        <v>313</v>
      </c>
      <c r="W205" s="26"/>
      <c r="X205" s="26"/>
      <c r="Y205" s="69">
        <v>0</v>
      </c>
      <c r="Z205" s="60">
        <v>100</v>
      </c>
      <c r="AA205" s="60">
        <v>0</v>
      </c>
      <c r="AB205" s="26"/>
      <c r="AC205" s="27" t="s">
        <v>164</v>
      </c>
      <c r="AD205" s="27"/>
      <c r="AE205" s="60"/>
      <c r="AF205" s="142">
        <v>6803400</v>
      </c>
      <c r="AG205" s="142">
        <f>AF205*1.12</f>
        <v>7619808.0000000009</v>
      </c>
      <c r="AH205" s="72"/>
      <c r="AI205" s="72"/>
      <c r="AJ205" s="72">
        <v>6803400</v>
      </c>
      <c r="AK205" s="142">
        <f>AJ205*1.12</f>
        <v>7619808.0000000009</v>
      </c>
      <c r="AL205" s="72"/>
      <c r="AM205" s="72"/>
      <c r="AN205" s="72">
        <v>6803400</v>
      </c>
      <c r="AO205" s="142">
        <f>AN205*1.12</f>
        <v>7619808.0000000009</v>
      </c>
      <c r="AP205" s="142"/>
      <c r="AQ205" s="72"/>
      <c r="AR205" s="72"/>
      <c r="AS205" s="72"/>
      <c r="AT205" s="142"/>
      <c r="AU205" s="61"/>
      <c r="AV205" s="68"/>
      <c r="AW205" s="68"/>
      <c r="AX205" s="17"/>
      <c r="AY205" s="143">
        <v>0</v>
      </c>
      <c r="AZ205" s="143">
        <v>0</v>
      </c>
      <c r="BA205" s="17" t="s">
        <v>167</v>
      </c>
      <c r="BB205" s="26" t="s">
        <v>448</v>
      </c>
      <c r="BC205" s="23" t="s">
        <v>447</v>
      </c>
      <c r="BD205" s="23"/>
      <c r="BE205" s="26"/>
      <c r="BF205" s="26"/>
      <c r="BG205" s="26"/>
      <c r="BH205" s="26"/>
      <c r="BI205" s="26"/>
      <c r="BJ205" s="26"/>
      <c r="BK205" s="26"/>
      <c r="BL205" s="23"/>
      <c r="BM205" s="26" t="s">
        <v>565</v>
      </c>
      <c r="BN205" s="144" t="s">
        <v>566</v>
      </c>
    </row>
    <row r="206" spans="1:98" s="6" customFormat="1" ht="12.95" customHeight="1" x14ac:dyDescent="0.2">
      <c r="A206" s="23" t="s">
        <v>263</v>
      </c>
      <c r="B206" s="61"/>
      <c r="C206" s="26"/>
      <c r="D206" s="71"/>
      <c r="E206" s="19"/>
      <c r="F206" s="29" t="s">
        <v>72</v>
      </c>
      <c r="G206" s="23" t="s">
        <v>387</v>
      </c>
      <c r="H206" s="23" t="s">
        <v>388</v>
      </c>
      <c r="I206" s="23" t="s">
        <v>388</v>
      </c>
      <c r="J206" s="23" t="s">
        <v>449</v>
      </c>
      <c r="K206" s="19" t="s">
        <v>22</v>
      </c>
      <c r="L206" s="26"/>
      <c r="M206" s="26"/>
      <c r="N206" s="60">
        <v>100</v>
      </c>
      <c r="O206" s="23">
        <v>230000000</v>
      </c>
      <c r="P206" s="62" t="s">
        <v>413</v>
      </c>
      <c r="Q206" s="23" t="s">
        <v>271</v>
      </c>
      <c r="R206" s="19" t="s">
        <v>163</v>
      </c>
      <c r="S206" s="67">
        <v>230000000</v>
      </c>
      <c r="T206" s="23" t="s">
        <v>35</v>
      </c>
      <c r="U206" s="26"/>
      <c r="V206" s="23" t="s">
        <v>313</v>
      </c>
      <c r="W206" s="26"/>
      <c r="X206" s="26"/>
      <c r="Y206" s="69">
        <v>0</v>
      </c>
      <c r="Z206" s="60">
        <v>100</v>
      </c>
      <c r="AA206" s="60">
        <v>0</v>
      </c>
      <c r="AB206" s="26"/>
      <c r="AC206" s="27" t="s">
        <v>164</v>
      </c>
      <c r="AD206" s="27"/>
      <c r="AE206" s="146"/>
      <c r="AF206" s="142">
        <v>5812600</v>
      </c>
      <c r="AG206" s="142">
        <f t="shared" ref="AG206" si="286">AF206*1.12</f>
        <v>6510112.0000000009</v>
      </c>
      <c r="AH206" s="72"/>
      <c r="AI206" s="72"/>
      <c r="AJ206" s="72">
        <v>5812600</v>
      </c>
      <c r="AK206" s="142">
        <f t="shared" ref="AK206" si="287">AJ206*1.12</f>
        <v>6510112.0000000009</v>
      </c>
      <c r="AL206" s="72"/>
      <c r="AM206" s="72"/>
      <c r="AN206" s="72">
        <v>5812600</v>
      </c>
      <c r="AO206" s="142">
        <f t="shared" ref="AO206" si="288">AN206*1.12</f>
        <v>6510112.0000000009</v>
      </c>
      <c r="AP206" s="142"/>
      <c r="AQ206" s="72"/>
      <c r="AR206" s="72"/>
      <c r="AS206" s="72"/>
      <c r="AT206" s="142"/>
      <c r="AU206" s="61"/>
      <c r="AV206" s="68"/>
      <c r="AW206" s="68"/>
      <c r="AX206" s="17"/>
      <c r="AY206" s="143">
        <v>0</v>
      </c>
      <c r="AZ206" s="143">
        <v>0</v>
      </c>
      <c r="BA206" s="17" t="s">
        <v>167</v>
      </c>
      <c r="BB206" s="26" t="s">
        <v>450</v>
      </c>
      <c r="BC206" s="23" t="s">
        <v>449</v>
      </c>
      <c r="BD206" s="23"/>
      <c r="BE206" s="26"/>
      <c r="BF206" s="26"/>
      <c r="BG206" s="26"/>
      <c r="BH206" s="26"/>
      <c r="BI206" s="26"/>
      <c r="BJ206" s="26"/>
      <c r="BK206" s="26"/>
      <c r="BL206" s="17"/>
      <c r="BM206" s="26" t="s">
        <v>565</v>
      </c>
      <c r="BN206" s="144" t="s">
        <v>566</v>
      </c>
    </row>
    <row r="207" spans="1:98" s="95" customFormat="1" ht="12.95" customHeight="1" x14ac:dyDescent="0.2">
      <c r="A207" s="19" t="s">
        <v>349</v>
      </c>
      <c r="B207" s="19" t="s">
        <v>223</v>
      </c>
      <c r="C207" s="23"/>
      <c r="D207" s="71"/>
      <c r="E207" s="52"/>
      <c r="F207" s="27" t="s">
        <v>250</v>
      </c>
      <c r="G207" s="23" t="s">
        <v>451</v>
      </c>
      <c r="H207" s="23" t="s">
        <v>452</v>
      </c>
      <c r="I207" s="23" t="s">
        <v>452</v>
      </c>
      <c r="J207" s="19" t="s">
        <v>453</v>
      </c>
      <c r="K207" s="42" t="s">
        <v>22</v>
      </c>
      <c r="L207" s="19"/>
      <c r="M207" s="19"/>
      <c r="N207" s="19">
        <v>100</v>
      </c>
      <c r="O207" s="23" t="s">
        <v>162</v>
      </c>
      <c r="P207" s="62" t="s">
        <v>413</v>
      </c>
      <c r="Q207" s="23" t="s">
        <v>271</v>
      </c>
      <c r="R207" s="23" t="s">
        <v>163</v>
      </c>
      <c r="S207" s="23">
        <v>230000000</v>
      </c>
      <c r="T207" s="23" t="s">
        <v>35</v>
      </c>
      <c r="U207" s="19"/>
      <c r="V207" s="19"/>
      <c r="W207" s="23" t="s">
        <v>255</v>
      </c>
      <c r="X207" s="23" t="s">
        <v>340</v>
      </c>
      <c r="Y207" s="60">
        <v>0</v>
      </c>
      <c r="Z207" s="60">
        <v>100</v>
      </c>
      <c r="AA207" s="60">
        <v>0</v>
      </c>
      <c r="AB207" s="19"/>
      <c r="AC207" s="27" t="s">
        <v>164</v>
      </c>
      <c r="AD207" s="19"/>
      <c r="AE207" s="19"/>
      <c r="AF207" s="91">
        <v>84846367.5</v>
      </c>
      <c r="AG207" s="92">
        <v>95027931.600000009</v>
      </c>
      <c r="AH207" s="19"/>
      <c r="AI207" s="19"/>
      <c r="AJ207" s="143">
        <v>84846367.5</v>
      </c>
      <c r="AK207" s="143">
        <v>95027931.600000009</v>
      </c>
      <c r="AL207" s="62"/>
      <c r="AM207" s="62"/>
      <c r="AN207" s="143">
        <v>84846367.5</v>
      </c>
      <c r="AO207" s="143">
        <v>95027931.600000009</v>
      </c>
      <c r="AP207" s="62"/>
      <c r="AQ207" s="62"/>
      <c r="AR207" s="135">
        <v>84846367.5</v>
      </c>
      <c r="AS207" s="62">
        <v>95027931.600000009</v>
      </c>
      <c r="AT207" s="62"/>
      <c r="AU207" s="62"/>
      <c r="AV207" s="62">
        <v>84846367.5</v>
      </c>
      <c r="AW207" s="62">
        <v>95027931.600000009</v>
      </c>
      <c r="AX207" s="19"/>
      <c r="AY207" s="143">
        <v>0</v>
      </c>
      <c r="AZ207" s="143">
        <v>0</v>
      </c>
      <c r="BA207" s="19" t="s">
        <v>167</v>
      </c>
      <c r="BB207" s="233" t="s">
        <v>454</v>
      </c>
      <c r="BC207" s="19" t="s">
        <v>453</v>
      </c>
      <c r="BD207" s="19"/>
      <c r="BE207" s="19"/>
      <c r="BF207" s="19"/>
      <c r="BG207" s="19"/>
      <c r="BH207" s="19"/>
      <c r="BI207" s="19"/>
      <c r="BJ207" s="19"/>
      <c r="BK207" s="19"/>
      <c r="BL207" s="337"/>
      <c r="BM207" s="26" t="s">
        <v>718</v>
      </c>
    </row>
    <row r="208" spans="1:98" s="6" customFormat="1" ht="12.95" customHeight="1" x14ac:dyDescent="0.2">
      <c r="A208" s="19" t="s">
        <v>349</v>
      </c>
      <c r="B208" s="19" t="s">
        <v>223</v>
      </c>
      <c r="C208" s="26"/>
      <c r="D208" s="71"/>
      <c r="E208" s="52"/>
      <c r="F208" s="29" t="s">
        <v>236</v>
      </c>
      <c r="G208" s="23" t="s">
        <v>456</v>
      </c>
      <c r="H208" s="23" t="s">
        <v>457</v>
      </c>
      <c r="I208" s="23" t="s">
        <v>457</v>
      </c>
      <c r="J208" s="19" t="s">
        <v>458</v>
      </c>
      <c r="K208" s="42" t="s">
        <v>22</v>
      </c>
      <c r="L208" s="19"/>
      <c r="M208" s="19"/>
      <c r="N208" s="19">
        <v>100</v>
      </c>
      <c r="O208" s="23">
        <v>230000000</v>
      </c>
      <c r="P208" s="62" t="s">
        <v>413</v>
      </c>
      <c r="Q208" s="23" t="s">
        <v>326</v>
      </c>
      <c r="R208" s="23" t="s">
        <v>163</v>
      </c>
      <c r="S208" s="23">
        <v>230000000</v>
      </c>
      <c r="T208" s="23" t="s">
        <v>74</v>
      </c>
      <c r="U208" s="19"/>
      <c r="V208" s="19"/>
      <c r="W208" s="23" t="s">
        <v>255</v>
      </c>
      <c r="X208" s="23" t="s">
        <v>340</v>
      </c>
      <c r="Y208" s="19"/>
      <c r="Z208" s="19" t="s">
        <v>260</v>
      </c>
      <c r="AA208" s="19" t="s">
        <v>120</v>
      </c>
      <c r="AB208" s="19"/>
      <c r="AC208" s="27" t="s">
        <v>164</v>
      </c>
      <c r="AD208" s="19"/>
      <c r="AE208" s="19"/>
      <c r="AF208" s="91">
        <v>284459804.5</v>
      </c>
      <c r="AG208" s="92">
        <f t="shared" ref="AG208:AG222" si="289">AF208*1.12</f>
        <v>318594981.04000002</v>
      </c>
      <c r="AH208" s="19"/>
      <c r="AI208" s="19"/>
      <c r="AJ208" s="143">
        <v>284459804.5</v>
      </c>
      <c r="AK208" s="143">
        <f t="shared" ref="AK208:AK222" si="290">AJ208*1.12</f>
        <v>318594981.04000002</v>
      </c>
      <c r="AL208" s="62"/>
      <c r="AM208" s="62"/>
      <c r="AN208" s="143">
        <v>284459804.5</v>
      </c>
      <c r="AO208" s="143">
        <f t="shared" ref="AO208:AO222" si="291">AN208*1.12</f>
        <v>318594981.04000002</v>
      </c>
      <c r="AP208" s="62"/>
      <c r="AQ208" s="62"/>
      <c r="AR208" s="135">
        <v>284459804.5</v>
      </c>
      <c r="AS208" s="62">
        <f t="shared" ref="AS208:AS222" si="292">AR208*1.12</f>
        <v>318594981.04000002</v>
      </c>
      <c r="AT208" s="62"/>
      <c r="AU208" s="62"/>
      <c r="AV208" s="62">
        <v>284459804.5</v>
      </c>
      <c r="AW208" s="62">
        <f t="shared" ref="AW208:AW222" si="293">AV208*1.12</f>
        <v>318594981.04000002</v>
      </c>
      <c r="AX208" s="19"/>
      <c r="AY208" s="143">
        <v>0</v>
      </c>
      <c r="AZ208" s="143">
        <f t="shared" ref="AZ208:AZ222" si="294">AY208*1.12</f>
        <v>0</v>
      </c>
      <c r="BA208" s="19" t="s">
        <v>167</v>
      </c>
      <c r="BB208" s="233" t="s">
        <v>459</v>
      </c>
      <c r="BC208" s="19" t="s">
        <v>460</v>
      </c>
      <c r="BD208" s="19"/>
      <c r="BE208" s="19"/>
      <c r="BF208" s="19"/>
      <c r="BG208" s="19"/>
      <c r="BH208" s="19"/>
      <c r="BI208" s="19"/>
      <c r="BJ208" s="19"/>
      <c r="BK208" s="19"/>
      <c r="BL208" s="23"/>
      <c r="BM208" s="23"/>
      <c r="BN208" s="26" t="s">
        <v>455</v>
      </c>
    </row>
    <row r="209" spans="1:67" s="6" customFormat="1" ht="12.95" customHeight="1" x14ac:dyDescent="0.2">
      <c r="A209" s="19" t="s">
        <v>349</v>
      </c>
      <c r="B209" s="19" t="s">
        <v>223</v>
      </c>
      <c r="C209" s="26" t="s">
        <v>455</v>
      </c>
      <c r="D209" s="71" t="s">
        <v>963</v>
      </c>
      <c r="E209" s="52"/>
      <c r="F209" s="29" t="s">
        <v>726</v>
      </c>
      <c r="G209" s="23" t="s">
        <v>456</v>
      </c>
      <c r="H209" s="23" t="s">
        <v>457</v>
      </c>
      <c r="I209" s="23" t="s">
        <v>457</v>
      </c>
      <c r="J209" s="19" t="s">
        <v>458</v>
      </c>
      <c r="K209" s="42" t="s">
        <v>22</v>
      </c>
      <c r="L209" s="19"/>
      <c r="M209" s="19"/>
      <c r="N209" s="19">
        <v>100</v>
      </c>
      <c r="O209" s="23">
        <v>230000000</v>
      </c>
      <c r="P209" s="62" t="s">
        <v>413</v>
      </c>
      <c r="Q209" s="23" t="s">
        <v>271</v>
      </c>
      <c r="R209" s="23" t="s">
        <v>163</v>
      </c>
      <c r="S209" s="23">
        <v>230000000</v>
      </c>
      <c r="T209" s="23" t="s">
        <v>74</v>
      </c>
      <c r="U209" s="19"/>
      <c r="V209" s="19"/>
      <c r="W209" s="23" t="s">
        <v>255</v>
      </c>
      <c r="X209" s="23" t="s">
        <v>340</v>
      </c>
      <c r="Y209" s="60">
        <v>0</v>
      </c>
      <c r="Z209" s="19" t="s">
        <v>260</v>
      </c>
      <c r="AA209" s="19" t="s">
        <v>120</v>
      </c>
      <c r="AB209" s="19"/>
      <c r="AC209" s="27" t="s">
        <v>164</v>
      </c>
      <c r="AD209" s="19"/>
      <c r="AE209" s="19"/>
      <c r="AF209" s="91">
        <v>284459804.5</v>
      </c>
      <c r="AG209" s="92">
        <v>318594981.04000002</v>
      </c>
      <c r="AH209" s="19"/>
      <c r="AI209" s="19"/>
      <c r="AJ209" s="143">
        <v>284459804.5</v>
      </c>
      <c r="AK209" s="143">
        <v>318594981.04000002</v>
      </c>
      <c r="AL209" s="62"/>
      <c r="AM209" s="62"/>
      <c r="AN209" s="143">
        <v>284459804.5</v>
      </c>
      <c r="AO209" s="143">
        <v>318594981.04000002</v>
      </c>
      <c r="AP209" s="62"/>
      <c r="AQ209" s="62"/>
      <c r="AR209" s="135">
        <v>284459804.5</v>
      </c>
      <c r="AS209" s="62">
        <v>318594981.04000002</v>
      </c>
      <c r="AT209" s="62"/>
      <c r="AU209" s="62"/>
      <c r="AV209" s="62">
        <v>284459804.5</v>
      </c>
      <c r="AW209" s="62">
        <v>318594981.04000002</v>
      </c>
      <c r="AX209" s="19"/>
      <c r="AY209" s="83">
        <v>0</v>
      </c>
      <c r="AZ209" s="83">
        <v>0</v>
      </c>
      <c r="BA209" s="19" t="s">
        <v>167</v>
      </c>
      <c r="BB209" s="233" t="s">
        <v>459</v>
      </c>
      <c r="BC209" s="19" t="s">
        <v>460</v>
      </c>
      <c r="BD209" s="19"/>
      <c r="BE209" s="19"/>
      <c r="BF209" s="19"/>
      <c r="BG209" s="19"/>
      <c r="BH209" s="19"/>
      <c r="BI209" s="19"/>
      <c r="BJ209" s="19"/>
      <c r="BK209" s="19"/>
      <c r="BL209" s="23"/>
      <c r="BM209" s="23" t="s">
        <v>124</v>
      </c>
      <c r="BN209" s="95"/>
    </row>
    <row r="210" spans="1:67" s="6" customFormat="1" ht="12.95" customHeight="1" x14ac:dyDescent="0.2">
      <c r="A210" s="19" t="s">
        <v>349</v>
      </c>
      <c r="B210" s="19" t="s">
        <v>223</v>
      </c>
      <c r="C210" s="26"/>
      <c r="D210" s="71"/>
      <c r="E210" s="52"/>
      <c r="F210" s="29" t="s">
        <v>238</v>
      </c>
      <c r="G210" s="23" t="s">
        <v>456</v>
      </c>
      <c r="H210" s="23" t="s">
        <v>457</v>
      </c>
      <c r="I210" s="23" t="s">
        <v>457</v>
      </c>
      <c r="J210" s="19" t="s">
        <v>462</v>
      </c>
      <c r="K210" s="42" t="s">
        <v>22</v>
      </c>
      <c r="L210" s="19"/>
      <c r="M210" s="19"/>
      <c r="N210" s="19">
        <v>100</v>
      </c>
      <c r="O210" s="23">
        <v>230000000</v>
      </c>
      <c r="P210" s="62" t="s">
        <v>413</v>
      </c>
      <c r="Q210" s="23" t="s">
        <v>326</v>
      </c>
      <c r="R210" s="23" t="s">
        <v>163</v>
      </c>
      <c r="S210" s="23">
        <v>230000000</v>
      </c>
      <c r="T210" s="23" t="s">
        <v>234</v>
      </c>
      <c r="U210" s="19"/>
      <c r="V210" s="19"/>
      <c r="W210" s="23" t="s">
        <v>255</v>
      </c>
      <c r="X210" s="23" t="s">
        <v>340</v>
      </c>
      <c r="Y210" s="19"/>
      <c r="Z210" s="19" t="s">
        <v>260</v>
      </c>
      <c r="AA210" s="19" t="s">
        <v>120</v>
      </c>
      <c r="AB210" s="19"/>
      <c r="AC210" s="27" t="s">
        <v>164</v>
      </c>
      <c r="AD210" s="19"/>
      <c r="AE210" s="19"/>
      <c r="AF210" s="91">
        <v>430180002.20999998</v>
      </c>
      <c r="AG210" s="92">
        <f t="shared" si="289"/>
        <v>481801602.4752</v>
      </c>
      <c r="AH210" s="19"/>
      <c r="AI210" s="19"/>
      <c r="AJ210" s="143">
        <v>430180002.20999998</v>
      </c>
      <c r="AK210" s="143">
        <f t="shared" si="290"/>
        <v>481801602.4752</v>
      </c>
      <c r="AL210" s="62"/>
      <c r="AM210" s="62"/>
      <c r="AN210" s="143">
        <v>430180002.20999998</v>
      </c>
      <c r="AO210" s="143">
        <f t="shared" si="291"/>
        <v>481801602.4752</v>
      </c>
      <c r="AP210" s="62"/>
      <c r="AQ210" s="62"/>
      <c r="AR210" s="135">
        <v>430180002.20999998</v>
      </c>
      <c r="AS210" s="62">
        <f t="shared" si="292"/>
        <v>481801602.4752</v>
      </c>
      <c r="AT210" s="62"/>
      <c r="AU210" s="62"/>
      <c r="AV210" s="62">
        <v>430180002.20999998</v>
      </c>
      <c r="AW210" s="62">
        <f t="shared" si="293"/>
        <v>481801602.4752</v>
      </c>
      <c r="AX210" s="19"/>
      <c r="AY210" s="143">
        <v>0</v>
      </c>
      <c r="AZ210" s="143">
        <f t="shared" si="294"/>
        <v>0</v>
      </c>
      <c r="BA210" s="19" t="s">
        <v>167</v>
      </c>
      <c r="BB210" s="233" t="s">
        <v>463</v>
      </c>
      <c r="BC210" s="19" t="s">
        <v>464</v>
      </c>
      <c r="BD210" s="19"/>
      <c r="BE210" s="19"/>
      <c r="BF210" s="19"/>
      <c r="BG210" s="19"/>
      <c r="BH210" s="19"/>
      <c r="BI210" s="19"/>
      <c r="BJ210" s="19"/>
      <c r="BK210" s="19"/>
      <c r="BL210" s="23"/>
      <c r="BM210" s="23"/>
      <c r="BN210" s="26" t="s">
        <v>461</v>
      </c>
    </row>
    <row r="211" spans="1:67" s="6" customFormat="1" ht="12.95" customHeight="1" x14ac:dyDescent="0.2">
      <c r="A211" s="19" t="s">
        <v>349</v>
      </c>
      <c r="B211" s="19" t="s">
        <v>223</v>
      </c>
      <c r="C211" s="26" t="s">
        <v>455</v>
      </c>
      <c r="D211" s="28" t="s">
        <v>986</v>
      </c>
      <c r="E211" s="28"/>
      <c r="F211" s="29" t="s">
        <v>987</v>
      </c>
      <c r="G211" s="23" t="s">
        <v>456</v>
      </c>
      <c r="H211" s="23"/>
      <c r="I211" s="23" t="s">
        <v>457</v>
      </c>
      <c r="J211" s="23" t="s">
        <v>457</v>
      </c>
      <c r="K211" s="42" t="s">
        <v>22</v>
      </c>
      <c r="L211" s="19"/>
      <c r="M211" s="19"/>
      <c r="N211" s="19">
        <v>100</v>
      </c>
      <c r="O211" s="23">
        <v>230000000</v>
      </c>
      <c r="P211" s="62" t="s">
        <v>413</v>
      </c>
      <c r="Q211" s="23" t="s">
        <v>254</v>
      </c>
      <c r="R211" s="23" t="s">
        <v>163</v>
      </c>
      <c r="S211" s="23">
        <v>230000000</v>
      </c>
      <c r="T211" s="23" t="s">
        <v>74</v>
      </c>
      <c r="U211" s="19"/>
      <c r="V211" s="23" t="s">
        <v>340</v>
      </c>
      <c r="W211" s="23"/>
      <c r="X211" s="23"/>
      <c r="Y211" s="19"/>
      <c r="Z211" s="19" t="s">
        <v>260</v>
      </c>
      <c r="AA211" s="19" t="s">
        <v>120</v>
      </c>
      <c r="AB211" s="19"/>
      <c r="AC211" s="27" t="s">
        <v>164</v>
      </c>
      <c r="AD211" s="19"/>
      <c r="AE211" s="19"/>
      <c r="AF211" s="91">
        <v>215885451.31999999</v>
      </c>
      <c r="AG211" s="92">
        <f>AF211*1.12</f>
        <v>241791705.47840002</v>
      </c>
      <c r="AH211" s="19"/>
      <c r="AI211" s="19"/>
      <c r="AJ211" s="143">
        <v>284459804.5</v>
      </c>
      <c r="AK211" s="143">
        <v>318594981.04000002</v>
      </c>
      <c r="AL211" s="62"/>
      <c r="AM211" s="62"/>
      <c r="AN211" s="143">
        <v>284459804.5</v>
      </c>
      <c r="AO211" s="143">
        <v>318594981.04000002</v>
      </c>
      <c r="AP211" s="62"/>
      <c r="AQ211" s="62"/>
      <c r="AR211" s="135">
        <v>284459804.5</v>
      </c>
      <c r="AS211" s="62">
        <v>318594981.04000002</v>
      </c>
      <c r="AT211" s="62"/>
      <c r="AU211" s="62"/>
      <c r="AV211" s="62">
        <v>284459804.5</v>
      </c>
      <c r="AW211" s="62">
        <v>318594981.04000002</v>
      </c>
      <c r="AX211" s="19"/>
      <c r="AY211" s="143">
        <f>AF211+AJ211+AN211+AR211+AV211</f>
        <v>1353724669.3199999</v>
      </c>
      <c r="AZ211" s="143">
        <f>AY211*1.12</f>
        <v>1516171629.6384001</v>
      </c>
      <c r="BA211" s="19" t="s">
        <v>167</v>
      </c>
      <c r="BB211" s="233" t="s">
        <v>459</v>
      </c>
      <c r="BC211" s="19" t="s">
        <v>460</v>
      </c>
      <c r="BD211" s="19"/>
      <c r="BE211" s="19"/>
      <c r="BF211" s="19"/>
      <c r="BG211" s="19"/>
      <c r="BH211" s="19"/>
      <c r="BI211" s="19"/>
      <c r="BJ211" s="19"/>
      <c r="BK211" s="19"/>
      <c r="BL211" s="23"/>
      <c r="BM211" s="23" t="s">
        <v>1152</v>
      </c>
      <c r="BN211" s="26"/>
      <c r="BO211" s="95"/>
    </row>
    <row r="212" spans="1:67" s="6" customFormat="1" ht="12.95" customHeight="1" x14ac:dyDescent="0.2">
      <c r="A212" s="19" t="s">
        <v>349</v>
      </c>
      <c r="B212" s="19" t="s">
        <v>223</v>
      </c>
      <c r="C212" s="26" t="s">
        <v>461</v>
      </c>
      <c r="D212" s="71" t="s">
        <v>962</v>
      </c>
      <c r="E212" s="52"/>
      <c r="F212" s="29" t="s">
        <v>727</v>
      </c>
      <c r="G212" s="23" t="s">
        <v>456</v>
      </c>
      <c r="H212" s="23" t="s">
        <v>457</v>
      </c>
      <c r="I212" s="23" t="s">
        <v>457</v>
      </c>
      <c r="J212" s="19" t="s">
        <v>462</v>
      </c>
      <c r="K212" s="42" t="s">
        <v>22</v>
      </c>
      <c r="L212" s="19"/>
      <c r="M212" s="19"/>
      <c r="N212" s="19">
        <v>100</v>
      </c>
      <c r="O212" s="23">
        <v>230000000</v>
      </c>
      <c r="P212" s="62" t="s">
        <v>413</v>
      </c>
      <c r="Q212" s="23" t="s">
        <v>271</v>
      </c>
      <c r="R212" s="23" t="s">
        <v>163</v>
      </c>
      <c r="S212" s="23">
        <v>230000000</v>
      </c>
      <c r="T212" s="23" t="s">
        <v>234</v>
      </c>
      <c r="U212" s="19"/>
      <c r="V212" s="19"/>
      <c r="W212" s="23" t="s">
        <v>255</v>
      </c>
      <c r="X212" s="23" t="s">
        <v>340</v>
      </c>
      <c r="Y212" s="60">
        <v>0</v>
      </c>
      <c r="Z212" s="19" t="s">
        <v>260</v>
      </c>
      <c r="AA212" s="19" t="s">
        <v>120</v>
      </c>
      <c r="AB212" s="19"/>
      <c r="AC212" s="27" t="s">
        <v>164</v>
      </c>
      <c r="AD212" s="19"/>
      <c r="AE212" s="19"/>
      <c r="AF212" s="91">
        <v>430180002.20999998</v>
      </c>
      <c r="AG212" s="92">
        <v>481801602.4752</v>
      </c>
      <c r="AH212" s="19"/>
      <c r="AI212" s="19"/>
      <c r="AJ212" s="143">
        <v>430180002.20999998</v>
      </c>
      <c r="AK212" s="143">
        <v>481801602.4752</v>
      </c>
      <c r="AL212" s="62"/>
      <c r="AM212" s="62"/>
      <c r="AN212" s="143">
        <v>430180002.20999998</v>
      </c>
      <c r="AO212" s="143">
        <v>481801602.4752</v>
      </c>
      <c r="AP212" s="62"/>
      <c r="AQ212" s="62"/>
      <c r="AR212" s="135">
        <v>430180002.20999998</v>
      </c>
      <c r="AS212" s="62">
        <v>481801602.4752</v>
      </c>
      <c r="AT212" s="62"/>
      <c r="AU212" s="62"/>
      <c r="AV212" s="62">
        <v>430180002.20999998</v>
      </c>
      <c r="AW212" s="62">
        <v>481801602.4752</v>
      </c>
      <c r="AX212" s="19"/>
      <c r="AY212" s="83">
        <v>0</v>
      </c>
      <c r="AZ212" s="83">
        <v>0</v>
      </c>
      <c r="BA212" s="19" t="s">
        <v>167</v>
      </c>
      <c r="BB212" s="233" t="s">
        <v>463</v>
      </c>
      <c r="BC212" s="19" t="s">
        <v>464</v>
      </c>
      <c r="BD212" s="19"/>
      <c r="BE212" s="19"/>
      <c r="BF212" s="19"/>
      <c r="BG212" s="19"/>
      <c r="BH212" s="19"/>
      <c r="BI212" s="19"/>
      <c r="BJ212" s="19"/>
      <c r="BK212" s="19"/>
      <c r="BL212" s="23"/>
      <c r="BM212" s="23" t="s">
        <v>124</v>
      </c>
      <c r="BN212" s="95"/>
    </row>
    <row r="213" spans="1:67" s="6" customFormat="1" ht="12.95" customHeight="1" x14ac:dyDescent="0.2">
      <c r="A213" s="19" t="s">
        <v>349</v>
      </c>
      <c r="B213" s="19" t="s">
        <v>223</v>
      </c>
      <c r="C213" s="26"/>
      <c r="D213" s="71"/>
      <c r="E213" s="52"/>
      <c r="F213" s="29" t="s">
        <v>239</v>
      </c>
      <c r="G213" s="23" t="s">
        <v>456</v>
      </c>
      <c r="H213" s="23" t="s">
        <v>457</v>
      </c>
      <c r="I213" s="23" t="s">
        <v>457</v>
      </c>
      <c r="J213" s="19" t="s">
        <v>466</v>
      </c>
      <c r="K213" s="42" t="s">
        <v>22</v>
      </c>
      <c r="L213" s="19"/>
      <c r="M213" s="19"/>
      <c r="N213" s="19">
        <v>100</v>
      </c>
      <c r="O213" s="23">
        <v>230000000</v>
      </c>
      <c r="P213" s="62" t="s">
        <v>413</v>
      </c>
      <c r="Q213" s="23" t="s">
        <v>326</v>
      </c>
      <c r="R213" s="23" t="s">
        <v>163</v>
      </c>
      <c r="S213" s="23">
        <v>230000000</v>
      </c>
      <c r="T213" s="23" t="s">
        <v>191</v>
      </c>
      <c r="U213" s="19"/>
      <c r="V213" s="19"/>
      <c r="W213" s="23" t="s">
        <v>255</v>
      </c>
      <c r="X213" s="23" t="s">
        <v>340</v>
      </c>
      <c r="Y213" s="19"/>
      <c r="Z213" s="19" t="s">
        <v>260</v>
      </c>
      <c r="AA213" s="19" t="s">
        <v>120</v>
      </c>
      <c r="AB213" s="19"/>
      <c r="AC213" s="27" t="s">
        <v>164</v>
      </c>
      <c r="AD213" s="19"/>
      <c r="AE213" s="19"/>
      <c r="AF213" s="91">
        <v>354747382.57999998</v>
      </c>
      <c r="AG213" s="92">
        <f t="shared" si="289"/>
        <v>397317068.4896</v>
      </c>
      <c r="AH213" s="19"/>
      <c r="AI213" s="19"/>
      <c r="AJ213" s="143">
        <v>354747382.57999998</v>
      </c>
      <c r="AK213" s="143">
        <f t="shared" si="290"/>
        <v>397317068.4896</v>
      </c>
      <c r="AL213" s="62"/>
      <c r="AM213" s="62"/>
      <c r="AN213" s="143">
        <v>354747382.57999998</v>
      </c>
      <c r="AO213" s="143">
        <f t="shared" si="291"/>
        <v>397317068.4896</v>
      </c>
      <c r="AP213" s="62"/>
      <c r="AQ213" s="62"/>
      <c r="AR213" s="135">
        <v>354747382.57999998</v>
      </c>
      <c r="AS213" s="62">
        <f t="shared" si="292"/>
        <v>397317068.4896</v>
      </c>
      <c r="AT213" s="62"/>
      <c r="AU213" s="62"/>
      <c r="AV213" s="62">
        <v>354747382.57999998</v>
      </c>
      <c r="AW213" s="62">
        <f t="shared" si="293"/>
        <v>397317068.4896</v>
      </c>
      <c r="AX213" s="19"/>
      <c r="AY213" s="143">
        <v>0</v>
      </c>
      <c r="AZ213" s="143">
        <f t="shared" si="294"/>
        <v>0</v>
      </c>
      <c r="BA213" s="19" t="s">
        <v>167</v>
      </c>
      <c r="BB213" s="233" t="s">
        <v>467</v>
      </c>
      <c r="BC213" s="19" t="s">
        <v>468</v>
      </c>
      <c r="BD213" s="19"/>
      <c r="BE213" s="19"/>
      <c r="BF213" s="19"/>
      <c r="BG213" s="19"/>
      <c r="BH213" s="19"/>
      <c r="BI213" s="19"/>
      <c r="BJ213" s="19"/>
      <c r="BK213" s="19"/>
      <c r="BL213" s="23"/>
      <c r="BM213" s="23"/>
      <c r="BN213" s="26" t="s">
        <v>465</v>
      </c>
    </row>
    <row r="214" spans="1:67" s="6" customFormat="1" ht="12.95" customHeight="1" x14ac:dyDescent="0.2">
      <c r="A214" s="19" t="s">
        <v>349</v>
      </c>
      <c r="B214" s="19" t="s">
        <v>223</v>
      </c>
      <c r="C214" s="26" t="s">
        <v>461</v>
      </c>
      <c r="D214" s="28" t="s">
        <v>988</v>
      </c>
      <c r="E214" s="28"/>
      <c r="F214" s="29" t="s">
        <v>989</v>
      </c>
      <c r="G214" s="23" t="s">
        <v>456</v>
      </c>
      <c r="H214" s="23"/>
      <c r="I214" s="23" t="s">
        <v>457</v>
      </c>
      <c r="J214" s="23" t="s">
        <v>457</v>
      </c>
      <c r="K214" s="42" t="s">
        <v>22</v>
      </c>
      <c r="L214" s="19"/>
      <c r="M214" s="19"/>
      <c r="N214" s="19">
        <v>100</v>
      </c>
      <c r="O214" s="23">
        <v>230000000</v>
      </c>
      <c r="P214" s="62" t="s">
        <v>413</v>
      </c>
      <c r="Q214" s="23" t="s">
        <v>254</v>
      </c>
      <c r="R214" s="23" t="s">
        <v>163</v>
      </c>
      <c r="S214" s="23">
        <v>230000000</v>
      </c>
      <c r="T214" s="23" t="s">
        <v>234</v>
      </c>
      <c r="U214" s="19"/>
      <c r="V214" s="23" t="s">
        <v>340</v>
      </c>
      <c r="W214" s="23"/>
      <c r="X214" s="23"/>
      <c r="Y214" s="19"/>
      <c r="Z214" s="19" t="s">
        <v>260</v>
      </c>
      <c r="AA214" s="19" t="s">
        <v>120</v>
      </c>
      <c r="AB214" s="19"/>
      <c r="AC214" s="27" t="s">
        <v>164</v>
      </c>
      <c r="AD214" s="19"/>
      <c r="AE214" s="19"/>
      <c r="AF214" s="91">
        <v>325867962.00999999</v>
      </c>
      <c r="AG214" s="92">
        <f>AF214*1.12</f>
        <v>364972117.45120001</v>
      </c>
      <c r="AH214" s="19"/>
      <c r="AI214" s="19"/>
      <c r="AJ214" s="143">
        <v>430180002.20999998</v>
      </c>
      <c r="AK214" s="143">
        <v>481801602.4752</v>
      </c>
      <c r="AL214" s="62"/>
      <c r="AM214" s="62"/>
      <c r="AN214" s="143">
        <v>430180002.20999998</v>
      </c>
      <c r="AO214" s="143">
        <v>481801602.4752</v>
      </c>
      <c r="AP214" s="62"/>
      <c r="AQ214" s="62"/>
      <c r="AR214" s="135">
        <v>430180002.20999998</v>
      </c>
      <c r="AS214" s="62">
        <v>481801602.4752</v>
      </c>
      <c r="AT214" s="62"/>
      <c r="AU214" s="62"/>
      <c r="AV214" s="62">
        <v>430180002.20999998</v>
      </c>
      <c r="AW214" s="62">
        <v>481801602.4752</v>
      </c>
      <c r="AX214" s="19"/>
      <c r="AY214" s="143">
        <f>AF214+AJ214+AN214+AR214+AV214</f>
        <v>2046587970.8500001</v>
      </c>
      <c r="AZ214" s="143">
        <f>AY214*1.12</f>
        <v>2292178527.3520002</v>
      </c>
      <c r="BA214" s="19" t="s">
        <v>167</v>
      </c>
      <c r="BB214" s="233" t="s">
        <v>463</v>
      </c>
      <c r="BC214" s="19" t="s">
        <v>464</v>
      </c>
      <c r="BD214" s="19"/>
      <c r="BE214" s="19"/>
      <c r="BF214" s="19"/>
      <c r="BG214" s="19"/>
      <c r="BH214" s="19"/>
      <c r="BI214" s="19"/>
      <c r="BJ214" s="19"/>
      <c r="BK214" s="19"/>
      <c r="BL214" s="23"/>
      <c r="BM214" s="23" t="s">
        <v>1152</v>
      </c>
      <c r="BN214" s="26"/>
      <c r="BO214" s="95"/>
    </row>
    <row r="215" spans="1:67" s="6" customFormat="1" ht="12.95" customHeight="1" x14ac:dyDescent="0.2">
      <c r="A215" s="19" t="s">
        <v>349</v>
      </c>
      <c r="B215" s="19" t="s">
        <v>223</v>
      </c>
      <c r="C215" s="26" t="s">
        <v>465</v>
      </c>
      <c r="D215" s="71" t="s">
        <v>961</v>
      </c>
      <c r="E215" s="52"/>
      <c r="F215" s="29" t="s">
        <v>728</v>
      </c>
      <c r="G215" s="23" t="s">
        <v>456</v>
      </c>
      <c r="H215" s="23" t="s">
        <v>457</v>
      </c>
      <c r="I215" s="23" t="s">
        <v>457</v>
      </c>
      <c r="J215" s="19" t="s">
        <v>466</v>
      </c>
      <c r="K215" s="42" t="s">
        <v>22</v>
      </c>
      <c r="L215" s="19"/>
      <c r="M215" s="19"/>
      <c r="N215" s="19">
        <v>100</v>
      </c>
      <c r="O215" s="23">
        <v>230000000</v>
      </c>
      <c r="P215" s="62" t="s">
        <v>413</v>
      </c>
      <c r="Q215" s="23" t="s">
        <v>271</v>
      </c>
      <c r="R215" s="23" t="s">
        <v>163</v>
      </c>
      <c r="S215" s="23">
        <v>230000000</v>
      </c>
      <c r="T215" s="23" t="s">
        <v>191</v>
      </c>
      <c r="U215" s="19"/>
      <c r="V215" s="19"/>
      <c r="W215" s="23" t="s">
        <v>255</v>
      </c>
      <c r="X215" s="23" t="s">
        <v>340</v>
      </c>
      <c r="Y215" s="60">
        <v>0</v>
      </c>
      <c r="Z215" s="19" t="s">
        <v>260</v>
      </c>
      <c r="AA215" s="19" t="s">
        <v>120</v>
      </c>
      <c r="AB215" s="19"/>
      <c r="AC215" s="27" t="s">
        <v>164</v>
      </c>
      <c r="AD215" s="19"/>
      <c r="AE215" s="19"/>
      <c r="AF215" s="91">
        <v>354747382.57999998</v>
      </c>
      <c r="AG215" s="92">
        <v>397317068.4896</v>
      </c>
      <c r="AH215" s="19"/>
      <c r="AI215" s="19"/>
      <c r="AJ215" s="143">
        <v>354747382.57999998</v>
      </c>
      <c r="AK215" s="143">
        <v>397317068.4896</v>
      </c>
      <c r="AL215" s="62"/>
      <c r="AM215" s="62"/>
      <c r="AN215" s="143">
        <v>354747382.57999998</v>
      </c>
      <c r="AO215" s="143">
        <v>397317068.4896</v>
      </c>
      <c r="AP215" s="62"/>
      <c r="AQ215" s="62"/>
      <c r="AR215" s="135">
        <v>354747382.57999998</v>
      </c>
      <c r="AS215" s="62">
        <v>397317068.4896</v>
      </c>
      <c r="AT215" s="62"/>
      <c r="AU215" s="62"/>
      <c r="AV215" s="62">
        <v>354747382.57999998</v>
      </c>
      <c r="AW215" s="62">
        <v>397317068.4896</v>
      </c>
      <c r="AX215" s="19"/>
      <c r="AY215" s="83">
        <v>0</v>
      </c>
      <c r="AZ215" s="83">
        <v>0</v>
      </c>
      <c r="BA215" s="19" t="s">
        <v>167</v>
      </c>
      <c r="BB215" s="233" t="s">
        <v>467</v>
      </c>
      <c r="BC215" s="19" t="s">
        <v>468</v>
      </c>
      <c r="BD215" s="19"/>
      <c r="BE215" s="19"/>
      <c r="BF215" s="19"/>
      <c r="BG215" s="19"/>
      <c r="BH215" s="19"/>
      <c r="BI215" s="19"/>
      <c r="BJ215" s="19"/>
      <c r="BK215" s="19"/>
      <c r="BL215" s="23"/>
      <c r="BM215" s="23" t="s">
        <v>124</v>
      </c>
      <c r="BN215" s="95"/>
    </row>
    <row r="216" spans="1:67" s="6" customFormat="1" ht="12.95" customHeight="1" x14ac:dyDescent="0.2">
      <c r="A216" s="19" t="s">
        <v>349</v>
      </c>
      <c r="B216" s="19" t="s">
        <v>223</v>
      </c>
      <c r="C216" s="26"/>
      <c r="D216" s="71"/>
      <c r="E216" s="52"/>
      <c r="F216" s="29" t="s">
        <v>235</v>
      </c>
      <c r="G216" s="23" t="s">
        <v>456</v>
      </c>
      <c r="H216" s="23" t="s">
        <v>457</v>
      </c>
      <c r="I216" s="23" t="s">
        <v>457</v>
      </c>
      <c r="J216" s="19" t="s">
        <v>470</v>
      </c>
      <c r="K216" s="42" t="s">
        <v>22</v>
      </c>
      <c r="L216" s="19"/>
      <c r="M216" s="19"/>
      <c r="N216" s="19">
        <v>100</v>
      </c>
      <c r="O216" s="23">
        <v>230000000</v>
      </c>
      <c r="P216" s="62" t="s">
        <v>413</v>
      </c>
      <c r="Q216" s="23" t="s">
        <v>326</v>
      </c>
      <c r="R216" s="23" t="s">
        <v>163</v>
      </c>
      <c r="S216" s="23">
        <v>230000000</v>
      </c>
      <c r="T216" s="23" t="s">
        <v>364</v>
      </c>
      <c r="U216" s="19"/>
      <c r="V216" s="19"/>
      <c r="W216" s="23" t="s">
        <v>255</v>
      </c>
      <c r="X216" s="23" t="s">
        <v>340</v>
      </c>
      <c r="Y216" s="19"/>
      <c r="Z216" s="19" t="s">
        <v>260</v>
      </c>
      <c r="AA216" s="19" t="s">
        <v>120</v>
      </c>
      <c r="AB216" s="19"/>
      <c r="AC216" s="27" t="s">
        <v>164</v>
      </c>
      <c r="AD216" s="19"/>
      <c r="AE216" s="19"/>
      <c r="AF216" s="91">
        <v>271148712.73000002</v>
      </c>
      <c r="AG216" s="92">
        <f t="shared" si="289"/>
        <v>303686558.25760007</v>
      </c>
      <c r="AH216" s="19"/>
      <c r="AI216" s="19"/>
      <c r="AJ216" s="143">
        <v>271148712.73000002</v>
      </c>
      <c r="AK216" s="143">
        <f t="shared" si="290"/>
        <v>303686558.25760007</v>
      </c>
      <c r="AL216" s="62"/>
      <c r="AM216" s="62"/>
      <c r="AN216" s="143">
        <v>271148712.73000002</v>
      </c>
      <c r="AO216" s="143">
        <f t="shared" si="291"/>
        <v>303686558.25760007</v>
      </c>
      <c r="AP216" s="62"/>
      <c r="AQ216" s="62"/>
      <c r="AR216" s="135">
        <v>271148712.73000002</v>
      </c>
      <c r="AS216" s="62">
        <f t="shared" si="292"/>
        <v>303686558.25760007</v>
      </c>
      <c r="AT216" s="62"/>
      <c r="AU216" s="62"/>
      <c r="AV216" s="62">
        <v>271148712.73000002</v>
      </c>
      <c r="AW216" s="62">
        <f t="shared" si="293"/>
        <v>303686558.25760007</v>
      </c>
      <c r="AX216" s="19"/>
      <c r="AY216" s="143">
        <v>0</v>
      </c>
      <c r="AZ216" s="143">
        <f t="shared" si="294"/>
        <v>0</v>
      </c>
      <c r="BA216" s="19" t="s">
        <v>167</v>
      </c>
      <c r="BB216" s="233" t="s">
        <v>471</v>
      </c>
      <c r="BC216" s="19" t="s">
        <v>472</v>
      </c>
      <c r="BD216" s="19"/>
      <c r="BE216" s="19"/>
      <c r="BF216" s="19"/>
      <c r="BG216" s="19"/>
      <c r="BH216" s="19"/>
      <c r="BI216" s="19"/>
      <c r="BJ216" s="19"/>
      <c r="BK216" s="19"/>
      <c r="BL216" s="23"/>
      <c r="BM216" s="23"/>
      <c r="BN216" s="26" t="s">
        <v>469</v>
      </c>
    </row>
    <row r="217" spans="1:67" s="6" customFormat="1" ht="12.95" customHeight="1" x14ac:dyDescent="0.2">
      <c r="A217" s="19" t="s">
        <v>349</v>
      </c>
      <c r="B217" s="19" t="s">
        <v>223</v>
      </c>
      <c r="C217" s="26" t="s">
        <v>465</v>
      </c>
      <c r="D217" s="28" t="s">
        <v>990</v>
      </c>
      <c r="E217" s="28"/>
      <c r="F217" s="29" t="s">
        <v>991</v>
      </c>
      <c r="G217" s="23" t="s">
        <v>456</v>
      </c>
      <c r="H217" s="23"/>
      <c r="I217" s="23" t="s">
        <v>457</v>
      </c>
      <c r="J217" s="23" t="s">
        <v>457</v>
      </c>
      <c r="K217" s="42" t="s">
        <v>22</v>
      </c>
      <c r="L217" s="19"/>
      <c r="M217" s="19"/>
      <c r="N217" s="19">
        <v>100</v>
      </c>
      <c r="O217" s="23">
        <v>230000000</v>
      </c>
      <c r="P217" s="62" t="s">
        <v>413</v>
      </c>
      <c r="Q217" s="23" t="s">
        <v>254</v>
      </c>
      <c r="R217" s="23" t="s">
        <v>163</v>
      </c>
      <c r="S217" s="23">
        <v>230000000</v>
      </c>
      <c r="T217" s="23" t="s">
        <v>191</v>
      </c>
      <c r="U217" s="19"/>
      <c r="V217" s="23" t="s">
        <v>340</v>
      </c>
      <c r="W217" s="23"/>
      <c r="X217" s="23"/>
      <c r="Y217" s="19"/>
      <c r="Z217" s="19" t="s">
        <v>260</v>
      </c>
      <c r="AA217" s="19" t="s">
        <v>120</v>
      </c>
      <c r="AB217" s="19"/>
      <c r="AC217" s="27" t="s">
        <v>164</v>
      </c>
      <c r="AD217" s="19"/>
      <c r="AE217" s="19"/>
      <c r="AF217" s="91">
        <v>267953367.77000001</v>
      </c>
      <c r="AG217" s="92">
        <f>AF217*1.12</f>
        <v>300107771.90240002</v>
      </c>
      <c r="AH217" s="19"/>
      <c r="AI217" s="19"/>
      <c r="AJ217" s="143">
        <v>354747382.57999998</v>
      </c>
      <c r="AK217" s="143">
        <v>397317068.4896</v>
      </c>
      <c r="AL217" s="62"/>
      <c r="AM217" s="62"/>
      <c r="AN217" s="143">
        <v>354747382.57999998</v>
      </c>
      <c r="AO217" s="143">
        <v>397317068.4896</v>
      </c>
      <c r="AP217" s="62"/>
      <c r="AQ217" s="62"/>
      <c r="AR217" s="135">
        <v>354747382.57999998</v>
      </c>
      <c r="AS217" s="62">
        <v>397317068.4896</v>
      </c>
      <c r="AT217" s="62"/>
      <c r="AU217" s="62"/>
      <c r="AV217" s="62">
        <v>354747382.57999998</v>
      </c>
      <c r="AW217" s="62">
        <v>397317068.4896</v>
      </c>
      <c r="AX217" s="19"/>
      <c r="AY217" s="143">
        <f>AF217+AJ217+AN217+AR217+AV217</f>
        <v>1686942898.0899999</v>
      </c>
      <c r="AZ217" s="143">
        <f>AY217*1.12</f>
        <v>1889376045.8608</v>
      </c>
      <c r="BA217" s="19" t="s">
        <v>167</v>
      </c>
      <c r="BB217" s="233" t="s">
        <v>467</v>
      </c>
      <c r="BC217" s="19" t="s">
        <v>468</v>
      </c>
      <c r="BD217" s="19"/>
      <c r="BE217" s="19"/>
      <c r="BF217" s="19"/>
      <c r="BG217" s="19"/>
      <c r="BH217" s="19"/>
      <c r="BI217" s="19"/>
      <c r="BJ217" s="19"/>
      <c r="BK217" s="19"/>
      <c r="BL217" s="23"/>
      <c r="BM217" s="23" t="s">
        <v>1152</v>
      </c>
      <c r="BN217" s="26"/>
      <c r="BO217" s="95"/>
    </row>
    <row r="218" spans="1:67" s="6" customFormat="1" ht="12.95" customHeight="1" x14ac:dyDescent="0.2">
      <c r="A218" s="19" t="s">
        <v>349</v>
      </c>
      <c r="B218" s="19" t="s">
        <v>223</v>
      </c>
      <c r="C218" s="26" t="s">
        <v>469</v>
      </c>
      <c r="D218" s="71" t="s">
        <v>960</v>
      </c>
      <c r="E218" s="52"/>
      <c r="F218" s="29" t="s">
        <v>729</v>
      </c>
      <c r="G218" s="23" t="s">
        <v>456</v>
      </c>
      <c r="H218" s="23" t="s">
        <v>457</v>
      </c>
      <c r="I218" s="23" t="s">
        <v>457</v>
      </c>
      <c r="J218" s="19" t="s">
        <v>470</v>
      </c>
      <c r="K218" s="42" t="s">
        <v>22</v>
      </c>
      <c r="L218" s="19"/>
      <c r="M218" s="19"/>
      <c r="N218" s="19">
        <v>100</v>
      </c>
      <c r="O218" s="23">
        <v>230000000</v>
      </c>
      <c r="P218" s="62" t="s">
        <v>413</v>
      </c>
      <c r="Q218" s="23" t="s">
        <v>271</v>
      </c>
      <c r="R218" s="23" t="s">
        <v>163</v>
      </c>
      <c r="S218" s="23">
        <v>230000000</v>
      </c>
      <c r="T218" s="23" t="s">
        <v>364</v>
      </c>
      <c r="U218" s="19"/>
      <c r="V218" s="19"/>
      <c r="W218" s="23" t="s">
        <v>255</v>
      </c>
      <c r="X218" s="23" t="s">
        <v>340</v>
      </c>
      <c r="Y218" s="60">
        <v>0</v>
      </c>
      <c r="Z218" s="19" t="s">
        <v>260</v>
      </c>
      <c r="AA218" s="19" t="s">
        <v>120</v>
      </c>
      <c r="AB218" s="19"/>
      <c r="AC218" s="27" t="s">
        <v>164</v>
      </c>
      <c r="AD218" s="19"/>
      <c r="AE218" s="19"/>
      <c r="AF218" s="91">
        <v>271148712.73000002</v>
      </c>
      <c r="AG218" s="92">
        <v>303686558.25760007</v>
      </c>
      <c r="AH218" s="19"/>
      <c r="AI218" s="19"/>
      <c r="AJ218" s="143">
        <v>271148712.73000002</v>
      </c>
      <c r="AK218" s="143">
        <v>303686558.25760007</v>
      </c>
      <c r="AL218" s="62"/>
      <c r="AM218" s="62"/>
      <c r="AN218" s="143">
        <v>271148712.73000002</v>
      </c>
      <c r="AO218" s="143">
        <v>303686558.25760007</v>
      </c>
      <c r="AP218" s="62"/>
      <c r="AQ218" s="62"/>
      <c r="AR218" s="135">
        <v>271148712.73000002</v>
      </c>
      <c r="AS218" s="62">
        <v>303686558.25760007</v>
      </c>
      <c r="AT218" s="62"/>
      <c r="AU218" s="62"/>
      <c r="AV218" s="62">
        <v>271148712.73000002</v>
      </c>
      <c r="AW218" s="62">
        <v>303686558.25760007</v>
      </c>
      <c r="AX218" s="19"/>
      <c r="AY218" s="83">
        <v>0</v>
      </c>
      <c r="AZ218" s="83">
        <v>0</v>
      </c>
      <c r="BA218" s="19" t="s">
        <v>167</v>
      </c>
      <c r="BB218" s="233" t="s">
        <v>471</v>
      </c>
      <c r="BC218" s="19" t="s">
        <v>472</v>
      </c>
      <c r="BD218" s="19"/>
      <c r="BE218" s="19"/>
      <c r="BF218" s="19"/>
      <c r="BG218" s="19"/>
      <c r="BH218" s="19"/>
      <c r="BI218" s="19"/>
      <c r="BJ218" s="19"/>
      <c r="BK218" s="19"/>
      <c r="BL218" s="23"/>
      <c r="BM218" s="23" t="s">
        <v>124</v>
      </c>
      <c r="BN218" s="95"/>
    </row>
    <row r="219" spans="1:67" s="6" customFormat="1" ht="12.95" customHeight="1" x14ac:dyDescent="0.2">
      <c r="A219" s="19" t="s">
        <v>349</v>
      </c>
      <c r="B219" s="19" t="s">
        <v>223</v>
      </c>
      <c r="C219" s="26"/>
      <c r="D219" s="71"/>
      <c r="E219" s="52"/>
      <c r="F219" s="29" t="s">
        <v>233</v>
      </c>
      <c r="G219" s="23" t="s">
        <v>456</v>
      </c>
      <c r="H219" s="23" t="s">
        <v>457</v>
      </c>
      <c r="I219" s="23" t="s">
        <v>457</v>
      </c>
      <c r="J219" s="19" t="s">
        <v>474</v>
      </c>
      <c r="K219" s="42" t="s">
        <v>22</v>
      </c>
      <c r="L219" s="19"/>
      <c r="M219" s="19"/>
      <c r="N219" s="19">
        <v>100</v>
      </c>
      <c r="O219" s="23">
        <v>230000000</v>
      </c>
      <c r="P219" s="62" t="s">
        <v>413</v>
      </c>
      <c r="Q219" s="23" t="s">
        <v>326</v>
      </c>
      <c r="R219" s="23" t="s">
        <v>163</v>
      </c>
      <c r="S219" s="23">
        <v>230000000</v>
      </c>
      <c r="T219" s="23" t="s">
        <v>35</v>
      </c>
      <c r="U219" s="19"/>
      <c r="V219" s="19"/>
      <c r="W219" s="23" t="s">
        <v>255</v>
      </c>
      <c r="X219" s="23" t="s">
        <v>340</v>
      </c>
      <c r="Y219" s="19"/>
      <c r="Z219" s="19" t="s">
        <v>260</v>
      </c>
      <c r="AA219" s="19" t="s">
        <v>120</v>
      </c>
      <c r="AB219" s="19"/>
      <c r="AC219" s="27" t="s">
        <v>164</v>
      </c>
      <c r="AD219" s="19"/>
      <c r="AE219" s="19"/>
      <c r="AF219" s="91">
        <v>66265469.049999997</v>
      </c>
      <c r="AG219" s="92">
        <f t="shared" si="289"/>
        <v>74217325.33600001</v>
      </c>
      <c r="AH219" s="19"/>
      <c r="AI219" s="19"/>
      <c r="AJ219" s="143">
        <v>66265469.049999997</v>
      </c>
      <c r="AK219" s="143">
        <f t="shared" si="290"/>
        <v>74217325.33600001</v>
      </c>
      <c r="AL219" s="62"/>
      <c r="AM219" s="62"/>
      <c r="AN219" s="143">
        <v>66265469.049999997</v>
      </c>
      <c r="AO219" s="143">
        <f t="shared" si="291"/>
        <v>74217325.33600001</v>
      </c>
      <c r="AP219" s="62"/>
      <c r="AQ219" s="62"/>
      <c r="AR219" s="135">
        <v>66265469.049999997</v>
      </c>
      <c r="AS219" s="62">
        <f t="shared" si="292"/>
        <v>74217325.33600001</v>
      </c>
      <c r="AT219" s="62"/>
      <c r="AU219" s="62"/>
      <c r="AV219" s="62">
        <v>66265469.049999997</v>
      </c>
      <c r="AW219" s="62">
        <f t="shared" si="293"/>
        <v>74217325.33600001</v>
      </c>
      <c r="AX219" s="19"/>
      <c r="AY219" s="143">
        <v>0</v>
      </c>
      <c r="AZ219" s="143">
        <f t="shared" si="294"/>
        <v>0</v>
      </c>
      <c r="BA219" s="19" t="s">
        <v>167</v>
      </c>
      <c r="BB219" s="233" t="s">
        <v>475</v>
      </c>
      <c r="BC219" s="19" t="s">
        <v>476</v>
      </c>
      <c r="BD219" s="19"/>
      <c r="BE219" s="19"/>
      <c r="BF219" s="19"/>
      <c r="BG219" s="19"/>
      <c r="BH219" s="19"/>
      <c r="BI219" s="19"/>
      <c r="BJ219" s="19"/>
      <c r="BK219" s="19"/>
      <c r="BL219" s="23"/>
      <c r="BM219" s="23"/>
      <c r="BN219" s="26" t="s">
        <v>473</v>
      </c>
    </row>
    <row r="220" spans="1:67" s="6" customFormat="1" ht="12.95" customHeight="1" x14ac:dyDescent="0.2">
      <c r="A220" s="19" t="s">
        <v>349</v>
      </c>
      <c r="B220" s="19" t="s">
        <v>223</v>
      </c>
      <c r="C220" s="26" t="s">
        <v>469</v>
      </c>
      <c r="D220" s="28" t="s">
        <v>992</v>
      </c>
      <c r="E220" s="28"/>
      <c r="F220" s="29" t="s">
        <v>993</v>
      </c>
      <c r="G220" s="23" t="s">
        <v>456</v>
      </c>
      <c r="H220" s="23"/>
      <c r="I220" s="23" t="s">
        <v>457</v>
      </c>
      <c r="J220" s="23" t="s">
        <v>457</v>
      </c>
      <c r="K220" s="42" t="s">
        <v>22</v>
      </c>
      <c r="L220" s="19"/>
      <c r="M220" s="19"/>
      <c r="N220" s="19">
        <v>100</v>
      </c>
      <c r="O220" s="23">
        <v>230000000</v>
      </c>
      <c r="P220" s="62" t="s">
        <v>413</v>
      </c>
      <c r="Q220" s="23" t="s">
        <v>254</v>
      </c>
      <c r="R220" s="23" t="s">
        <v>163</v>
      </c>
      <c r="S220" s="23">
        <v>230000000</v>
      </c>
      <c r="T220" s="23" t="s">
        <v>364</v>
      </c>
      <c r="U220" s="19"/>
      <c r="V220" s="23" t="s">
        <v>340</v>
      </c>
      <c r="W220" s="23"/>
      <c r="X220" s="23"/>
      <c r="Y220" s="19"/>
      <c r="Z220" s="19" t="s">
        <v>260</v>
      </c>
      <c r="AA220" s="19" t="s">
        <v>120</v>
      </c>
      <c r="AB220" s="19"/>
      <c r="AC220" s="27" t="s">
        <v>164</v>
      </c>
      <c r="AD220" s="19"/>
      <c r="AE220" s="19"/>
      <c r="AF220" s="91">
        <v>205499715.41</v>
      </c>
      <c r="AG220" s="92">
        <f>AF220*1.12</f>
        <v>230159681.25920001</v>
      </c>
      <c r="AH220" s="19"/>
      <c r="AI220" s="19"/>
      <c r="AJ220" s="143">
        <v>271148712.73000002</v>
      </c>
      <c r="AK220" s="143">
        <v>303686558.25760007</v>
      </c>
      <c r="AL220" s="62"/>
      <c r="AM220" s="62"/>
      <c r="AN220" s="143">
        <v>271148712.73000002</v>
      </c>
      <c r="AO220" s="143">
        <v>303686558.25760007</v>
      </c>
      <c r="AP220" s="62"/>
      <c r="AQ220" s="62"/>
      <c r="AR220" s="135">
        <v>271148712.73000002</v>
      </c>
      <c r="AS220" s="62">
        <v>303686558.25760007</v>
      </c>
      <c r="AT220" s="62"/>
      <c r="AU220" s="62"/>
      <c r="AV220" s="62">
        <v>271148712.73000002</v>
      </c>
      <c r="AW220" s="62">
        <v>303686558.25760007</v>
      </c>
      <c r="AX220" s="19"/>
      <c r="AY220" s="143">
        <f>AF220+AJ220+AN220+AR220+AV220</f>
        <v>1290094566.3299999</v>
      </c>
      <c r="AZ220" s="143">
        <f>AY220*1.12</f>
        <v>1444905914.2896001</v>
      </c>
      <c r="BA220" s="19" t="s">
        <v>167</v>
      </c>
      <c r="BB220" s="233" t="s">
        <v>471</v>
      </c>
      <c r="BC220" s="19" t="s">
        <v>472</v>
      </c>
      <c r="BD220" s="19"/>
      <c r="BE220" s="19"/>
      <c r="BF220" s="19"/>
      <c r="BG220" s="19"/>
      <c r="BH220" s="19"/>
      <c r="BI220" s="19"/>
      <c r="BJ220" s="19"/>
      <c r="BK220" s="19"/>
      <c r="BL220" s="23"/>
      <c r="BM220" s="23" t="s">
        <v>1152</v>
      </c>
      <c r="BN220" s="26"/>
      <c r="BO220" s="95"/>
    </row>
    <row r="221" spans="1:67" s="6" customFormat="1" ht="12.95" customHeight="1" x14ac:dyDescent="0.2">
      <c r="A221" s="19" t="s">
        <v>349</v>
      </c>
      <c r="B221" s="19" t="s">
        <v>223</v>
      </c>
      <c r="C221" s="26" t="s">
        <v>473</v>
      </c>
      <c r="D221" s="71" t="s">
        <v>959</v>
      </c>
      <c r="E221" s="52"/>
      <c r="F221" s="29" t="s">
        <v>730</v>
      </c>
      <c r="G221" s="23" t="s">
        <v>456</v>
      </c>
      <c r="H221" s="23" t="s">
        <v>457</v>
      </c>
      <c r="I221" s="23" t="s">
        <v>457</v>
      </c>
      <c r="J221" s="19" t="s">
        <v>474</v>
      </c>
      <c r="K221" s="42" t="s">
        <v>22</v>
      </c>
      <c r="L221" s="19"/>
      <c r="M221" s="19"/>
      <c r="N221" s="19">
        <v>100</v>
      </c>
      <c r="O221" s="23">
        <v>230000000</v>
      </c>
      <c r="P221" s="62" t="s">
        <v>413</v>
      </c>
      <c r="Q221" s="23" t="s">
        <v>271</v>
      </c>
      <c r="R221" s="23" t="s">
        <v>163</v>
      </c>
      <c r="S221" s="23">
        <v>230000000</v>
      </c>
      <c r="T221" s="23" t="s">
        <v>35</v>
      </c>
      <c r="U221" s="19"/>
      <c r="V221" s="19"/>
      <c r="W221" s="23" t="s">
        <v>255</v>
      </c>
      <c r="X221" s="23" t="s">
        <v>340</v>
      </c>
      <c r="Y221" s="60">
        <v>0</v>
      </c>
      <c r="Z221" s="19" t="s">
        <v>260</v>
      </c>
      <c r="AA221" s="19" t="s">
        <v>120</v>
      </c>
      <c r="AB221" s="19"/>
      <c r="AC221" s="27" t="s">
        <v>164</v>
      </c>
      <c r="AD221" s="19"/>
      <c r="AE221" s="19"/>
      <c r="AF221" s="91">
        <v>66265469.049999997</v>
      </c>
      <c r="AG221" s="92">
        <v>74217325.33600001</v>
      </c>
      <c r="AH221" s="19"/>
      <c r="AI221" s="19"/>
      <c r="AJ221" s="143">
        <v>66265469.049999997</v>
      </c>
      <c r="AK221" s="143">
        <v>74217325.33600001</v>
      </c>
      <c r="AL221" s="62"/>
      <c r="AM221" s="62"/>
      <c r="AN221" s="143">
        <v>66265469.049999997</v>
      </c>
      <c r="AO221" s="143">
        <v>74217325.33600001</v>
      </c>
      <c r="AP221" s="62"/>
      <c r="AQ221" s="62"/>
      <c r="AR221" s="135">
        <v>66265469.049999997</v>
      </c>
      <c r="AS221" s="62">
        <v>74217325.33600001</v>
      </c>
      <c r="AT221" s="62"/>
      <c r="AU221" s="62"/>
      <c r="AV221" s="62">
        <v>66265469.049999997</v>
      </c>
      <c r="AW221" s="62">
        <v>74217325.33600001</v>
      </c>
      <c r="AX221" s="19"/>
      <c r="AY221" s="83">
        <v>0</v>
      </c>
      <c r="AZ221" s="83">
        <v>0</v>
      </c>
      <c r="BA221" s="19" t="s">
        <v>167</v>
      </c>
      <c r="BB221" s="233" t="s">
        <v>475</v>
      </c>
      <c r="BC221" s="19" t="s">
        <v>476</v>
      </c>
      <c r="BD221" s="19"/>
      <c r="BE221" s="19"/>
      <c r="BF221" s="19"/>
      <c r="BG221" s="19"/>
      <c r="BH221" s="19"/>
      <c r="BI221" s="19"/>
      <c r="BJ221" s="19"/>
      <c r="BK221" s="19"/>
      <c r="BL221" s="23"/>
      <c r="BM221" s="23" t="s">
        <v>124</v>
      </c>
      <c r="BN221" s="95"/>
    </row>
    <row r="222" spans="1:67" s="6" customFormat="1" ht="12.95" customHeight="1" x14ac:dyDescent="0.2">
      <c r="A222" s="19" t="s">
        <v>349</v>
      </c>
      <c r="B222" s="19" t="s">
        <v>223</v>
      </c>
      <c r="C222" s="26"/>
      <c r="D222" s="71"/>
      <c r="E222" s="52"/>
      <c r="F222" s="29" t="s">
        <v>237</v>
      </c>
      <c r="G222" s="23" t="s">
        <v>456</v>
      </c>
      <c r="H222" s="23" t="s">
        <v>457</v>
      </c>
      <c r="I222" s="23" t="s">
        <v>457</v>
      </c>
      <c r="J222" s="19" t="s">
        <v>478</v>
      </c>
      <c r="K222" s="42" t="s">
        <v>22</v>
      </c>
      <c r="L222" s="19"/>
      <c r="M222" s="19"/>
      <c r="N222" s="19">
        <v>100</v>
      </c>
      <c r="O222" s="23">
        <v>230000000</v>
      </c>
      <c r="P222" s="62" t="s">
        <v>413</v>
      </c>
      <c r="Q222" s="23" t="s">
        <v>326</v>
      </c>
      <c r="R222" s="23" t="s">
        <v>163</v>
      </c>
      <c r="S222" s="23">
        <v>230000000</v>
      </c>
      <c r="T222" s="23" t="s">
        <v>35</v>
      </c>
      <c r="U222" s="19"/>
      <c r="V222" s="19"/>
      <c r="W222" s="23" t="s">
        <v>255</v>
      </c>
      <c r="X222" s="23" t="s">
        <v>340</v>
      </c>
      <c r="Y222" s="19"/>
      <c r="Z222" s="19" t="s">
        <v>260</v>
      </c>
      <c r="AA222" s="19" t="s">
        <v>120</v>
      </c>
      <c r="AB222" s="19"/>
      <c r="AC222" s="27" t="s">
        <v>164</v>
      </c>
      <c r="AD222" s="19"/>
      <c r="AE222" s="19"/>
      <c r="AF222" s="91">
        <v>43667786.100000001</v>
      </c>
      <c r="AG222" s="92">
        <f t="shared" si="289"/>
        <v>48907920.432000004</v>
      </c>
      <c r="AH222" s="19"/>
      <c r="AI222" s="19"/>
      <c r="AJ222" s="143">
        <v>43667786.100000001</v>
      </c>
      <c r="AK222" s="143">
        <f t="shared" si="290"/>
        <v>48907920.432000004</v>
      </c>
      <c r="AL222" s="62"/>
      <c r="AM222" s="62"/>
      <c r="AN222" s="143">
        <v>43667786.100000001</v>
      </c>
      <c r="AO222" s="143">
        <f t="shared" si="291"/>
        <v>48907920.432000004</v>
      </c>
      <c r="AP222" s="62"/>
      <c r="AQ222" s="62"/>
      <c r="AR222" s="135">
        <v>43667786.100000001</v>
      </c>
      <c r="AS222" s="62">
        <f t="shared" si="292"/>
        <v>48907920.432000004</v>
      </c>
      <c r="AT222" s="62"/>
      <c r="AU222" s="62"/>
      <c r="AV222" s="62">
        <v>43667786.100000001</v>
      </c>
      <c r="AW222" s="62">
        <f t="shared" si="293"/>
        <v>48907920.432000004</v>
      </c>
      <c r="AX222" s="19"/>
      <c r="AY222" s="143">
        <v>0</v>
      </c>
      <c r="AZ222" s="143">
        <f t="shared" si="294"/>
        <v>0</v>
      </c>
      <c r="BA222" s="19" t="s">
        <v>167</v>
      </c>
      <c r="BB222" s="233" t="s">
        <v>479</v>
      </c>
      <c r="BC222" s="19" t="s">
        <v>480</v>
      </c>
      <c r="BD222" s="19"/>
      <c r="BE222" s="19"/>
      <c r="BF222" s="19"/>
      <c r="BG222" s="19"/>
      <c r="BH222" s="19"/>
      <c r="BI222" s="19"/>
      <c r="BJ222" s="19"/>
      <c r="BK222" s="19"/>
      <c r="BL222" s="23"/>
      <c r="BM222" s="23"/>
      <c r="BN222" s="26" t="s">
        <v>477</v>
      </c>
    </row>
    <row r="223" spans="1:67" s="6" customFormat="1" ht="12.95" customHeight="1" x14ac:dyDescent="0.2">
      <c r="A223" s="19" t="s">
        <v>349</v>
      </c>
      <c r="B223" s="19" t="s">
        <v>223</v>
      </c>
      <c r="C223" s="26" t="s">
        <v>473</v>
      </c>
      <c r="D223" s="28" t="s">
        <v>994</v>
      </c>
      <c r="E223" s="28"/>
      <c r="F223" s="29" t="s">
        <v>995</v>
      </c>
      <c r="G223" s="23" t="s">
        <v>456</v>
      </c>
      <c r="H223" s="23"/>
      <c r="I223" s="23" t="s">
        <v>457</v>
      </c>
      <c r="J223" s="23" t="s">
        <v>457</v>
      </c>
      <c r="K223" s="42" t="s">
        <v>22</v>
      </c>
      <c r="L223" s="19"/>
      <c r="M223" s="19"/>
      <c r="N223" s="19">
        <v>100</v>
      </c>
      <c r="O223" s="23">
        <v>230000000</v>
      </c>
      <c r="P223" s="62" t="s">
        <v>413</v>
      </c>
      <c r="Q223" s="23" t="s">
        <v>254</v>
      </c>
      <c r="R223" s="23" t="s">
        <v>163</v>
      </c>
      <c r="S223" s="23">
        <v>230000000</v>
      </c>
      <c r="T223" s="23" t="s">
        <v>35</v>
      </c>
      <c r="U223" s="19"/>
      <c r="V223" s="23" t="s">
        <v>340</v>
      </c>
      <c r="W223" s="23"/>
      <c r="X223" s="23"/>
      <c r="Y223" s="19"/>
      <c r="Z223" s="19" t="s">
        <v>260</v>
      </c>
      <c r="AA223" s="19" t="s">
        <v>120</v>
      </c>
      <c r="AB223" s="19"/>
      <c r="AC223" s="27" t="s">
        <v>164</v>
      </c>
      <c r="AD223" s="19"/>
      <c r="AE223" s="19"/>
      <c r="AF223" s="91">
        <v>50333190.810000002</v>
      </c>
      <c r="AG223" s="92">
        <f>AF223*1.12</f>
        <v>56373173.707200006</v>
      </c>
      <c r="AH223" s="19"/>
      <c r="AI223" s="19"/>
      <c r="AJ223" s="143">
        <v>66265469.049999997</v>
      </c>
      <c r="AK223" s="143">
        <v>74217325.33600001</v>
      </c>
      <c r="AL223" s="62"/>
      <c r="AM223" s="62"/>
      <c r="AN223" s="143">
        <v>66265469.049999997</v>
      </c>
      <c r="AO223" s="143">
        <v>74217325.33600001</v>
      </c>
      <c r="AP223" s="62"/>
      <c r="AQ223" s="62"/>
      <c r="AR223" s="135">
        <v>66265469.049999997</v>
      </c>
      <c r="AS223" s="62">
        <v>74217325.33600001</v>
      </c>
      <c r="AT223" s="62"/>
      <c r="AU223" s="62"/>
      <c r="AV223" s="62">
        <v>66265469.049999997</v>
      </c>
      <c r="AW223" s="62">
        <v>74217325.33600001</v>
      </c>
      <c r="AX223" s="19"/>
      <c r="AY223" s="143">
        <f>AF223+AJ223+AN223+AR223+AV223</f>
        <v>315395067.00999999</v>
      </c>
      <c r="AZ223" s="143">
        <f>AY223*1.12</f>
        <v>353242475.05120003</v>
      </c>
      <c r="BA223" s="19" t="s">
        <v>167</v>
      </c>
      <c r="BB223" s="233" t="s">
        <v>475</v>
      </c>
      <c r="BC223" s="19" t="s">
        <v>476</v>
      </c>
      <c r="BD223" s="19"/>
      <c r="BE223" s="19"/>
      <c r="BF223" s="19"/>
      <c r="BG223" s="19"/>
      <c r="BH223" s="19"/>
      <c r="BI223" s="19"/>
      <c r="BJ223" s="19"/>
      <c r="BK223" s="19"/>
      <c r="BL223" s="23"/>
      <c r="BM223" s="23" t="s">
        <v>1152</v>
      </c>
      <c r="BN223" s="26"/>
      <c r="BO223" s="95"/>
    </row>
    <row r="224" spans="1:67" s="6" customFormat="1" ht="12.95" customHeight="1" x14ac:dyDescent="0.2">
      <c r="A224" s="19" t="s">
        <v>349</v>
      </c>
      <c r="B224" s="19" t="s">
        <v>223</v>
      </c>
      <c r="C224" s="26" t="s">
        <v>477</v>
      </c>
      <c r="D224" s="71" t="s">
        <v>958</v>
      </c>
      <c r="E224" s="52"/>
      <c r="F224" s="29" t="s">
        <v>731</v>
      </c>
      <c r="G224" s="23" t="s">
        <v>456</v>
      </c>
      <c r="H224" s="23" t="s">
        <v>457</v>
      </c>
      <c r="I224" s="23" t="s">
        <v>457</v>
      </c>
      <c r="J224" s="19" t="s">
        <v>478</v>
      </c>
      <c r="K224" s="42" t="s">
        <v>22</v>
      </c>
      <c r="L224" s="19"/>
      <c r="M224" s="19"/>
      <c r="N224" s="19">
        <v>100</v>
      </c>
      <c r="O224" s="23">
        <v>230000000</v>
      </c>
      <c r="P224" s="62" t="s">
        <v>413</v>
      </c>
      <c r="Q224" s="23" t="s">
        <v>271</v>
      </c>
      <c r="R224" s="23" t="s">
        <v>163</v>
      </c>
      <c r="S224" s="23">
        <v>230000000</v>
      </c>
      <c r="T224" s="23" t="s">
        <v>35</v>
      </c>
      <c r="U224" s="19"/>
      <c r="V224" s="19"/>
      <c r="W224" s="23" t="s">
        <v>255</v>
      </c>
      <c r="X224" s="23" t="s">
        <v>340</v>
      </c>
      <c r="Y224" s="60">
        <v>0</v>
      </c>
      <c r="Z224" s="19" t="s">
        <v>260</v>
      </c>
      <c r="AA224" s="19" t="s">
        <v>120</v>
      </c>
      <c r="AB224" s="19"/>
      <c r="AC224" s="27" t="s">
        <v>164</v>
      </c>
      <c r="AD224" s="19"/>
      <c r="AE224" s="19"/>
      <c r="AF224" s="91">
        <v>43667786.100000001</v>
      </c>
      <c r="AG224" s="92">
        <v>48907920.432000004</v>
      </c>
      <c r="AH224" s="19"/>
      <c r="AI224" s="19"/>
      <c r="AJ224" s="143">
        <v>43667786.100000001</v>
      </c>
      <c r="AK224" s="143">
        <v>48907920.432000004</v>
      </c>
      <c r="AL224" s="62"/>
      <c r="AM224" s="62"/>
      <c r="AN224" s="143">
        <v>43667786.100000001</v>
      </c>
      <c r="AO224" s="143">
        <v>48907920.432000004</v>
      </c>
      <c r="AP224" s="62"/>
      <c r="AQ224" s="62"/>
      <c r="AR224" s="135">
        <v>43667786.100000001</v>
      </c>
      <c r="AS224" s="62">
        <v>48907920.432000004</v>
      </c>
      <c r="AT224" s="62"/>
      <c r="AU224" s="62"/>
      <c r="AV224" s="62">
        <v>43667786.100000001</v>
      </c>
      <c r="AW224" s="62">
        <v>48907920.432000004</v>
      </c>
      <c r="AX224" s="19"/>
      <c r="AY224" s="83">
        <v>0</v>
      </c>
      <c r="AZ224" s="83">
        <v>0</v>
      </c>
      <c r="BA224" s="19" t="s">
        <v>167</v>
      </c>
      <c r="BB224" s="233" t="s">
        <v>479</v>
      </c>
      <c r="BC224" s="19" t="s">
        <v>480</v>
      </c>
      <c r="BD224" s="19"/>
      <c r="BE224" s="19"/>
      <c r="BF224" s="19"/>
      <c r="BG224" s="19"/>
      <c r="BH224" s="19"/>
      <c r="BI224" s="19"/>
      <c r="BJ224" s="19"/>
      <c r="BK224" s="19"/>
      <c r="BL224" s="23"/>
      <c r="BM224" s="23" t="s">
        <v>124</v>
      </c>
      <c r="BN224" s="95"/>
    </row>
    <row r="225" spans="1:82" s="6" customFormat="1" ht="12.95" customHeight="1" x14ac:dyDescent="0.2">
      <c r="A225" s="19" t="s">
        <v>349</v>
      </c>
      <c r="B225" s="19" t="s">
        <v>223</v>
      </c>
      <c r="C225" s="26" t="s">
        <v>477</v>
      </c>
      <c r="D225" s="28" t="s">
        <v>996</v>
      </c>
      <c r="E225" s="28"/>
      <c r="F225" s="29" t="s">
        <v>997</v>
      </c>
      <c r="G225" s="23" t="s">
        <v>456</v>
      </c>
      <c r="H225" s="23"/>
      <c r="I225" s="23" t="s">
        <v>457</v>
      </c>
      <c r="J225" s="23" t="s">
        <v>457</v>
      </c>
      <c r="K225" s="42" t="s">
        <v>22</v>
      </c>
      <c r="L225" s="19"/>
      <c r="M225" s="19"/>
      <c r="N225" s="19">
        <v>100</v>
      </c>
      <c r="O225" s="23">
        <v>230000000</v>
      </c>
      <c r="P225" s="62" t="s">
        <v>413</v>
      </c>
      <c r="Q225" s="23" t="s">
        <v>254</v>
      </c>
      <c r="R225" s="23" t="s">
        <v>163</v>
      </c>
      <c r="S225" s="23">
        <v>230000000</v>
      </c>
      <c r="T225" s="23" t="s">
        <v>35</v>
      </c>
      <c r="U225" s="19"/>
      <c r="V225" s="23" t="s">
        <v>340</v>
      </c>
      <c r="W225" s="23"/>
      <c r="X225" s="23"/>
      <c r="Y225" s="19"/>
      <c r="Z225" s="19" t="s">
        <v>260</v>
      </c>
      <c r="AA225" s="19" t="s">
        <v>120</v>
      </c>
      <c r="AB225" s="19"/>
      <c r="AC225" s="27" t="s">
        <v>164</v>
      </c>
      <c r="AD225" s="19"/>
      <c r="AE225" s="19"/>
      <c r="AF225" s="91">
        <v>33218900.039999999</v>
      </c>
      <c r="AG225" s="92">
        <f>AF225*1.12</f>
        <v>37205168.044800006</v>
      </c>
      <c r="AH225" s="19"/>
      <c r="AI225" s="19"/>
      <c r="AJ225" s="143">
        <v>43667786.100000001</v>
      </c>
      <c r="AK225" s="143">
        <v>48907920.432000004</v>
      </c>
      <c r="AL225" s="62"/>
      <c r="AM225" s="62"/>
      <c r="AN225" s="143">
        <v>43667786.100000001</v>
      </c>
      <c r="AO225" s="143">
        <v>48907920.432000004</v>
      </c>
      <c r="AP225" s="62"/>
      <c r="AQ225" s="62"/>
      <c r="AR225" s="135">
        <v>43667786.100000001</v>
      </c>
      <c r="AS225" s="62">
        <v>48907920.432000004</v>
      </c>
      <c r="AT225" s="62"/>
      <c r="AU225" s="62"/>
      <c r="AV225" s="62">
        <v>43667786.100000001</v>
      </c>
      <c r="AW225" s="62">
        <v>48907920.432000004</v>
      </c>
      <c r="AX225" s="19"/>
      <c r="AY225" s="143">
        <f>AF225+AJ225+AN225+AR225+AV225</f>
        <v>207890044.44</v>
      </c>
      <c r="AZ225" s="143">
        <f>AY225*1.12</f>
        <v>232836849.77280003</v>
      </c>
      <c r="BA225" s="19" t="s">
        <v>167</v>
      </c>
      <c r="BB225" s="233" t="s">
        <v>479</v>
      </c>
      <c r="BC225" s="19" t="s">
        <v>480</v>
      </c>
      <c r="BD225" s="19"/>
      <c r="BE225" s="19"/>
      <c r="BF225" s="19"/>
      <c r="BG225" s="19"/>
      <c r="BH225" s="19"/>
      <c r="BI225" s="19"/>
      <c r="BJ225" s="19"/>
      <c r="BK225" s="19"/>
      <c r="BL225" s="23"/>
      <c r="BM225" s="23" t="s">
        <v>1152</v>
      </c>
      <c r="BN225" s="26"/>
      <c r="BO225" s="95"/>
    </row>
    <row r="226" spans="1:82" s="6" customFormat="1" ht="12.95" customHeight="1" x14ac:dyDescent="0.2">
      <c r="A226" s="23" t="s">
        <v>34</v>
      </c>
      <c r="B226" s="17"/>
      <c r="C226" s="26" t="s">
        <v>481</v>
      </c>
      <c r="D226" s="71" t="s">
        <v>64</v>
      </c>
      <c r="E226" s="29"/>
      <c r="F226" s="29" t="s">
        <v>64</v>
      </c>
      <c r="G226" s="23" t="s">
        <v>229</v>
      </c>
      <c r="H226" s="23" t="s">
        <v>230</v>
      </c>
      <c r="I226" s="23" t="s">
        <v>231</v>
      </c>
      <c r="J226" s="23" t="s">
        <v>216</v>
      </c>
      <c r="K226" s="23" t="s">
        <v>9</v>
      </c>
      <c r="L226" s="23" t="s">
        <v>187</v>
      </c>
      <c r="M226" s="23" t="s">
        <v>258</v>
      </c>
      <c r="N226" s="334">
        <v>100</v>
      </c>
      <c r="O226" s="61">
        <v>230000000</v>
      </c>
      <c r="P226" s="62" t="s">
        <v>413</v>
      </c>
      <c r="Q226" s="23" t="s">
        <v>254</v>
      </c>
      <c r="R226" s="23" t="s">
        <v>163</v>
      </c>
      <c r="S226" s="61">
        <v>230000000</v>
      </c>
      <c r="T226" s="64" t="s">
        <v>75</v>
      </c>
      <c r="U226" s="23"/>
      <c r="V226" s="23"/>
      <c r="W226" s="23" t="s">
        <v>255</v>
      </c>
      <c r="X226" s="23" t="s">
        <v>313</v>
      </c>
      <c r="Y226" s="60">
        <v>0</v>
      </c>
      <c r="Z226" s="61">
        <v>100</v>
      </c>
      <c r="AA226" s="61">
        <v>0</v>
      </c>
      <c r="AB226" s="23"/>
      <c r="AC226" s="27" t="s">
        <v>164</v>
      </c>
      <c r="AD226" s="325"/>
      <c r="AE226" s="103"/>
      <c r="AF226" s="91">
        <v>112360000</v>
      </c>
      <c r="AG226" s="91">
        <f>AF226*1.12</f>
        <v>125843200.00000001</v>
      </c>
      <c r="AH226" s="324"/>
      <c r="AI226" s="325"/>
      <c r="AJ226" s="91">
        <v>112360000</v>
      </c>
      <c r="AK226" s="91">
        <f>AJ226*1.12</f>
        <v>125843200.00000001</v>
      </c>
      <c r="AL226" s="324"/>
      <c r="AM226" s="65"/>
      <c r="AN226" s="91">
        <v>112360000</v>
      </c>
      <c r="AO226" s="91">
        <f>AN226*1.12</f>
        <v>125843200.00000001</v>
      </c>
      <c r="AP226" s="324"/>
      <c r="AQ226" s="65"/>
      <c r="AR226" s="91"/>
      <c r="AS226" s="91"/>
      <c r="AT226" s="324"/>
      <c r="AU226" s="65"/>
      <c r="AV226" s="91"/>
      <c r="AW226" s="91"/>
      <c r="AX226" s="65"/>
      <c r="AY226" s="91">
        <f>AF226+AJ226+AN226+AR226+AV226</f>
        <v>337080000</v>
      </c>
      <c r="AZ226" s="91">
        <f>AY226*1.12</f>
        <v>377529600.00000006</v>
      </c>
      <c r="BA226" s="330" t="s">
        <v>167</v>
      </c>
      <c r="BB226" s="23" t="s">
        <v>215</v>
      </c>
      <c r="BC226" s="23" t="s">
        <v>216</v>
      </c>
      <c r="BD226" s="23"/>
      <c r="BE226" s="23"/>
      <c r="BF226" s="23"/>
      <c r="BG226" s="23"/>
      <c r="BH226" s="23"/>
      <c r="BI226" s="23"/>
      <c r="BJ226" s="23"/>
      <c r="BK226" s="23"/>
      <c r="BL226" s="23"/>
      <c r="BM226" s="23"/>
      <c r="BN226" s="26" t="s">
        <v>481</v>
      </c>
    </row>
    <row r="227" spans="1:82" s="6" customFormat="1" ht="12.95" customHeight="1" x14ac:dyDescent="0.2">
      <c r="A227" s="147" t="s">
        <v>34</v>
      </c>
      <c r="B227" s="17"/>
      <c r="C227" s="26" t="s">
        <v>482</v>
      </c>
      <c r="D227" s="71" t="s">
        <v>63</v>
      </c>
      <c r="E227" s="29"/>
      <c r="F227" s="29" t="s">
        <v>65</v>
      </c>
      <c r="G227" s="23" t="s">
        <v>229</v>
      </c>
      <c r="H227" s="23" t="s">
        <v>230</v>
      </c>
      <c r="I227" s="23" t="s">
        <v>231</v>
      </c>
      <c r="J227" s="147" t="s">
        <v>218</v>
      </c>
      <c r="K227" s="147" t="s">
        <v>9</v>
      </c>
      <c r="L227" s="23" t="s">
        <v>187</v>
      </c>
      <c r="M227" s="23" t="s">
        <v>258</v>
      </c>
      <c r="N227" s="334">
        <v>100</v>
      </c>
      <c r="O227" s="61">
        <v>230000000</v>
      </c>
      <c r="P227" s="62" t="s">
        <v>413</v>
      </c>
      <c r="Q227" s="147" t="s">
        <v>254</v>
      </c>
      <c r="R227" s="23" t="s">
        <v>163</v>
      </c>
      <c r="S227" s="61">
        <v>230000000</v>
      </c>
      <c r="T227" s="64" t="s">
        <v>37</v>
      </c>
      <c r="U227" s="23"/>
      <c r="V227" s="23"/>
      <c r="W227" s="23" t="s">
        <v>255</v>
      </c>
      <c r="X227" s="23" t="s">
        <v>313</v>
      </c>
      <c r="Y227" s="60">
        <v>0</v>
      </c>
      <c r="Z227" s="61">
        <v>100</v>
      </c>
      <c r="AA227" s="61">
        <v>0</v>
      </c>
      <c r="AB227" s="23"/>
      <c r="AC227" s="23" t="s">
        <v>164</v>
      </c>
      <c r="AD227" s="325"/>
      <c r="AE227" s="103"/>
      <c r="AF227" s="138">
        <v>129350000</v>
      </c>
      <c r="AG227" s="138">
        <f t="shared" ref="AG227" si="295">AF227*1.12</f>
        <v>144872000</v>
      </c>
      <c r="AH227" s="324"/>
      <c r="AI227" s="325"/>
      <c r="AJ227" s="138">
        <v>129350000</v>
      </c>
      <c r="AK227" s="138">
        <f t="shared" ref="AK227" si="296">AJ227*1.12</f>
        <v>144872000</v>
      </c>
      <c r="AL227" s="324"/>
      <c r="AM227" s="65"/>
      <c r="AN227" s="91">
        <v>129350000</v>
      </c>
      <c r="AO227" s="91">
        <f>AN227*1.12</f>
        <v>144872000</v>
      </c>
      <c r="AP227" s="324"/>
      <c r="AQ227" s="65"/>
      <c r="AR227" s="91"/>
      <c r="AS227" s="91"/>
      <c r="AT227" s="324"/>
      <c r="AU227" s="65"/>
      <c r="AV227" s="91"/>
      <c r="AW227" s="91"/>
      <c r="AX227" s="65"/>
      <c r="AY227" s="138">
        <f t="shared" ref="AY227" si="297">AF227+AJ227+AN227+AR227+AV227</f>
        <v>388050000</v>
      </c>
      <c r="AZ227" s="138">
        <f t="shared" ref="AZ227" si="298">AY227*1.12</f>
        <v>434616000.00000006</v>
      </c>
      <c r="BA227" s="330" t="s">
        <v>167</v>
      </c>
      <c r="BB227" s="23" t="s">
        <v>217</v>
      </c>
      <c r="BC227" s="23" t="s">
        <v>218</v>
      </c>
      <c r="BD227" s="23"/>
      <c r="BE227" s="23"/>
      <c r="BF227" s="23"/>
      <c r="BG227" s="23"/>
      <c r="BH227" s="23"/>
      <c r="BI227" s="23"/>
      <c r="BJ227" s="23"/>
      <c r="BK227" s="23"/>
      <c r="BL227" s="23"/>
      <c r="BM227" s="23"/>
      <c r="BN227" s="26" t="s">
        <v>482</v>
      </c>
    </row>
    <row r="228" spans="1:82" s="6" customFormat="1" ht="12.95" customHeight="1" x14ac:dyDescent="0.2">
      <c r="A228" s="23" t="s">
        <v>34</v>
      </c>
      <c r="B228" s="17"/>
      <c r="C228" s="26"/>
      <c r="D228" s="71"/>
      <c r="E228" s="29"/>
      <c r="F228" s="29" t="s">
        <v>51</v>
      </c>
      <c r="G228" s="26" t="s">
        <v>219</v>
      </c>
      <c r="H228" s="26" t="s">
        <v>220</v>
      </c>
      <c r="I228" s="26" t="s">
        <v>220</v>
      </c>
      <c r="J228" s="26" t="s">
        <v>484</v>
      </c>
      <c r="K228" s="42" t="s">
        <v>22</v>
      </c>
      <c r="L228" s="23"/>
      <c r="M228" s="23"/>
      <c r="N228" s="69">
        <v>100</v>
      </c>
      <c r="O228" s="26">
        <v>230000000</v>
      </c>
      <c r="P228" s="62" t="s">
        <v>413</v>
      </c>
      <c r="Q228" s="23" t="s">
        <v>326</v>
      </c>
      <c r="R228" s="26" t="s">
        <v>163</v>
      </c>
      <c r="S228" s="26">
        <v>230000000</v>
      </c>
      <c r="T228" s="26" t="s">
        <v>74</v>
      </c>
      <c r="U228" s="26"/>
      <c r="V228" s="23"/>
      <c r="W228" s="23" t="s">
        <v>255</v>
      </c>
      <c r="X228" s="23" t="s">
        <v>313</v>
      </c>
      <c r="Y228" s="60">
        <v>0</v>
      </c>
      <c r="Z228" s="61">
        <v>100</v>
      </c>
      <c r="AA228" s="61">
        <v>0</v>
      </c>
      <c r="AB228" s="23"/>
      <c r="AC228" s="23" t="s">
        <v>164</v>
      </c>
      <c r="AD228" s="325"/>
      <c r="AE228" s="103"/>
      <c r="AF228" s="72">
        <v>5404980</v>
      </c>
      <c r="AG228" s="91">
        <f>AF228*1.12</f>
        <v>6053577.6000000006</v>
      </c>
      <c r="AH228" s="324"/>
      <c r="AI228" s="325"/>
      <c r="AJ228" s="72">
        <v>5404980</v>
      </c>
      <c r="AK228" s="91">
        <f>AJ228*1.12</f>
        <v>6053577.6000000006</v>
      </c>
      <c r="AL228" s="324"/>
      <c r="AM228" s="65"/>
      <c r="AN228" s="72">
        <v>5404980</v>
      </c>
      <c r="AO228" s="91">
        <f>AN228*1.12</f>
        <v>6053577.6000000006</v>
      </c>
      <c r="AP228" s="324"/>
      <c r="AQ228" s="65"/>
      <c r="AR228" s="72"/>
      <c r="AS228" s="91"/>
      <c r="AT228" s="324"/>
      <c r="AU228" s="65"/>
      <c r="AV228" s="91"/>
      <c r="AW228" s="91"/>
      <c r="AX228" s="65"/>
      <c r="AY228" s="91">
        <v>0</v>
      </c>
      <c r="AZ228" s="91">
        <f>AY228*1.12</f>
        <v>0</v>
      </c>
      <c r="BA228" s="26" t="s">
        <v>167</v>
      </c>
      <c r="BB228" s="26" t="s">
        <v>485</v>
      </c>
      <c r="BC228" s="26" t="s">
        <v>484</v>
      </c>
      <c r="BD228" s="23"/>
      <c r="BE228" s="23"/>
      <c r="BF228" s="23"/>
      <c r="BG228" s="23"/>
      <c r="BH228" s="23"/>
      <c r="BI228" s="23"/>
      <c r="BJ228" s="23"/>
      <c r="BK228" s="23"/>
      <c r="BL228" s="23"/>
      <c r="BM228" s="23"/>
      <c r="BN228" s="26" t="s">
        <v>483</v>
      </c>
    </row>
    <row r="229" spans="1:82" s="6" customFormat="1" ht="12.95" customHeight="1" x14ac:dyDescent="0.2">
      <c r="A229" s="23" t="s">
        <v>34</v>
      </c>
      <c r="B229" s="17"/>
      <c r="C229" s="26" t="s">
        <v>483</v>
      </c>
      <c r="D229" s="71" t="s">
        <v>57</v>
      </c>
      <c r="E229" s="29"/>
      <c r="F229" s="29" t="s">
        <v>719</v>
      </c>
      <c r="G229" s="26" t="s">
        <v>219</v>
      </c>
      <c r="H229" s="26" t="s">
        <v>220</v>
      </c>
      <c r="I229" s="26" t="s">
        <v>220</v>
      </c>
      <c r="J229" s="26" t="s">
        <v>484</v>
      </c>
      <c r="K229" s="42" t="s">
        <v>22</v>
      </c>
      <c r="L229" s="23"/>
      <c r="M229" s="23"/>
      <c r="N229" s="69">
        <v>100</v>
      </c>
      <c r="O229" s="26">
        <v>230000000</v>
      </c>
      <c r="P229" s="62" t="s">
        <v>413</v>
      </c>
      <c r="Q229" s="23" t="s">
        <v>271</v>
      </c>
      <c r="R229" s="26" t="s">
        <v>163</v>
      </c>
      <c r="S229" s="26">
        <v>230000000</v>
      </c>
      <c r="T229" s="26" t="s">
        <v>74</v>
      </c>
      <c r="U229" s="26"/>
      <c r="V229" s="23"/>
      <c r="W229" s="23" t="s">
        <v>255</v>
      </c>
      <c r="X229" s="23" t="s">
        <v>313</v>
      </c>
      <c r="Y229" s="60">
        <v>0</v>
      </c>
      <c r="Z229" s="61">
        <v>100</v>
      </c>
      <c r="AA229" s="61">
        <v>0</v>
      </c>
      <c r="AB229" s="23"/>
      <c r="AC229" s="23" t="s">
        <v>164</v>
      </c>
      <c r="AD229" s="325"/>
      <c r="AE229" s="103"/>
      <c r="AF229" s="72">
        <v>5404980</v>
      </c>
      <c r="AG229" s="91">
        <f>AF229*1.12</f>
        <v>6053577.6000000006</v>
      </c>
      <c r="AH229" s="324"/>
      <c r="AI229" s="325"/>
      <c r="AJ229" s="72">
        <v>5404980</v>
      </c>
      <c r="AK229" s="91">
        <f>AJ229*1.12</f>
        <v>6053577.6000000006</v>
      </c>
      <c r="AL229" s="324"/>
      <c r="AM229" s="65"/>
      <c r="AN229" s="72">
        <v>5404980</v>
      </c>
      <c r="AO229" s="91">
        <f>AN229*1.12</f>
        <v>6053577.6000000006</v>
      </c>
      <c r="AP229" s="324"/>
      <c r="AQ229" s="65"/>
      <c r="AR229" s="72"/>
      <c r="AS229" s="91"/>
      <c r="AT229" s="324"/>
      <c r="AU229" s="65"/>
      <c r="AV229" s="91"/>
      <c r="AW229" s="91"/>
      <c r="AX229" s="65"/>
      <c r="AY229" s="91">
        <v>0</v>
      </c>
      <c r="AZ229" s="91">
        <f>AY229*1.12</f>
        <v>0</v>
      </c>
      <c r="BA229" s="26" t="s">
        <v>167</v>
      </c>
      <c r="BB229" s="26" t="s">
        <v>485</v>
      </c>
      <c r="BC229" s="26" t="s">
        <v>484</v>
      </c>
      <c r="BD229" s="23"/>
      <c r="BE229" s="23"/>
      <c r="BF229" s="23"/>
      <c r="BG229" s="23"/>
      <c r="BH229" s="23"/>
      <c r="BI229" s="23"/>
      <c r="BJ229" s="23"/>
      <c r="BK229" s="23"/>
      <c r="BL229" s="23"/>
      <c r="BM229" s="23" t="s">
        <v>885</v>
      </c>
    </row>
    <row r="230" spans="1:82" s="6" customFormat="1" ht="12.95" customHeight="1" x14ac:dyDescent="0.2">
      <c r="A230" s="19" t="s">
        <v>34</v>
      </c>
      <c r="B230" s="17"/>
      <c r="C230" s="17" t="s">
        <v>483</v>
      </c>
      <c r="D230" s="71" t="s">
        <v>725</v>
      </c>
      <c r="E230" s="29"/>
      <c r="F230" s="29" t="s">
        <v>719</v>
      </c>
      <c r="G230" s="17" t="s">
        <v>219</v>
      </c>
      <c r="H230" s="17"/>
      <c r="I230" s="17" t="s">
        <v>220</v>
      </c>
      <c r="J230" s="17" t="s">
        <v>484</v>
      </c>
      <c r="K230" s="42" t="s">
        <v>22</v>
      </c>
      <c r="L230" s="19"/>
      <c r="M230" s="19"/>
      <c r="N230" s="167">
        <v>100</v>
      </c>
      <c r="O230" s="17">
        <v>230000000</v>
      </c>
      <c r="P230" s="62" t="s">
        <v>413</v>
      </c>
      <c r="Q230" s="19" t="s">
        <v>1038</v>
      </c>
      <c r="R230" s="17" t="s">
        <v>163</v>
      </c>
      <c r="S230" s="17">
        <v>230000000</v>
      </c>
      <c r="T230" s="17" t="s">
        <v>74</v>
      </c>
      <c r="U230" s="17"/>
      <c r="V230" s="19" t="s">
        <v>313</v>
      </c>
      <c r="W230" s="19"/>
      <c r="X230" s="19"/>
      <c r="Y230" s="34">
        <v>0</v>
      </c>
      <c r="Z230" s="41">
        <v>100</v>
      </c>
      <c r="AA230" s="41">
        <v>0</v>
      </c>
      <c r="AB230" s="19"/>
      <c r="AC230" s="19" t="s">
        <v>164</v>
      </c>
      <c r="AD230" s="92"/>
      <c r="AE230" s="103"/>
      <c r="AF230" s="44">
        <v>5404980</v>
      </c>
      <c r="AG230" s="62">
        <f t="shared" ref="AG230" si="299">AF230*1.12</f>
        <v>6053577.6000000006</v>
      </c>
      <c r="AH230" s="237"/>
      <c r="AI230" s="92"/>
      <c r="AJ230" s="44">
        <v>5404980</v>
      </c>
      <c r="AK230" s="62">
        <f t="shared" ref="AK230" si="300">AJ230*1.12</f>
        <v>6053577.6000000006</v>
      </c>
      <c r="AL230" s="237"/>
      <c r="AM230" s="228"/>
      <c r="AN230" s="44">
        <v>5404980</v>
      </c>
      <c r="AO230" s="62">
        <f t="shared" ref="AO230" si="301">AN230*1.12</f>
        <v>6053577.6000000006</v>
      </c>
      <c r="AP230" s="237"/>
      <c r="AQ230" s="228"/>
      <c r="AR230" s="44"/>
      <c r="AS230" s="62"/>
      <c r="AT230" s="237"/>
      <c r="AU230" s="228"/>
      <c r="AV230" s="62"/>
      <c r="AW230" s="62"/>
      <c r="AX230" s="228"/>
      <c r="AY230" s="62">
        <f t="shared" ref="AY230" si="302">AF230+AJ230+AN230</f>
        <v>16214940</v>
      </c>
      <c r="AZ230" s="62">
        <f t="shared" ref="AZ230" si="303">AY230*1.12</f>
        <v>18160732.800000001</v>
      </c>
      <c r="BA230" s="17" t="s">
        <v>167</v>
      </c>
      <c r="BB230" s="17" t="s">
        <v>485</v>
      </c>
      <c r="BC230" s="17" t="s">
        <v>484</v>
      </c>
      <c r="BD230" s="19"/>
      <c r="BE230" s="19"/>
      <c r="BF230" s="19"/>
      <c r="BG230" s="19"/>
      <c r="BH230" s="19"/>
      <c r="BI230" s="19"/>
      <c r="BJ230" s="19"/>
      <c r="BK230" s="19"/>
      <c r="BL230" s="19"/>
      <c r="BM230" s="19"/>
    </row>
    <row r="231" spans="1:82" s="6" customFormat="1" ht="12.95" customHeight="1" x14ac:dyDescent="0.2">
      <c r="A231" s="23" t="s">
        <v>34</v>
      </c>
      <c r="B231" s="17"/>
      <c r="C231" s="26"/>
      <c r="D231" s="71"/>
      <c r="E231" s="29"/>
      <c r="F231" s="29" t="s">
        <v>52</v>
      </c>
      <c r="G231" s="26" t="s">
        <v>219</v>
      </c>
      <c r="H231" s="26" t="s">
        <v>220</v>
      </c>
      <c r="I231" s="26" t="s">
        <v>220</v>
      </c>
      <c r="J231" s="26" t="s">
        <v>487</v>
      </c>
      <c r="K231" s="42" t="s">
        <v>22</v>
      </c>
      <c r="L231" s="23"/>
      <c r="M231" s="23"/>
      <c r="N231" s="69">
        <v>100</v>
      </c>
      <c r="O231" s="26">
        <v>230000000</v>
      </c>
      <c r="P231" s="62" t="s">
        <v>413</v>
      </c>
      <c r="Q231" s="23" t="s">
        <v>326</v>
      </c>
      <c r="R231" s="26" t="s">
        <v>163</v>
      </c>
      <c r="S231" s="26">
        <v>230000000</v>
      </c>
      <c r="T231" s="26" t="s">
        <v>37</v>
      </c>
      <c r="U231" s="26"/>
      <c r="V231" s="23"/>
      <c r="W231" s="23" t="s">
        <v>255</v>
      </c>
      <c r="X231" s="23" t="s">
        <v>313</v>
      </c>
      <c r="Y231" s="60">
        <v>0</v>
      </c>
      <c r="Z231" s="61">
        <v>100</v>
      </c>
      <c r="AA231" s="61">
        <v>0</v>
      </c>
      <c r="AB231" s="23"/>
      <c r="AC231" s="23" t="s">
        <v>164</v>
      </c>
      <c r="AD231" s="325"/>
      <c r="AE231" s="103"/>
      <c r="AF231" s="72">
        <v>5815040</v>
      </c>
      <c r="AG231" s="91">
        <f t="shared" ref="AG231:AG248" si="304">AF231*1.12</f>
        <v>6512844.8000000007</v>
      </c>
      <c r="AH231" s="324"/>
      <c r="AI231" s="325"/>
      <c r="AJ231" s="72">
        <v>5815040</v>
      </c>
      <c r="AK231" s="91">
        <f t="shared" ref="AK231:AK248" si="305">AJ231*1.12</f>
        <v>6512844.8000000007</v>
      </c>
      <c r="AL231" s="324"/>
      <c r="AM231" s="65"/>
      <c r="AN231" s="72">
        <v>5815040</v>
      </c>
      <c r="AO231" s="91">
        <f t="shared" ref="AO231:AO248" si="306">AN231*1.12</f>
        <v>6512844.8000000007</v>
      </c>
      <c r="AP231" s="324"/>
      <c r="AQ231" s="65"/>
      <c r="AR231" s="72"/>
      <c r="AS231" s="91"/>
      <c r="AT231" s="324"/>
      <c r="AU231" s="65"/>
      <c r="AV231" s="91"/>
      <c r="AW231" s="91"/>
      <c r="AX231" s="65"/>
      <c r="AY231" s="91">
        <v>0</v>
      </c>
      <c r="AZ231" s="91">
        <f t="shared" ref="AZ231:AZ248" si="307">AY231*1.12</f>
        <v>0</v>
      </c>
      <c r="BA231" s="26" t="s">
        <v>167</v>
      </c>
      <c r="BB231" s="26" t="s">
        <v>488</v>
      </c>
      <c r="BC231" s="26" t="s">
        <v>487</v>
      </c>
      <c r="BD231" s="23"/>
      <c r="BE231" s="23"/>
      <c r="BF231" s="23"/>
      <c r="BG231" s="23"/>
      <c r="BH231" s="23"/>
      <c r="BI231" s="23"/>
      <c r="BJ231" s="23"/>
      <c r="BK231" s="23"/>
      <c r="BL231" s="23"/>
      <c r="BM231" s="23"/>
      <c r="BN231" s="26" t="s">
        <v>486</v>
      </c>
    </row>
    <row r="232" spans="1:82" s="6" customFormat="1" ht="12.95" customHeight="1" x14ac:dyDescent="0.2">
      <c r="A232" s="23" t="s">
        <v>34</v>
      </c>
      <c r="B232" s="17"/>
      <c r="C232" s="26" t="s">
        <v>486</v>
      </c>
      <c r="D232" s="71" t="s">
        <v>56</v>
      </c>
      <c r="E232" s="29"/>
      <c r="F232" s="29" t="s">
        <v>720</v>
      </c>
      <c r="G232" s="26" t="s">
        <v>219</v>
      </c>
      <c r="H232" s="26" t="s">
        <v>220</v>
      </c>
      <c r="I232" s="26" t="s">
        <v>220</v>
      </c>
      <c r="J232" s="26" t="s">
        <v>487</v>
      </c>
      <c r="K232" s="42" t="s">
        <v>22</v>
      </c>
      <c r="L232" s="23"/>
      <c r="M232" s="23"/>
      <c r="N232" s="69">
        <v>100</v>
      </c>
      <c r="O232" s="26">
        <v>230000000</v>
      </c>
      <c r="P232" s="62" t="s">
        <v>413</v>
      </c>
      <c r="Q232" s="23" t="s">
        <v>271</v>
      </c>
      <c r="R232" s="26" t="s">
        <v>163</v>
      </c>
      <c r="S232" s="26">
        <v>230000000</v>
      </c>
      <c r="T232" s="26" t="s">
        <v>37</v>
      </c>
      <c r="U232" s="26"/>
      <c r="V232" s="23"/>
      <c r="W232" s="23" t="s">
        <v>255</v>
      </c>
      <c r="X232" s="23" t="s">
        <v>313</v>
      </c>
      <c r="Y232" s="60">
        <v>0</v>
      </c>
      <c r="Z232" s="61">
        <v>100</v>
      </c>
      <c r="AA232" s="61">
        <v>0</v>
      </c>
      <c r="AB232" s="23"/>
      <c r="AC232" s="23" t="s">
        <v>164</v>
      </c>
      <c r="AD232" s="325"/>
      <c r="AE232" s="103"/>
      <c r="AF232" s="72">
        <v>5815040</v>
      </c>
      <c r="AG232" s="91">
        <f t="shared" si="304"/>
        <v>6512844.8000000007</v>
      </c>
      <c r="AH232" s="324"/>
      <c r="AI232" s="325"/>
      <c r="AJ232" s="72">
        <v>5815040</v>
      </c>
      <c r="AK232" s="91">
        <f t="shared" si="305"/>
        <v>6512844.8000000007</v>
      </c>
      <c r="AL232" s="324"/>
      <c r="AM232" s="65"/>
      <c r="AN232" s="72">
        <v>5815040</v>
      </c>
      <c r="AO232" s="91">
        <f t="shared" si="306"/>
        <v>6512844.8000000007</v>
      </c>
      <c r="AP232" s="324"/>
      <c r="AQ232" s="65"/>
      <c r="AR232" s="72"/>
      <c r="AS232" s="91"/>
      <c r="AT232" s="324"/>
      <c r="AU232" s="65"/>
      <c r="AV232" s="91"/>
      <c r="AW232" s="91"/>
      <c r="AX232" s="65"/>
      <c r="AY232" s="91">
        <v>0</v>
      </c>
      <c r="AZ232" s="91">
        <f t="shared" si="307"/>
        <v>0</v>
      </c>
      <c r="BA232" s="26" t="s">
        <v>167</v>
      </c>
      <c r="BB232" s="26" t="s">
        <v>488</v>
      </c>
      <c r="BC232" s="26" t="s">
        <v>487</v>
      </c>
      <c r="BD232" s="23"/>
      <c r="BE232" s="23"/>
      <c r="BF232" s="23"/>
      <c r="BG232" s="23"/>
      <c r="BH232" s="23"/>
      <c r="BI232" s="23"/>
      <c r="BJ232" s="23"/>
      <c r="BK232" s="23"/>
      <c r="BL232" s="23"/>
      <c r="BM232" s="23" t="s">
        <v>885</v>
      </c>
    </row>
    <row r="233" spans="1:82" s="6" customFormat="1" ht="12.95" customHeight="1" x14ac:dyDescent="0.2">
      <c r="A233" s="19" t="s">
        <v>34</v>
      </c>
      <c r="B233" s="17"/>
      <c r="C233" s="17" t="s">
        <v>486</v>
      </c>
      <c r="D233" s="71" t="s">
        <v>724</v>
      </c>
      <c r="E233" s="29"/>
      <c r="F233" s="29" t="s">
        <v>720</v>
      </c>
      <c r="G233" s="17" t="s">
        <v>219</v>
      </c>
      <c r="H233" s="17"/>
      <c r="I233" s="17" t="s">
        <v>220</v>
      </c>
      <c r="J233" s="17" t="s">
        <v>487</v>
      </c>
      <c r="K233" s="42" t="s">
        <v>22</v>
      </c>
      <c r="L233" s="19"/>
      <c r="M233" s="19"/>
      <c r="N233" s="167">
        <v>100</v>
      </c>
      <c r="O233" s="17">
        <v>230000000</v>
      </c>
      <c r="P233" s="62" t="s">
        <v>413</v>
      </c>
      <c r="Q233" s="19" t="s">
        <v>1038</v>
      </c>
      <c r="R233" s="17" t="s">
        <v>163</v>
      </c>
      <c r="S233" s="17">
        <v>230000000</v>
      </c>
      <c r="T233" s="17" t="s">
        <v>37</v>
      </c>
      <c r="U233" s="17"/>
      <c r="V233" s="19" t="s">
        <v>313</v>
      </c>
      <c r="W233" s="19"/>
      <c r="X233" s="19"/>
      <c r="Y233" s="34">
        <v>0</v>
      </c>
      <c r="Z233" s="41">
        <v>100</v>
      </c>
      <c r="AA233" s="41">
        <v>0</v>
      </c>
      <c r="AB233" s="19"/>
      <c r="AC233" s="19" t="s">
        <v>164</v>
      </c>
      <c r="AD233" s="92"/>
      <c r="AE233" s="103"/>
      <c r="AF233" s="44">
        <v>5815040</v>
      </c>
      <c r="AG233" s="62">
        <f t="shared" si="304"/>
        <v>6512844.8000000007</v>
      </c>
      <c r="AH233" s="237"/>
      <c r="AI233" s="92"/>
      <c r="AJ233" s="44">
        <v>5815040</v>
      </c>
      <c r="AK233" s="62">
        <f t="shared" si="305"/>
        <v>6512844.8000000007</v>
      </c>
      <c r="AL233" s="237"/>
      <c r="AM233" s="228"/>
      <c r="AN233" s="44">
        <v>5815040</v>
      </c>
      <c r="AO233" s="62">
        <f t="shared" si="306"/>
        <v>6512844.8000000007</v>
      </c>
      <c r="AP233" s="237"/>
      <c r="AQ233" s="228"/>
      <c r="AR233" s="44"/>
      <c r="AS233" s="62"/>
      <c r="AT233" s="237"/>
      <c r="AU233" s="228"/>
      <c r="AV233" s="62"/>
      <c r="AW233" s="62"/>
      <c r="AX233" s="228"/>
      <c r="AY233" s="62">
        <f t="shared" ref="AY233" si="308">AF233+AJ233+AN233</f>
        <v>17445120</v>
      </c>
      <c r="AZ233" s="62">
        <f t="shared" si="307"/>
        <v>19538534.400000002</v>
      </c>
      <c r="BA233" s="17" t="s">
        <v>167</v>
      </c>
      <c r="BB233" s="17" t="s">
        <v>488</v>
      </c>
      <c r="BC233" s="17" t="s">
        <v>487</v>
      </c>
      <c r="BD233" s="19"/>
      <c r="BE233" s="19"/>
      <c r="BF233" s="19"/>
      <c r="BG233" s="19"/>
      <c r="BH233" s="19"/>
      <c r="BI233" s="19"/>
      <c r="BJ233" s="19"/>
      <c r="BK233" s="19"/>
      <c r="BL233" s="19"/>
      <c r="BM233" s="19"/>
    </row>
    <row r="234" spans="1:82" s="6" customFormat="1" ht="12.95" customHeight="1" x14ac:dyDescent="0.2">
      <c r="A234" s="23" t="s">
        <v>34</v>
      </c>
      <c r="B234" s="17"/>
      <c r="C234" s="26"/>
      <c r="D234" s="71"/>
      <c r="E234" s="29"/>
      <c r="F234" s="29" t="s">
        <v>53</v>
      </c>
      <c r="G234" s="26" t="s">
        <v>219</v>
      </c>
      <c r="H234" s="26" t="s">
        <v>220</v>
      </c>
      <c r="I234" s="26" t="s">
        <v>220</v>
      </c>
      <c r="J234" s="26" t="s">
        <v>490</v>
      </c>
      <c r="K234" s="42" t="s">
        <v>22</v>
      </c>
      <c r="L234" s="17"/>
      <c r="M234" s="29"/>
      <c r="N234" s="69">
        <v>100</v>
      </c>
      <c r="O234" s="26">
        <v>230000000</v>
      </c>
      <c r="P234" s="62" t="s">
        <v>413</v>
      </c>
      <c r="Q234" s="23" t="s">
        <v>326</v>
      </c>
      <c r="R234" s="26" t="s">
        <v>163</v>
      </c>
      <c r="S234" s="26">
        <v>230000000</v>
      </c>
      <c r="T234" s="26" t="s">
        <v>191</v>
      </c>
      <c r="U234" s="26"/>
      <c r="V234" s="17"/>
      <c r="W234" s="23" t="s">
        <v>255</v>
      </c>
      <c r="X234" s="23" t="s">
        <v>313</v>
      </c>
      <c r="Y234" s="60">
        <v>0</v>
      </c>
      <c r="Z234" s="61">
        <v>100</v>
      </c>
      <c r="AA234" s="61">
        <v>0</v>
      </c>
      <c r="AB234" s="23"/>
      <c r="AC234" s="23" t="s">
        <v>164</v>
      </c>
      <c r="AD234" s="102"/>
      <c r="AE234" s="103"/>
      <c r="AF234" s="72">
        <v>5769610</v>
      </c>
      <c r="AG234" s="91">
        <f t="shared" si="304"/>
        <v>6461963.2000000002</v>
      </c>
      <c r="AH234" s="102"/>
      <c r="AI234" s="103"/>
      <c r="AJ234" s="72">
        <v>5769610</v>
      </c>
      <c r="AK234" s="91">
        <f t="shared" si="305"/>
        <v>6461963.2000000002</v>
      </c>
      <c r="AL234" s="102"/>
      <c r="AM234" s="103"/>
      <c r="AN234" s="72">
        <v>5769610</v>
      </c>
      <c r="AO234" s="91">
        <f t="shared" si="306"/>
        <v>6461963.2000000002</v>
      </c>
      <c r="AP234" s="102"/>
      <c r="AQ234" s="103"/>
      <c r="AR234" s="72"/>
      <c r="AS234" s="91"/>
      <c r="AT234" s="102"/>
      <c r="AU234" s="103"/>
      <c r="AV234" s="102"/>
      <c r="AW234" s="102"/>
      <c r="AX234" s="17"/>
      <c r="AY234" s="91">
        <v>0</v>
      </c>
      <c r="AZ234" s="91">
        <f t="shared" si="307"/>
        <v>0</v>
      </c>
      <c r="BA234" s="26" t="s">
        <v>167</v>
      </c>
      <c r="BB234" s="26" t="s">
        <v>491</v>
      </c>
      <c r="BC234" s="26" t="s">
        <v>490</v>
      </c>
      <c r="BD234" s="29"/>
      <c r="BE234" s="29"/>
      <c r="BF234" s="29"/>
      <c r="BG234" s="29"/>
      <c r="BH234" s="29"/>
      <c r="BI234" s="17"/>
      <c r="BJ234" s="17"/>
      <c r="BK234" s="17"/>
      <c r="BL234" s="23"/>
      <c r="BM234" s="23"/>
      <c r="BN234" s="26" t="s">
        <v>489</v>
      </c>
    </row>
    <row r="235" spans="1:82" s="6" customFormat="1" ht="12.95" customHeight="1" x14ac:dyDescent="0.2">
      <c r="A235" s="23" t="s">
        <v>34</v>
      </c>
      <c r="B235" s="17"/>
      <c r="C235" s="26" t="s">
        <v>489</v>
      </c>
      <c r="D235" s="71" t="s">
        <v>55</v>
      </c>
      <c r="E235" s="29"/>
      <c r="F235" s="29" t="s">
        <v>721</v>
      </c>
      <c r="G235" s="26" t="s">
        <v>219</v>
      </c>
      <c r="H235" s="26" t="s">
        <v>220</v>
      </c>
      <c r="I235" s="26" t="s">
        <v>220</v>
      </c>
      <c r="J235" s="26" t="s">
        <v>490</v>
      </c>
      <c r="K235" s="42" t="s">
        <v>22</v>
      </c>
      <c r="L235" s="17"/>
      <c r="M235" s="29"/>
      <c r="N235" s="69">
        <v>100</v>
      </c>
      <c r="O235" s="26">
        <v>230000000</v>
      </c>
      <c r="P235" s="62" t="s">
        <v>413</v>
      </c>
      <c r="Q235" s="23" t="s">
        <v>271</v>
      </c>
      <c r="R235" s="26" t="s">
        <v>163</v>
      </c>
      <c r="S235" s="26">
        <v>230000000</v>
      </c>
      <c r="T235" s="26" t="s">
        <v>191</v>
      </c>
      <c r="U235" s="26"/>
      <c r="V235" s="17"/>
      <c r="W235" s="23" t="s">
        <v>255</v>
      </c>
      <c r="X235" s="23" t="s">
        <v>313</v>
      </c>
      <c r="Y235" s="60">
        <v>0</v>
      </c>
      <c r="Z235" s="61">
        <v>100</v>
      </c>
      <c r="AA235" s="61">
        <v>0</v>
      </c>
      <c r="AB235" s="23"/>
      <c r="AC235" s="23" t="s">
        <v>164</v>
      </c>
      <c r="AD235" s="102"/>
      <c r="AE235" s="103"/>
      <c r="AF235" s="72">
        <v>5769610</v>
      </c>
      <c r="AG235" s="91">
        <f t="shared" si="304"/>
        <v>6461963.2000000002</v>
      </c>
      <c r="AH235" s="102"/>
      <c r="AI235" s="103"/>
      <c r="AJ235" s="72">
        <v>5769610</v>
      </c>
      <c r="AK235" s="91">
        <f t="shared" si="305"/>
        <v>6461963.2000000002</v>
      </c>
      <c r="AL235" s="102"/>
      <c r="AM235" s="103"/>
      <c r="AN235" s="72">
        <v>5769610</v>
      </c>
      <c r="AO235" s="91">
        <f t="shared" si="306"/>
        <v>6461963.2000000002</v>
      </c>
      <c r="AP235" s="102"/>
      <c r="AQ235" s="103"/>
      <c r="AR235" s="72"/>
      <c r="AS235" s="91"/>
      <c r="AT235" s="102"/>
      <c r="AU235" s="103"/>
      <c r="AV235" s="102"/>
      <c r="AW235" s="102"/>
      <c r="AX235" s="17"/>
      <c r="AY235" s="91">
        <v>0</v>
      </c>
      <c r="AZ235" s="91">
        <f t="shared" si="307"/>
        <v>0</v>
      </c>
      <c r="BA235" s="26" t="s">
        <v>167</v>
      </c>
      <c r="BB235" s="26" t="s">
        <v>491</v>
      </c>
      <c r="BC235" s="26" t="s">
        <v>490</v>
      </c>
      <c r="BD235" s="29"/>
      <c r="BE235" s="29"/>
      <c r="BF235" s="29"/>
      <c r="BG235" s="29"/>
      <c r="BH235" s="29"/>
      <c r="BI235" s="17"/>
      <c r="BJ235" s="17"/>
      <c r="BK235" s="17"/>
      <c r="BL235" s="23"/>
      <c r="BM235" s="23" t="s">
        <v>885</v>
      </c>
    </row>
    <row r="236" spans="1:82" s="6" customFormat="1" ht="12.95" customHeight="1" x14ac:dyDescent="0.2">
      <c r="A236" s="19" t="s">
        <v>34</v>
      </c>
      <c r="B236" s="17"/>
      <c r="C236" s="17" t="s">
        <v>489</v>
      </c>
      <c r="D236" s="71" t="s">
        <v>723</v>
      </c>
      <c r="E236" s="29"/>
      <c r="F236" s="29" t="s">
        <v>721</v>
      </c>
      <c r="G236" s="17" t="s">
        <v>219</v>
      </c>
      <c r="H236" s="17"/>
      <c r="I236" s="17" t="s">
        <v>220</v>
      </c>
      <c r="J236" s="17" t="s">
        <v>490</v>
      </c>
      <c r="K236" s="42" t="s">
        <v>22</v>
      </c>
      <c r="L236" s="17"/>
      <c r="M236" s="29"/>
      <c r="N236" s="167">
        <v>100</v>
      </c>
      <c r="O236" s="17">
        <v>230000000</v>
      </c>
      <c r="P236" s="62" t="s">
        <v>413</v>
      </c>
      <c r="Q236" s="19" t="s">
        <v>1038</v>
      </c>
      <c r="R236" s="17" t="s">
        <v>163</v>
      </c>
      <c r="S236" s="17">
        <v>230000000</v>
      </c>
      <c r="T236" s="17" t="s">
        <v>191</v>
      </c>
      <c r="U236" s="17"/>
      <c r="V236" s="19" t="s">
        <v>313</v>
      </c>
      <c r="W236" s="19"/>
      <c r="X236" s="19"/>
      <c r="Y236" s="34">
        <v>0</v>
      </c>
      <c r="Z236" s="41">
        <v>100</v>
      </c>
      <c r="AA236" s="41">
        <v>0</v>
      </c>
      <c r="AB236" s="19"/>
      <c r="AC236" s="19" t="s">
        <v>164</v>
      </c>
      <c r="AD236" s="102"/>
      <c r="AE236" s="103"/>
      <c r="AF236" s="44">
        <v>5769610</v>
      </c>
      <c r="AG236" s="62">
        <f t="shared" si="304"/>
        <v>6461963.2000000002</v>
      </c>
      <c r="AH236" s="102"/>
      <c r="AI236" s="103"/>
      <c r="AJ236" s="44">
        <v>5769610</v>
      </c>
      <c r="AK236" s="62">
        <f t="shared" si="305"/>
        <v>6461963.2000000002</v>
      </c>
      <c r="AL236" s="102"/>
      <c r="AM236" s="103"/>
      <c r="AN236" s="44">
        <v>5769610</v>
      </c>
      <c r="AO236" s="62">
        <f t="shared" si="306"/>
        <v>6461963.2000000002</v>
      </c>
      <c r="AP236" s="102"/>
      <c r="AQ236" s="103"/>
      <c r="AR236" s="44"/>
      <c r="AS236" s="62"/>
      <c r="AT236" s="102"/>
      <c r="AU236" s="103"/>
      <c r="AV236" s="102"/>
      <c r="AW236" s="102"/>
      <c r="AX236" s="17"/>
      <c r="AY236" s="62">
        <f t="shared" ref="AY236" si="309">AF236+AJ236+AN236</f>
        <v>17308830</v>
      </c>
      <c r="AZ236" s="62">
        <f t="shared" si="307"/>
        <v>19385889.600000001</v>
      </c>
      <c r="BA236" s="17" t="s">
        <v>167</v>
      </c>
      <c r="BB236" s="17" t="s">
        <v>491</v>
      </c>
      <c r="BC236" s="17" t="s">
        <v>490</v>
      </c>
      <c r="BD236" s="29"/>
      <c r="BE236" s="29"/>
      <c r="BF236" s="29"/>
      <c r="BG236" s="29"/>
      <c r="BH236" s="29"/>
      <c r="BI236" s="17"/>
      <c r="BJ236" s="17"/>
      <c r="BK236" s="17"/>
      <c r="BL236" s="19"/>
      <c r="BM236" s="19"/>
    </row>
    <row r="237" spans="1:82" s="33" customFormat="1" ht="12.95" customHeight="1" x14ac:dyDescent="0.2">
      <c r="A237" s="23" t="s">
        <v>34</v>
      </c>
      <c r="B237" s="17"/>
      <c r="C237" s="26"/>
      <c r="D237" s="71"/>
      <c r="E237" s="29"/>
      <c r="F237" s="27" t="s">
        <v>54</v>
      </c>
      <c r="G237" s="26" t="s">
        <v>219</v>
      </c>
      <c r="H237" s="26" t="s">
        <v>220</v>
      </c>
      <c r="I237" s="26" t="s">
        <v>220</v>
      </c>
      <c r="J237" s="26" t="s">
        <v>493</v>
      </c>
      <c r="K237" s="42" t="s">
        <v>22</v>
      </c>
      <c r="L237" s="17"/>
      <c r="M237" s="29"/>
      <c r="N237" s="69">
        <v>100</v>
      </c>
      <c r="O237" s="26">
        <v>230000000</v>
      </c>
      <c r="P237" s="62" t="s">
        <v>413</v>
      </c>
      <c r="Q237" s="23" t="s">
        <v>326</v>
      </c>
      <c r="R237" s="26" t="s">
        <v>163</v>
      </c>
      <c r="S237" s="26">
        <v>230000000</v>
      </c>
      <c r="T237" s="26" t="s">
        <v>75</v>
      </c>
      <c r="U237" s="26"/>
      <c r="V237" s="17"/>
      <c r="W237" s="23" t="s">
        <v>255</v>
      </c>
      <c r="X237" s="23" t="s">
        <v>313</v>
      </c>
      <c r="Y237" s="60">
        <v>0</v>
      </c>
      <c r="Z237" s="61">
        <v>100</v>
      </c>
      <c r="AA237" s="61">
        <v>0</v>
      </c>
      <c r="AB237" s="23"/>
      <c r="AC237" s="23" t="s">
        <v>164</v>
      </c>
      <c r="AD237" s="102"/>
      <c r="AE237" s="103"/>
      <c r="AF237" s="72">
        <v>4043270</v>
      </c>
      <c r="AG237" s="91">
        <f t="shared" si="304"/>
        <v>4528462.4000000004</v>
      </c>
      <c r="AH237" s="102"/>
      <c r="AI237" s="103"/>
      <c r="AJ237" s="72">
        <v>4043270</v>
      </c>
      <c r="AK237" s="91">
        <f t="shared" si="305"/>
        <v>4528462.4000000004</v>
      </c>
      <c r="AL237" s="102"/>
      <c r="AM237" s="103"/>
      <c r="AN237" s="72">
        <v>4043270</v>
      </c>
      <c r="AO237" s="91">
        <f t="shared" si="306"/>
        <v>4528462.4000000004</v>
      </c>
      <c r="AP237" s="102"/>
      <c r="AQ237" s="103"/>
      <c r="AR237" s="72"/>
      <c r="AS237" s="91"/>
      <c r="AT237" s="102"/>
      <c r="AU237" s="103"/>
      <c r="AV237" s="102"/>
      <c r="AW237" s="102"/>
      <c r="AX237" s="17"/>
      <c r="AY237" s="91">
        <v>0</v>
      </c>
      <c r="AZ237" s="91">
        <f t="shared" si="307"/>
        <v>0</v>
      </c>
      <c r="BA237" s="26" t="s">
        <v>167</v>
      </c>
      <c r="BB237" s="26" t="s">
        <v>494</v>
      </c>
      <c r="BC237" s="26" t="s">
        <v>493</v>
      </c>
      <c r="BD237" s="29"/>
      <c r="BE237" s="29"/>
      <c r="BF237" s="29"/>
      <c r="BG237" s="29"/>
      <c r="BH237" s="29"/>
      <c r="BI237" s="17"/>
      <c r="BJ237" s="17"/>
      <c r="BK237" s="17"/>
      <c r="BL237" s="35"/>
      <c r="BM237" s="35"/>
      <c r="BN237" s="26" t="s">
        <v>492</v>
      </c>
      <c r="BO237" s="36"/>
      <c r="BP237" s="36"/>
      <c r="BQ237" s="36"/>
      <c r="BR237" s="36"/>
      <c r="BS237" s="36"/>
      <c r="BT237" s="36"/>
      <c r="BU237" s="36"/>
      <c r="BV237" s="36"/>
      <c r="BW237" s="36"/>
      <c r="BX237" s="36"/>
      <c r="BY237" s="36"/>
      <c r="BZ237" s="36"/>
      <c r="CA237" s="36"/>
      <c r="CB237" s="36"/>
      <c r="CC237" s="36"/>
      <c r="CD237" s="36"/>
    </row>
    <row r="238" spans="1:82" s="33" customFormat="1" ht="12.95" customHeight="1" x14ac:dyDescent="0.2">
      <c r="A238" s="23" t="s">
        <v>34</v>
      </c>
      <c r="B238" s="17"/>
      <c r="C238" s="26" t="s">
        <v>492</v>
      </c>
      <c r="D238" s="71" t="s">
        <v>54</v>
      </c>
      <c r="E238" s="29"/>
      <c r="F238" s="27" t="s">
        <v>722</v>
      </c>
      <c r="G238" s="26" t="s">
        <v>219</v>
      </c>
      <c r="H238" s="26" t="s">
        <v>220</v>
      </c>
      <c r="I238" s="26" t="s">
        <v>220</v>
      </c>
      <c r="J238" s="26" t="s">
        <v>493</v>
      </c>
      <c r="K238" s="42" t="s">
        <v>22</v>
      </c>
      <c r="L238" s="17"/>
      <c r="M238" s="29"/>
      <c r="N238" s="69">
        <v>100</v>
      </c>
      <c r="O238" s="26">
        <v>230000000</v>
      </c>
      <c r="P238" s="62" t="s">
        <v>413</v>
      </c>
      <c r="Q238" s="23" t="s">
        <v>271</v>
      </c>
      <c r="R238" s="26" t="s">
        <v>163</v>
      </c>
      <c r="S238" s="26">
        <v>230000000</v>
      </c>
      <c r="T238" s="26" t="s">
        <v>75</v>
      </c>
      <c r="U238" s="26"/>
      <c r="V238" s="17"/>
      <c r="W238" s="23" t="s">
        <v>255</v>
      </c>
      <c r="X238" s="23" t="s">
        <v>313</v>
      </c>
      <c r="Y238" s="60">
        <v>0</v>
      </c>
      <c r="Z238" s="61">
        <v>100</v>
      </c>
      <c r="AA238" s="61">
        <v>0</v>
      </c>
      <c r="AB238" s="23"/>
      <c r="AC238" s="23" t="s">
        <v>164</v>
      </c>
      <c r="AD238" s="102"/>
      <c r="AE238" s="103"/>
      <c r="AF238" s="72">
        <v>4043270</v>
      </c>
      <c r="AG238" s="91">
        <f t="shared" si="304"/>
        <v>4528462.4000000004</v>
      </c>
      <c r="AH238" s="102"/>
      <c r="AI238" s="103"/>
      <c r="AJ238" s="72">
        <v>4043270</v>
      </c>
      <c r="AK238" s="91">
        <f t="shared" si="305"/>
        <v>4528462.4000000004</v>
      </c>
      <c r="AL238" s="102"/>
      <c r="AM238" s="103"/>
      <c r="AN238" s="72">
        <v>4043270</v>
      </c>
      <c r="AO238" s="91">
        <f t="shared" si="306"/>
        <v>4528462.4000000004</v>
      </c>
      <c r="AP238" s="102"/>
      <c r="AQ238" s="103"/>
      <c r="AR238" s="72"/>
      <c r="AS238" s="91"/>
      <c r="AT238" s="102"/>
      <c r="AU238" s="103"/>
      <c r="AV238" s="102"/>
      <c r="AW238" s="102"/>
      <c r="AX238" s="17"/>
      <c r="AY238" s="91">
        <v>0</v>
      </c>
      <c r="AZ238" s="91">
        <f t="shared" si="307"/>
        <v>0</v>
      </c>
      <c r="BA238" s="26" t="s">
        <v>167</v>
      </c>
      <c r="BB238" s="26" t="s">
        <v>494</v>
      </c>
      <c r="BC238" s="26" t="s">
        <v>493</v>
      </c>
      <c r="BD238" s="29"/>
      <c r="BE238" s="29"/>
      <c r="BF238" s="29"/>
      <c r="BG238" s="29"/>
      <c r="BH238" s="29"/>
      <c r="BI238" s="17"/>
      <c r="BJ238" s="17"/>
      <c r="BK238" s="17"/>
      <c r="BL238" s="35"/>
      <c r="BM238" s="23" t="s">
        <v>885</v>
      </c>
      <c r="BN238" s="36"/>
      <c r="BO238" s="36"/>
      <c r="BP238" s="36"/>
      <c r="BQ238" s="36"/>
      <c r="BR238" s="36"/>
      <c r="BS238" s="36"/>
      <c r="BT238" s="36"/>
      <c r="BU238" s="36"/>
      <c r="BV238" s="36"/>
      <c r="BW238" s="36"/>
      <c r="BX238" s="36"/>
      <c r="BY238" s="36"/>
      <c r="BZ238" s="36"/>
      <c r="CA238" s="36"/>
      <c r="CB238" s="36"/>
      <c r="CC238" s="36"/>
    </row>
    <row r="239" spans="1:82" s="33" customFormat="1" ht="12.95" customHeight="1" x14ac:dyDescent="0.2">
      <c r="A239" s="19" t="s">
        <v>34</v>
      </c>
      <c r="B239" s="17"/>
      <c r="C239" s="17" t="s">
        <v>492</v>
      </c>
      <c r="D239" s="71" t="s">
        <v>722</v>
      </c>
      <c r="E239" s="29"/>
      <c r="F239" s="27" t="s">
        <v>722</v>
      </c>
      <c r="G239" s="17" t="s">
        <v>219</v>
      </c>
      <c r="H239" s="17"/>
      <c r="I239" s="17" t="s">
        <v>220</v>
      </c>
      <c r="J239" s="17" t="s">
        <v>493</v>
      </c>
      <c r="K239" s="42" t="s">
        <v>22</v>
      </c>
      <c r="L239" s="17"/>
      <c r="M239" s="29"/>
      <c r="N239" s="167">
        <v>100</v>
      </c>
      <c r="O239" s="17">
        <v>230000000</v>
      </c>
      <c r="P239" s="62" t="s">
        <v>413</v>
      </c>
      <c r="Q239" s="19" t="s">
        <v>1038</v>
      </c>
      <c r="R239" s="17" t="s">
        <v>163</v>
      </c>
      <c r="S239" s="17">
        <v>230000000</v>
      </c>
      <c r="T239" s="17" t="s">
        <v>75</v>
      </c>
      <c r="U239" s="17"/>
      <c r="V239" s="19" t="s">
        <v>313</v>
      </c>
      <c r="W239" s="19"/>
      <c r="X239" s="19"/>
      <c r="Y239" s="34">
        <v>0</v>
      </c>
      <c r="Z239" s="41">
        <v>100</v>
      </c>
      <c r="AA239" s="41">
        <v>0</v>
      </c>
      <c r="AB239" s="19"/>
      <c r="AC239" s="19" t="s">
        <v>164</v>
      </c>
      <c r="AD239" s="102"/>
      <c r="AE239" s="103"/>
      <c r="AF239" s="44">
        <v>4043270</v>
      </c>
      <c r="AG239" s="62">
        <f t="shared" si="304"/>
        <v>4528462.4000000004</v>
      </c>
      <c r="AH239" s="102"/>
      <c r="AI239" s="103"/>
      <c r="AJ239" s="44">
        <v>4043270</v>
      </c>
      <c r="AK239" s="62">
        <f t="shared" si="305"/>
        <v>4528462.4000000004</v>
      </c>
      <c r="AL239" s="102"/>
      <c r="AM239" s="103"/>
      <c r="AN239" s="44">
        <v>4043270</v>
      </c>
      <c r="AO239" s="62">
        <f t="shared" si="306"/>
        <v>4528462.4000000004</v>
      </c>
      <c r="AP239" s="102"/>
      <c r="AQ239" s="103"/>
      <c r="AR239" s="44"/>
      <c r="AS239" s="62"/>
      <c r="AT239" s="102"/>
      <c r="AU239" s="103"/>
      <c r="AV239" s="102"/>
      <c r="AW239" s="102"/>
      <c r="AX239" s="17"/>
      <c r="AY239" s="62">
        <f t="shared" ref="AY239" si="310">AF239+AJ239+AN239</f>
        <v>12129810</v>
      </c>
      <c r="AZ239" s="62">
        <f t="shared" si="307"/>
        <v>13585387.200000001</v>
      </c>
      <c r="BA239" s="17" t="s">
        <v>167</v>
      </c>
      <c r="BB239" s="17" t="s">
        <v>494</v>
      </c>
      <c r="BC239" s="17" t="s">
        <v>493</v>
      </c>
      <c r="BD239" s="29"/>
      <c r="BE239" s="29"/>
      <c r="BF239" s="29"/>
      <c r="BG239" s="29"/>
      <c r="BH239" s="29"/>
      <c r="BI239" s="17"/>
      <c r="BJ239" s="17"/>
      <c r="BK239" s="17"/>
      <c r="BL239" s="21"/>
      <c r="BM239" s="21"/>
      <c r="BN239" s="36"/>
      <c r="BO239" s="36"/>
      <c r="BP239" s="36"/>
      <c r="BQ239" s="36"/>
      <c r="BR239" s="36"/>
      <c r="BS239" s="36"/>
      <c r="BT239" s="36"/>
      <c r="BU239" s="36"/>
      <c r="BV239" s="36"/>
      <c r="BW239" s="36"/>
      <c r="BX239" s="36"/>
      <c r="BY239" s="36"/>
      <c r="BZ239" s="36"/>
      <c r="CA239" s="36"/>
      <c r="CB239" s="36"/>
      <c r="CC239" s="36"/>
    </row>
    <row r="240" spans="1:82" s="6" customFormat="1" ht="12.95" customHeight="1" x14ac:dyDescent="0.2">
      <c r="A240" s="23" t="s">
        <v>34</v>
      </c>
      <c r="B240" s="17"/>
      <c r="C240" s="26"/>
      <c r="D240" s="71"/>
      <c r="E240" s="29"/>
      <c r="F240" s="29" t="s">
        <v>55</v>
      </c>
      <c r="G240" s="26" t="s">
        <v>219</v>
      </c>
      <c r="H240" s="26" t="s">
        <v>220</v>
      </c>
      <c r="I240" s="26" t="s">
        <v>220</v>
      </c>
      <c r="J240" s="26" t="s">
        <v>496</v>
      </c>
      <c r="K240" s="42" t="s">
        <v>22</v>
      </c>
      <c r="L240" s="17"/>
      <c r="M240" s="29"/>
      <c r="N240" s="69">
        <v>100</v>
      </c>
      <c r="O240" s="26">
        <v>230000000</v>
      </c>
      <c r="P240" s="62" t="s">
        <v>413</v>
      </c>
      <c r="Q240" s="23" t="s">
        <v>326</v>
      </c>
      <c r="R240" s="26" t="s">
        <v>163</v>
      </c>
      <c r="S240" s="26">
        <v>230000000</v>
      </c>
      <c r="T240" s="26" t="s">
        <v>35</v>
      </c>
      <c r="U240" s="26"/>
      <c r="V240" s="17"/>
      <c r="W240" s="23" t="s">
        <v>255</v>
      </c>
      <c r="X240" s="23" t="s">
        <v>313</v>
      </c>
      <c r="Y240" s="60">
        <v>0</v>
      </c>
      <c r="Z240" s="61">
        <v>100</v>
      </c>
      <c r="AA240" s="61">
        <v>0</v>
      </c>
      <c r="AB240" s="23"/>
      <c r="AC240" s="23" t="s">
        <v>164</v>
      </c>
      <c r="AD240" s="102"/>
      <c r="AE240" s="103"/>
      <c r="AF240" s="72">
        <v>1771768.44</v>
      </c>
      <c r="AG240" s="91">
        <f t="shared" si="304"/>
        <v>1984380.6528</v>
      </c>
      <c r="AH240" s="102"/>
      <c r="AI240" s="103"/>
      <c r="AJ240" s="72">
        <v>1771768.44</v>
      </c>
      <c r="AK240" s="91">
        <f t="shared" si="305"/>
        <v>1984380.6528</v>
      </c>
      <c r="AL240" s="102"/>
      <c r="AM240" s="103"/>
      <c r="AN240" s="72">
        <v>1771768.44</v>
      </c>
      <c r="AO240" s="91">
        <f t="shared" si="306"/>
        <v>1984380.6528</v>
      </c>
      <c r="AP240" s="102"/>
      <c r="AQ240" s="103"/>
      <c r="AR240" s="72"/>
      <c r="AS240" s="91"/>
      <c r="AT240" s="102"/>
      <c r="AU240" s="103"/>
      <c r="AV240" s="102"/>
      <c r="AW240" s="102"/>
      <c r="AX240" s="17"/>
      <c r="AY240" s="91">
        <v>0</v>
      </c>
      <c r="AZ240" s="91">
        <f t="shared" si="307"/>
        <v>0</v>
      </c>
      <c r="BA240" s="26" t="s">
        <v>167</v>
      </c>
      <c r="BB240" s="26" t="s">
        <v>497</v>
      </c>
      <c r="BC240" s="26" t="s">
        <v>496</v>
      </c>
      <c r="BD240" s="29"/>
      <c r="BE240" s="29"/>
      <c r="BF240" s="29"/>
      <c r="BG240" s="29"/>
      <c r="BH240" s="29"/>
      <c r="BI240" s="17"/>
      <c r="BJ240" s="17"/>
      <c r="BK240" s="17"/>
      <c r="BL240" s="23"/>
      <c r="BM240" s="23"/>
      <c r="BN240" s="26" t="s">
        <v>495</v>
      </c>
    </row>
    <row r="241" spans="1:82" s="6" customFormat="1" ht="12.95" customHeight="1" x14ac:dyDescent="0.2">
      <c r="A241" s="23" t="s">
        <v>34</v>
      </c>
      <c r="B241" s="17"/>
      <c r="C241" s="26" t="s">
        <v>495</v>
      </c>
      <c r="D241" s="71" t="s">
        <v>53</v>
      </c>
      <c r="E241" s="29"/>
      <c r="F241" s="169" t="s">
        <v>723</v>
      </c>
      <c r="G241" s="26" t="s">
        <v>219</v>
      </c>
      <c r="H241" s="26" t="s">
        <v>220</v>
      </c>
      <c r="I241" s="26" t="s">
        <v>220</v>
      </c>
      <c r="J241" s="26" t="s">
        <v>496</v>
      </c>
      <c r="K241" s="42" t="s">
        <v>22</v>
      </c>
      <c r="L241" s="17"/>
      <c r="M241" s="29"/>
      <c r="N241" s="69">
        <v>100</v>
      </c>
      <c r="O241" s="26">
        <v>230000000</v>
      </c>
      <c r="P241" s="62" t="s">
        <v>413</v>
      </c>
      <c r="Q241" s="23" t="s">
        <v>271</v>
      </c>
      <c r="R241" s="26" t="s">
        <v>163</v>
      </c>
      <c r="S241" s="26">
        <v>230000000</v>
      </c>
      <c r="T241" s="26" t="s">
        <v>35</v>
      </c>
      <c r="U241" s="26"/>
      <c r="V241" s="17"/>
      <c r="W241" s="23" t="s">
        <v>255</v>
      </c>
      <c r="X241" s="23" t="s">
        <v>313</v>
      </c>
      <c r="Y241" s="60">
        <v>0</v>
      </c>
      <c r="Z241" s="61">
        <v>100</v>
      </c>
      <c r="AA241" s="61">
        <v>0</v>
      </c>
      <c r="AB241" s="23"/>
      <c r="AC241" s="23" t="s">
        <v>164</v>
      </c>
      <c r="AD241" s="102"/>
      <c r="AE241" s="103"/>
      <c r="AF241" s="72">
        <v>1771768.44</v>
      </c>
      <c r="AG241" s="91">
        <f t="shared" si="304"/>
        <v>1984380.6528</v>
      </c>
      <c r="AH241" s="102"/>
      <c r="AI241" s="103"/>
      <c r="AJ241" s="72">
        <v>1771768.44</v>
      </c>
      <c r="AK241" s="91">
        <f t="shared" si="305"/>
        <v>1984380.6528</v>
      </c>
      <c r="AL241" s="102"/>
      <c r="AM241" s="103"/>
      <c r="AN241" s="72">
        <v>1771768.44</v>
      </c>
      <c r="AO241" s="91">
        <f t="shared" si="306"/>
        <v>1984380.6528</v>
      </c>
      <c r="AP241" s="102"/>
      <c r="AQ241" s="103"/>
      <c r="AR241" s="72"/>
      <c r="AS241" s="91"/>
      <c r="AT241" s="102"/>
      <c r="AU241" s="103"/>
      <c r="AV241" s="102"/>
      <c r="AW241" s="102"/>
      <c r="AX241" s="17"/>
      <c r="AY241" s="91">
        <v>0</v>
      </c>
      <c r="AZ241" s="91">
        <f t="shared" si="307"/>
        <v>0</v>
      </c>
      <c r="BA241" s="26" t="s">
        <v>167</v>
      </c>
      <c r="BB241" s="26" t="s">
        <v>497</v>
      </c>
      <c r="BC241" s="26" t="s">
        <v>496</v>
      </c>
      <c r="BD241" s="29"/>
      <c r="BE241" s="29"/>
      <c r="BF241" s="29"/>
      <c r="BG241" s="29"/>
      <c r="BH241" s="29"/>
      <c r="BI241" s="17"/>
      <c r="BJ241" s="17"/>
      <c r="BK241" s="17"/>
      <c r="BL241" s="23"/>
      <c r="BM241" s="23" t="s">
        <v>885</v>
      </c>
    </row>
    <row r="242" spans="1:82" s="6" customFormat="1" ht="12.95" customHeight="1" x14ac:dyDescent="0.2">
      <c r="A242" s="19" t="s">
        <v>34</v>
      </c>
      <c r="B242" s="17"/>
      <c r="C242" s="17" t="s">
        <v>495</v>
      </c>
      <c r="D242" s="71" t="s">
        <v>721</v>
      </c>
      <c r="E242" s="29"/>
      <c r="F242" s="29" t="s">
        <v>723</v>
      </c>
      <c r="G242" s="17" t="s">
        <v>219</v>
      </c>
      <c r="H242" s="17"/>
      <c r="I242" s="17" t="s">
        <v>220</v>
      </c>
      <c r="J242" s="17" t="s">
        <v>496</v>
      </c>
      <c r="K242" s="42" t="s">
        <v>22</v>
      </c>
      <c r="L242" s="17"/>
      <c r="M242" s="29"/>
      <c r="N242" s="167">
        <v>100</v>
      </c>
      <c r="O242" s="17">
        <v>230000000</v>
      </c>
      <c r="P242" s="62" t="s">
        <v>413</v>
      </c>
      <c r="Q242" s="19" t="s">
        <v>1038</v>
      </c>
      <c r="R242" s="17" t="s">
        <v>163</v>
      </c>
      <c r="S242" s="17">
        <v>230000000</v>
      </c>
      <c r="T242" s="17" t="s">
        <v>35</v>
      </c>
      <c r="U242" s="17"/>
      <c r="V242" s="19" t="s">
        <v>313</v>
      </c>
      <c r="W242" s="19"/>
      <c r="X242" s="19"/>
      <c r="Y242" s="34">
        <v>0</v>
      </c>
      <c r="Z242" s="41">
        <v>100</v>
      </c>
      <c r="AA242" s="41">
        <v>0</v>
      </c>
      <c r="AB242" s="19"/>
      <c r="AC242" s="19" t="s">
        <v>164</v>
      </c>
      <c r="AD242" s="102"/>
      <c r="AE242" s="103"/>
      <c r="AF242" s="44">
        <v>1771768.44</v>
      </c>
      <c r="AG242" s="62">
        <f t="shared" si="304"/>
        <v>1984380.6528</v>
      </c>
      <c r="AH242" s="102"/>
      <c r="AI242" s="103"/>
      <c r="AJ242" s="44">
        <v>1771768.44</v>
      </c>
      <c r="AK242" s="62">
        <f t="shared" si="305"/>
        <v>1984380.6528</v>
      </c>
      <c r="AL242" s="102"/>
      <c r="AM242" s="103"/>
      <c r="AN242" s="44">
        <v>1771768.44</v>
      </c>
      <c r="AO242" s="62">
        <f t="shared" si="306"/>
        <v>1984380.6528</v>
      </c>
      <c r="AP242" s="102"/>
      <c r="AQ242" s="103"/>
      <c r="AR242" s="44"/>
      <c r="AS242" s="62"/>
      <c r="AT242" s="102"/>
      <c r="AU242" s="103"/>
      <c r="AV242" s="102"/>
      <c r="AW242" s="102"/>
      <c r="AX242" s="17"/>
      <c r="AY242" s="62">
        <f t="shared" ref="AY242" si="311">AF242+AJ242+AN242</f>
        <v>5315305.32</v>
      </c>
      <c r="AZ242" s="62">
        <f t="shared" si="307"/>
        <v>5953141.9584000008</v>
      </c>
      <c r="BA242" s="17" t="s">
        <v>167</v>
      </c>
      <c r="BB242" s="17" t="s">
        <v>497</v>
      </c>
      <c r="BC242" s="17" t="s">
        <v>496</v>
      </c>
      <c r="BD242" s="29"/>
      <c r="BE242" s="29"/>
      <c r="BF242" s="29"/>
      <c r="BG242" s="29"/>
      <c r="BH242" s="29"/>
      <c r="BI242" s="17"/>
      <c r="BJ242" s="17"/>
      <c r="BK242" s="17"/>
      <c r="BL242" s="19"/>
      <c r="BM242" s="19"/>
    </row>
    <row r="243" spans="1:82" s="6" customFormat="1" ht="12.95" customHeight="1" x14ac:dyDescent="0.2">
      <c r="A243" s="23" t="s">
        <v>34</v>
      </c>
      <c r="B243" s="17"/>
      <c r="C243" s="26"/>
      <c r="D243" s="71"/>
      <c r="E243" s="29"/>
      <c r="F243" s="29" t="s">
        <v>56</v>
      </c>
      <c r="G243" s="26" t="s">
        <v>219</v>
      </c>
      <c r="H243" s="26" t="s">
        <v>220</v>
      </c>
      <c r="I243" s="26" t="s">
        <v>220</v>
      </c>
      <c r="J243" s="26" t="s">
        <v>499</v>
      </c>
      <c r="K243" s="42" t="s">
        <v>22</v>
      </c>
      <c r="L243" s="17"/>
      <c r="M243" s="29"/>
      <c r="N243" s="69">
        <v>100</v>
      </c>
      <c r="O243" s="26">
        <v>230000000</v>
      </c>
      <c r="P243" s="62" t="s">
        <v>413</v>
      </c>
      <c r="Q243" s="23" t="s">
        <v>326</v>
      </c>
      <c r="R243" s="26" t="s">
        <v>163</v>
      </c>
      <c r="S243" s="26">
        <v>230000000</v>
      </c>
      <c r="T243" s="26" t="s">
        <v>35</v>
      </c>
      <c r="U243" s="26"/>
      <c r="V243" s="17"/>
      <c r="W243" s="23" t="s">
        <v>255</v>
      </c>
      <c r="X243" s="23" t="s">
        <v>313</v>
      </c>
      <c r="Y243" s="60">
        <v>0</v>
      </c>
      <c r="Z243" s="61">
        <v>100</v>
      </c>
      <c r="AA243" s="61">
        <v>0</v>
      </c>
      <c r="AB243" s="23"/>
      <c r="AC243" s="23" t="s">
        <v>164</v>
      </c>
      <c r="AD243" s="102"/>
      <c r="AE243" s="102"/>
      <c r="AF243" s="72">
        <v>1226534.3999999999</v>
      </c>
      <c r="AG243" s="91">
        <f t="shared" si="304"/>
        <v>1373718.5279999999</v>
      </c>
      <c r="AH243" s="102"/>
      <c r="AI243" s="102"/>
      <c r="AJ243" s="72">
        <v>1226534.3999999999</v>
      </c>
      <c r="AK243" s="91">
        <f t="shared" si="305"/>
        <v>1373718.5279999999</v>
      </c>
      <c r="AL243" s="102"/>
      <c r="AM243" s="102"/>
      <c r="AN243" s="72">
        <v>1226534.3999999999</v>
      </c>
      <c r="AO243" s="91">
        <f t="shared" si="306"/>
        <v>1373718.5279999999</v>
      </c>
      <c r="AP243" s="102"/>
      <c r="AQ243" s="102"/>
      <c r="AR243" s="72"/>
      <c r="AS243" s="91"/>
      <c r="AT243" s="102"/>
      <c r="AU243" s="102"/>
      <c r="AV243" s="17"/>
      <c r="AW243" s="44"/>
      <c r="AX243" s="103"/>
      <c r="AY243" s="91">
        <v>0</v>
      </c>
      <c r="AZ243" s="91">
        <f t="shared" si="307"/>
        <v>0</v>
      </c>
      <c r="BA243" s="26" t="s">
        <v>167</v>
      </c>
      <c r="BB243" s="26" t="s">
        <v>500</v>
      </c>
      <c r="BC243" s="26" t="s">
        <v>499</v>
      </c>
      <c r="BD243" s="29"/>
      <c r="BE243" s="29"/>
      <c r="BF243" s="29"/>
      <c r="BG243" s="17"/>
      <c r="BH243" s="17"/>
      <c r="BI243" s="17"/>
      <c r="BJ243" s="29"/>
      <c r="BK243" s="29"/>
      <c r="BL243" s="23"/>
      <c r="BM243" s="23"/>
      <c r="BN243" s="26" t="s">
        <v>498</v>
      </c>
    </row>
    <row r="244" spans="1:82" s="6" customFormat="1" ht="12.95" customHeight="1" x14ac:dyDescent="0.2">
      <c r="A244" s="23" t="s">
        <v>34</v>
      </c>
      <c r="B244" s="17"/>
      <c r="C244" s="26" t="s">
        <v>498</v>
      </c>
      <c r="D244" s="71" t="s">
        <v>52</v>
      </c>
      <c r="E244" s="29"/>
      <c r="F244" s="29" t="s">
        <v>724</v>
      </c>
      <c r="G244" s="26" t="s">
        <v>219</v>
      </c>
      <c r="H244" s="26" t="s">
        <v>220</v>
      </c>
      <c r="I244" s="26" t="s">
        <v>220</v>
      </c>
      <c r="J244" s="26" t="s">
        <v>499</v>
      </c>
      <c r="K244" s="42" t="s">
        <v>22</v>
      </c>
      <c r="L244" s="17"/>
      <c r="M244" s="29"/>
      <c r="N244" s="69">
        <v>100</v>
      </c>
      <c r="O244" s="26">
        <v>230000000</v>
      </c>
      <c r="P244" s="62" t="s">
        <v>413</v>
      </c>
      <c r="Q244" s="23" t="s">
        <v>271</v>
      </c>
      <c r="R244" s="26" t="s">
        <v>163</v>
      </c>
      <c r="S244" s="26">
        <v>230000000</v>
      </c>
      <c r="T244" s="26" t="s">
        <v>35</v>
      </c>
      <c r="U244" s="26"/>
      <c r="V244" s="17"/>
      <c r="W244" s="23" t="s">
        <v>255</v>
      </c>
      <c r="X244" s="23" t="s">
        <v>313</v>
      </c>
      <c r="Y244" s="60">
        <v>0</v>
      </c>
      <c r="Z244" s="61">
        <v>100</v>
      </c>
      <c r="AA244" s="61">
        <v>0</v>
      </c>
      <c r="AB244" s="23"/>
      <c r="AC244" s="23" t="s">
        <v>164</v>
      </c>
      <c r="AD244" s="102"/>
      <c r="AE244" s="102"/>
      <c r="AF244" s="72">
        <v>1226534.3999999999</v>
      </c>
      <c r="AG244" s="91">
        <f t="shared" si="304"/>
        <v>1373718.5279999999</v>
      </c>
      <c r="AH244" s="102"/>
      <c r="AI244" s="102"/>
      <c r="AJ244" s="72">
        <v>1226534.3999999999</v>
      </c>
      <c r="AK244" s="91">
        <f t="shared" si="305"/>
        <v>1373718.5279999999</v>
      </c>
      <c r="AL244" s="102"/>
      <c r="AM244" s="102"/>
      <c r="AN244" s="72">
        <v>1226534.3999999999</v>
      </c>
      <c r="AO244" s="91">
        <f t="shared" si="306"/>
        <v>1373718.5279999999</v>
      </c>
      <c r="AP244" s="102"/>
      <c r="AQ244" s="102"/>
      <c r="AR244" s="72"/>
      <c r="AS244" s="91"/>
      <c r="AT244" s="102"/>
      <c r="AU244" s="102"/>
      <c r="AV244" s="17"/>
      <c r="AW244" s="44"/>
      <c r="AX244" s="103"/>
      <c r="AY244" s="91">
        <v>0</v>
      </c>
      <c r="AZ244" s="91">
        <f t="shared" si="307"/>
        <v>0</v>
      </c>
      <c r="BA244" s="26" t="s">
        <v>167</v>
      </c>
      <c r="BB244" s="26" t="s">
        <v>500</v>
      </c>
      <c r="BC244" s="26" t="s">
        <v>499</v>
      </c>
      <c r="BD244" s="29"/>
      <c r="BE244" s="29"/>
      <c r="BF244" s="29"/>
      <c r="BG244" s="17"/>
      <c r="BH244" s="17"/>
      <c r="BI244" s="17"/>
      <c r="BJ244" s="29"/>
      <c r="BK244" s="29"/>
      <c r="BL244" s="23"/>
      <c r="BM244" s="23" t="s">
        <v>885</v>
      </c>
    </row>
    <row r="245" spans="1:82" s="6" customFormat="1" ht="12.95" customHeight="1" x14ac:dyDescent="0.2">
      <c r="A245" s="19" t="s">
        <v>34</v>
      </c>
      <c r="B245" s="17"/>
      <c r="C245" s="17" t="s">
        <v>498</v>
      </c>
      <c r="D245" s="71" t="s">
        <v>720</v>
      </c>
      <c r="E245" s="29"/>
      <c r="F245" s="29" t="s">
        <v>724</v>
      </c>
      <c r="G245" s="17" t="s">
        <v>219</v>
      </c>
      <c r="H245" s="17"/>
      <c r="I245" s="17" t="s">
        <v>220</v>
      </c>
      <c r="J245" s="17" t="s">
        <v>499</v>
      </c>
      <c r="K245" s="42" t="s">
        <v>22</v>
      </c>
      <c r="L245" s="17"/>
      <c r="M245" s="29"/>
      <c r="N245" s="167">
        <v>100</v>
      </c>
      <c r="O245" s="17">
        <v>230000000</v>
      </c>
      <c r="P245" s="62" t="s">
        <v>413</v>
      </c>
      <c r="Q245" s="19" t="s">
        <v>1038</v>
      </c>
      <c r="R245" s="17" t="s">
        <v>163</v>
      </c>
      <c r="S245" s="17">
        <v>230000000</v>
      </c>
      <c r="T245" s="17" t="s">
        <v>35</v>
      </c>
      <c r="U245" s="17"/>
      <c r="V245" s="19" t="s">
        <v>313</v>
      </c>
      <c r="W245" s="19"/>
      <c r="X245" s="19"/>
      <c r="Y245" s="34">
        <v>0</v>
      </c>
      <c r="Z245" s="41">
        <v>100</v>
      </c>
      <c r="AA245" s="41">
        <v>0</v>
      </c>
      <c r="AB245" s="19"/>
      <c r="AC245" s="19" t="s">
        <v>164</v>
      </c>
      <c r="AD245" s="102"/>
      <c r="AE245" s="102"/>
      <c r="AF245" s="44">
        <v>1226534.3999999999</v>
      </c>
      <c r="AG245" s="62">
        <f t="shared" si="304"/>
        <v>1373718.5279999999</v>
      </c>
      <c r="AH245" s="102"/>
      <c r="AI245" s="102"/>
      <c r="AJ245" s="44">
        <v>1226534.3999999999</v>
      </c>
      <c r="AK245" s="62">
        <f t="shared" si="305"/>
        <v>1373718.5279999999</v>
      </c>
      <c r="AL245" s="102"/>
      <c r="AM245" s="102"/>
      <c r="AN245" s="44">
        <v>1226534.3999999999</v>
      </c>
      <c r="AO245" s="62">
        <f t="shared" si="306"/>
        <v>1373718.5279999999</v>
      </c>
      <c r="AP245" s="102"/>
      <c r="AQ245" s="102"/>
      <c r="AR245" s="44"/>
      <c r="AS245" s="62"/>
      <c r="AT245" s="102"/>
      <c r="AU245" s="102"/>
      <c r="AV245" s="17"/>
      <c r="AW245" s="44"/>
      <c r="AX245" s="103"/>
      <c r="AY245" s="62">
        <f t="shared" ref="AY245" si="312">AF245+AJ245+AN245</f>
        <v>3679603.1999999997</v>
      </c>
      <c r="AZ245" s="62">
        <f t="shared" si="307"/>
        <v>4121155.5840000003</v>
      </c>
      <c r="BA245" s="17" t="s">
        <v>167</v>
      </c>
      <c r="BB245" s="17" t="s">
        <v>500</v>
      </c>
      <c r="BC245" s="17" t="s">
        <v>499</v>
      </c>
      <c r="BD245" s="29"/>
      <c r="BE245" s="29"/>
      <c r="BF245" s="29"/>
      <c r="BG245" s="17"/>
      <c r="BH245" s="17"/>
      <c r="BI245" s="17"/>
      <c r="BJ245" s="29"/>
      <c r="BK245" s="29"/>
      <c r="BL245" s="19"/>
      <c r="BM245" s="19"/>
    </row>
    <row r="246" spans="1:82" s="33" customFormat="1" ht="12.95" customHeight="1" x14ac:dyDescent="0.2">
      <c r="A246" s="23" t="s">
        <v>34</v>
      </c>
      <c r="B246" s="17"/>
      <c r="C246" s="26"/>
      <c r="D246" s="71"/>
      <c r="E246" s="29"/>
      <c r="F246" s="27" t="s">
        <v>57</v>
      </c>
      <c r="G246" s="26" t="s">
        <v>219</v>
      </c>
      <c r="H246" s="26" t="s">
        <v>220</v>
      </c>
      <c r="I246" s="26" t="s">
        <v>220</v>
      </c>
      <c r="J246" s="26" t="s">
        <v>502</v>
      </c>
      <c r="K246" s="42" t="s">
        <v>22</v>
      </c>
      <c r="L246" s="17"/>
      <c r="M246" s="29"/>
      <c r="N246" s="69">
        <v>100</v>
      </c>
      <c r="O246" s="26">
        <v>230000000</v>
      </c>
      <c r="P246" s="62" t="s">
        <v>413</v>
      </c>
      <c r="Q246" s="23" t="s">
        <v>326</v>
      </c>
      <c r="R246" s="26" t="s">
        <v>163</v>
      </c>
      <c r="S246" s="26">
        <v>230000000</v>
      </c>
      <c r="T246" s="26" t="s">
        <v>35</v>
      </c>
      <c r="U246" s="26"/>
      <c r="V246" s="17"/>
      <c r="W246" s="23" t="s">
        <v>255</v>
      </c>
      <c r="X246" s="23" t="s">
        <v>313</v>
      </c>
      <c r="Y246" s="60">
        <v>0</v>
      </c>
      <c r="Z246" s="61">
        <v>100</v>
      </c>
      <c r="AA246" s="61">
        <v>0</v>
      </c>
      <c r="AB246" s="23"/>
      <c r="AC246" s="23" t="s">
        <v>164</v>
      </c>
      <c r="AD246" s="102"/>
      <c r="AE246" s="102"/>
      <c r="AF246" s="72">
        <v>6240000</v>
      </c>
      <c r="AG246" s="91">
        <f t="shared" si="304"/>
        <v>6988800.0000000009</v>
      </c>
      <c r="AH246" s="102"/>
      <c r="AI246" s="102"/>
      <c r="AJ246" s="72">
        <v>6240000</v>
      </c>
      <c r="AK246" s="91">
        <f t="shared" si="305"/>
        <v>6988800.0000000009</v>
      </c>
      <c r="AL246" s="102"/>
      <c r="AM246" s="102"/>
      <c r="AN246" s="72">
        <v>6240000</v>
      </c>
      <c r="AO246" s="91">
        <f t="shared" si="306"/>
        <v>6988800.0000000009</v>
      </c>
      <c r="AP246" s="102"/>
      <c r="AQ246" s="102"/>
      <c r="AR246" s="72"/>
      <c r="AS246" s="91"/>
      <c r="AT246" s="102"/>
      <c r="AU246" s="102"/>
      <c r="AV246" s="17"/>
      <c r="AW246" s="44"/>
      <c r="AX246" s="103"/>
      <c r="AY246" s="91">
        <v>0</v>
      </c>
      <c r="AZ246" s="91">
        <f t="shared" si="307"/>
        <v>0</v>
      </c>
      <c r="BA246" s="26" t="s">
        <v>167</v>
      </c>
      <c r="BB246" s="26" t="s">
        <v>503</v>
      </c>
      <c r="BC246" s="26" t="s">
        <v>502</v>
      </c>
      <c r="BD246" s="29"/>
      <c r="BE246" s="29"/>
      <c r="BF246" s="29"/>
      <c r="BG246" s="17"/>
      <c r="BH246" s="17"/>
      <c r="BI246" s="17"/>
      <c r="BJ246" s="29"/>
      <c r="BK246" s="29"/>
      <c r="BL246" s="37"/>
      <c r="BM246" s="35"/>
      <c r="BN246" s="26" t="s">
        <v>501</v>
      </c>
      <c r="BO246" s="38"/>
      <c r="BP246" s="38"/>
      <c r="BQ246" s="38"/>
      <c r="BR246" s="38"/>
      <c r="BS246" s="38"/>
      <c r="BT246" s="38"/>
      <c r="BU246" s="38"/>
      <c r="BV246" s="38"/>
      <c r="BW246" s="38"/>
      <c r="BX246" s="38"/>
      <c r="BY246" s="38"/>
      <c r="BZ246" s="38"/>
      <c r="CA246" s="38"/>
      <c r="CB246" s="38"/>
      <c r="CC246" s="38"/>
      <c r="CD246" s="38"/>
    </row>
    <row r="247" spans="1:82" s="33" customFormat="1" ht="12.95" customHeight="1" x14ac:dyDescent="0.2">
      <c r="A247" s="23" t="s">
        <v>34</v>
      </c>
      <c r="B247" s="17"/>
      <c r="C247" s="26" t="s">
        <v>501</v>
      </c>
      <c r="D247" s="71" t="s">
        <v>51</v>
      </c>
      <c r="E247" s="29"/>
      <c r="F247" s="171" t="s">
        <v>725</v>
      </c>
      <c r="G247" s="26" t="s">
        <v>219</v>
      </c>
      <c r="H247" s="26" t="s">
        <v>220</v>
      </c>
      <c r="I247" s="26" t="s">
        <v>220</v>
      </c>
      <c r="J247" s="26" t="s">
        <v>502</v>
      </c>
      <c r="K247" s="42" t="s">
        <v>22</v>
      </c>
      <c r="L247" s="17"/>
      <c r="M247" s="29"/>
      <c r="N247" s="69">
        <v>100</v>
      </c>
      <c r="O247" s="26">
        <v>230000000</v>
      </c>
      <c r="P247" s="62" t="s">
        <v>413</v>
      </c>
      <c r="Q247" s="23" t="s">
        <v>271</v>
      </c>
      <c r="R247" s="26" t="s">
        <v>163</v>
      </c>
      <c r="S247" s="26">
        <v>230000000</v>
      </c>
      <c r="T247" s="26" t="s">
        <v>35</v>
      </c>
      <c r="U247" s="26"/>
      <c r="V247" s="17"/>
      <c r="W247" s="23" t="s">
        <v>255</v>
      </c>
      <c r="X247" s="23" t="s">
        <v>313</v>
      </c>
      <c r="Y247" s="60">
        <v>0</v>
      </c>
      <c r="Z247" s="61">
        <v>100</v>
      </c>
      <c r="AA247" s="61">
        <v>0</v>
      </c>
      <c r="AB247" s="23"/>
      <c r="AC247" s="23" t="s">
        <v>164</v>
      </c>
      <c r="AD247" s="102"/>
      <c r="AE247" s="102"/>
      <c r="AF247" s="72">
        <v>6240000</v>
      </c>
      <c r="AG247" s="91">
        <f t="shared" si="304"/>
        <v>6988800.0000000009</v>
      </c>
      <c r="AH247" s="102"/>
      <c r="AI247" s="102"/>
      <c r="AJ247" s="72">
        <v>6240000</v>
      </c>
      <c r="AK247" s="91">
        <f t="shared" si="305"/>
        <v>6988800.0000000009</v>
      </c>
      <c r="AL247" s="102"/>
      <c r="AM247" s="102"/>
      <c r="AN247" s="72">
        <v>6240000</v>
      </c>
      <c r="AO247" s="91">
        <f t="shared" si="306"/>
        <v>6988800.0000000009</v>
      </c>
      <c r="AP247" s="102"/>
      <c r="AQ247" s="102"/>
      <c r="AR247" s="72"/>
      <c r="AS247" s="91"/>
      <c r="AT247" s="102"/>
      <c r="AU247" s="102"/>
      <c r="AV247" s="17"/>
      <c r="AW247" s="44"/>
      <c r="AX247" s="103"/>
      <c r="AY247" s="91">
        <v>0</v>
      </c>
      <c r="AZ247" s="91">
        <f t="shared" si="307"/>
        <v>0</v>
      </c>
      <c r="BA247" s="26" t="s">
        <v>167</v>
      </c>
      <c r="BB247" s="26" t="s">
        <v>503</v>
      </c>
      <c r="BC247" s="26" t="s">
        <v>502</v>
      </c>
      <c r="BD247" s="29"/>
      <c r="BE247" s="29"/>
      <c r="BF247" s="29"/>
      <c r="BG247" s="17"/>
      <c r="BH247" s="17"/>
      <c r="BI247" s="17"/>
      <c r="BJ247" s="29"/>
      <c r="BK247" s="29"/>
      <c r="BL247" s="37"/>
      <c r="BM247" s="23" t="s">
        <v>885</v>
      </c>
      <c r="BN247" s="38"/>
      <c r="BO247" s="38"/>
      <c r="BP247" s="38"/>
      <c r="BQ247" s="38"/>
      <c r="BR247" s="38"/>
      <c r="BS247" s="38"/>
      <c r="BT247" s="38"/>
      <c r="BU247" s="38"/>
      <c r="BV247" s="38"/>
      <c r="BW247" s="38"/>
      <c r="BX247" s="38"/>
      <c r="BY247" s="38"/>
      <c r="BZ247" s="38"/>
      <c r="CA247" s="38"/>
      <c r="CB247" s="38"/>
      <c r="CC247" s="38"/>
    </row>
    <row r="248" spans="1:82" s="33" customFormat="1" ht="12.95" customHeight="1" x14ac:dyDescent="0.2">
      <c r="A248" s="19" t="s">
        <v>34</v>
      </c>
      <c r="B248" s="17"/>
      <c r="C248" s="17" t="s">
        <v>501</v>
      </c>
      <c r="D248" s="71" t="s">
        <v>51</v>
      </c>
      <c r="E248" s="29"/>
      <c r="F248" s="27" t="s">
        <v>725</v>
      </c>
      <c r="G248" s="17" t="s">
        <v>219</v>
      </c>
      <c r="H248" s="17"/>
      <c r="I248" s="17" t="s">
        <v>220</v>
      </c>
      <c r="J248" s="17" t="s">
        <v>502</v>
      </c>
      <c r="K248" s="42" t="s">
        <v>22</v>
      </c>
      <c r="L248" s="17"/>
      <c r="M248" s="29"/>
      <c r="N248" s="167">
        <v>100</v>
      </c>
      <c r="O248" s="17">
        <v>230000000</v>
      </c>
      <c r="P248" s="62" t="s">
        <v>413</v>
      </c>
      <c r="Q248" s="19" t="s">
        <v>1038</v>
      </c>
      <c r="R248" s="17" t="s">
        <v>163</v>
      </c>
      <c r="S248" s="17">
        <v>230000000</v>
      </c>
      <c r="T248" s="17" t="s">
        <v>35</v>
      </c>
      <c r="U248" s="17"/>
      <c r="V248" s="19" t="s">
        <v>313</v>
      </c>
      <c r="W248" s="19"/>
      <c r="X248" s="19"/>
      <c r="Y248" s="34">
        <v>0</v>
      </c>
      <c r="Z248" s="41">
        <v>100</v>
      </c>
      <c r="AA248" s="41">
        <v>0</v>
      </c>
      <c r="AB248" s="19"/>
      <c r="AC248" s="19" t="s">
        <v>164</v>
      </c>
      <c r="AD248" s="102"/>
      <c r="AE248" s="102"/>
      <c r="AF248" s="44">
        <v>6240000</v>
      </c>
      <c r="AG248" s="62">
        <f t="shared" si="304"/>
        <v>6988800.0000000009</v>
      </c>
      <c r="AH248" s="102"/>
      <c r="AI248" s="102"/>
      <c r="AJ248" s="44">
        <v>6240000</v>
      </c>
      <c r="AK248" s="62">
        <f t="shared" si="305"/>
        <v>6988800.0000000009</v>
      </c>
      <c r="AL248" s="102"/>
      <c r="AM248" s="102"/>
      <c r="AN248" s="44">
        <v>6240000</v>
      </c>
      <c r="AO248" s="62">
        <f t="shared" si="306"/>
        <v>6988800.0000000009</v>
      </c>
      <c r="AP248" s="102"/>
      <c r="AQ248" s="102"/>
      <c r="AR248" s="44"/>
      <c r="AS248" s="62"/>
      <c r="AT248" s="102"/>
      <c r="AU248" s="102"/>
      <c r="AV248" s="17"/>
      <c r="AW248" s="44"/>
      <c r="AX248" s="103"/>
      <c r="AY248" s="62">
        <f>AF248+AJ248+AN248+AR248+AV248</f>
        <v>18720000</v>
      </c>
      <c r="AZ248" s="62">
        <f t="shared" si="307"/>
        <v>20966400.000000004</v>
      </c>
      <c r="BA248" s="17" t="s">
        <v>167</v>
      </c>
      <c r="BB248" s="17" t="s">
        <v>503</v>
      </c>
      <c r="BC248" s="17" t="s">
        <v>502</v>
      </c>
      <c r="BD248" s="29"/>
      <c r="BE248" s="29"/>
      <c r="BF248" s="29"/>
      <c r="BG248" s="17"/>
      <c r="BH248" s="17"/>
      <c r="BI248" s="17"/>
      <c r="BJ248" s="29"/>
      <c r="BK248" s="29"/>
      <c r="BL248" s="19"/>
      <c r="BM248" s="21"/>
      <c r="BN248" s="38"/>
      <c r="BO248" s="38"/>
      <c r="BP248" s="38"/>
      <c r="BQ248" s="38"/>
      <c r="BR248" s="38"/>
      <c r="BS248" s="38"/>
      <c r="BT248" s="38"/>
      <c r="BU248" s="38"/>
      <c r="BV248" s="38"/>
      <c r="BW248" s="38"/>
      <c r="BX248" s="38"/>
      <c r="BY248" s="38"/>
      <c r="BZ248" s="38"/>
      <c r="CA248" s="38"/>
      <c r="CB248" s="38"/>
      <c r="CC248" s="38"/>
    </row>
    <row r="249" spans="1:82" s="6" customFormat="1" ht="12.95" customHeight="1" x14ac:dyDescent="0.2">
      <c r="A249" s="63" t="s">
        <v>504</v>
      </c>
      <c r="B249" s="48"/>
      <c r="C249" s="26"/>
      <c r="D249" s="71"/>
      <c r="E249" s="21"/>
      <c r="F249" s="29" t="s">
        <v>243</v>
      </c>
      <c r="G249" s="26" t="s">
        <v>506</v>
      </c>
      <c r="H249" s="70" t="s">
        <v>507</v>
      </c>
      <c r="I249" s="344" t="s">
        <v>508</v>
      </c>
      <c r="J249" s="26" t="s">
        <v>509</v>
      </c>
      <c r="K249" s="19" t="s">
        <v>22</v>
      </c>
      <c r="L249" s="48"/>
      <c r="M249" s="17"/>
      <c r="N249" s="69">
        <v>90</v>
      </c>
      <c r="O249" s="26">
        <v>230000000</v>
      </c>
      <c r="P249" s="62" t="s">
        <v>413</v>
      </c>
      <c r="Q249" s="26" t="s">
        <v>326</v>
      </c>
      <c r="R249" s="50" t="s">
        <v>163</v>
      </c>
      <c r="S249" s="200">
        <v>234200000</v>
      </c>
      <c r="T249" s="26" t="s">
        <v>510</v>
      </c>
      <c r="U249" s="17"/>
      <c r="V249" s="17"/>
      <c r="W249" s="23" t="s">
        <v>255</v>
      </c>
      <c r="X249" s="17" t="s">
        <v>172</v>
      </c>
      <c r="Y249" s="71">
        <v>0</v>
      </c>
      <c r="Z249" s="71">
        <v>100</v>
      </c>
      <c r="AA249" s="71">
        <v>0</v>
      </c>
      <c r="AB249" s="17"/>
      <c r="AC249" s="23" t="s">
        <v>164</v>
      </c>
      <c r="AD249" s="17"/>
      <c r="AE249" s="54"/>
      <c r="AF249" s="72">
        <v>258029712</v>
      </c>
      <c r="AG249" s="72">
        <f>IF(AC249="С НДС",AF249*1.12,AF249)</f>
        <v>288993277.44000006</v>
      </c>
      <c r="AH249" s="148"/>
      <c r="AI249" s="149"/>
      <c r="AJ249" s="72">
        <v>256935180</v>
      </c>
      <c r="AK249" s="72">
        <f>IF(AC249="С НДС",AJ249*1.12,AJ249)</f>
        <v>287767401.60000002</v>
      </c>
      <c r="AL249" s="148"/>
      <c r="AM249" s="44"/>
      <c r="AN249" s="44"/>
      <c r="AO249" s="44"/>
      <c r="AP249" s="44"/>
      <c r="AQ249" s="44"/>
      <c r="AR249" s="17"/>
      <c r="AS249" s="17"/>
      <c r="AT249" s="17"/>
      <c r="AU249" s="17"/>
      <c r="AV249" s="17"/>
      <c r="AW249" s="17"/>
      <c r="AX249" s="54"/>
      <c r="AY249" s="143">
        <v>0</v>
      </c>
      <c r="AZ249" s="143">
        <v>0</v>
      </c>
      <c r="BA249" s="50" t="s">
        <v>167</v>
      </c>
      <c r="BB249" s="26" t="s">
        <v>509</v>
      </c>
      <c r="BC249" s="26" t="s">
        <v>509</v>
      </c>
      <c r="BD249" s="17"/>
      <c r="BE249" s="17"/>
      <c r="BF249" s="17"/>
      <c r="BG249" s="17"/>
      <c r="BH249" s="17"/>
      <c r="BI249" s="17"/>
      <c r="BJ249" s="17"/>
      <c r="BK249" s="54"/>
      <c r="BL249" s="23"/>
      <c r="BM249" s="26" t="s">
        <v>565</v>
      </c>
      <c r="BN249" s="26" t="s">
        <v>505</v>
      </c>
    </row>
    <row r="250" spans="1:82" s="6" customFormat="1" ht="12.95" customHeight="1" x14ac:dyDescent="0.2">
      <c r="A250" s="63" t="s">
        <v>504</v>
      </c>
      <c r="B250" s="48"/>
      <c r="C250" s="26"/>
      <c r="D250" s="71"/>
      <c r="E250" s="21"/>
      <c r="F250" s="29" t="s">
        <v>242</v>
      </c>
      <c r="G250" s="26" t="s">
        <v>506</v>
      </c>
      <c r="H250" s="70" t="s">
        <v>507</v>
      </c>
      <c r="I250" s="344" t="s">
        <v>508</v>
      </c>
      <c r="J250" s="26" t="s">
        <v>512</v>
      </c>
      <c r="K250" s="19" t="s">
        <v>22</v>
      </c>
      <c r="L250" s="48"/>
      <c r="M250" s="17"/>
      <c r="N250" s="69">
        <v>90</v>
      </c>
      <c r="O250" s="26">
        <v>230000000</v>
      </c>
      <c r="P250" s="62" t="s">
        <v>413</v>
      </c>
      <c r="Q250" s="26" t="s">
        <v>326</v>
      </c>
      <c r="R250" s="50" t="s">
        <v>163</v>
      </c>
      <c r="S250" s="200">
        <v>233600000</v>
      </c>
      <c r="T250" s="26" t="s">
        <v>513</v>
      </c>
      <c r="U250" s="17"/>
      <c r="V250" s="17"/>
      <c r="W250" s="23" t="s">
        <v>255</v>
      </c>
      <c r="X250" s="17" t="s">
        <v>172</v>
      </c>
      <c r="Y250" s="71">
        <v>0</v>
      </c>
      <c r="Z250" s="71">
        <v>100</v>
      </c>
      <c r="AA250" s="71">
        <v>0</v>
      </c>
      <c r="AB250" s="17"/>
      <c r="AC250" s="26" t="s">
        <v>164</v>
      </c>
      <c r="AD250" s="17"/>
      <c r="AE250" s="54"/>
      <c r="AF250" s="72">
        <v>278887320</v>
      </c>
      <c r="AG250" s="72">
        <f>IF(AC250="С НДС",AF250*1.12,AF250)</f>
        <v>312353798.40000004</v>
      </c>
      <c r="AH250" s="148"/>
      <c r="AI250" s="149"/>
      <c r="AJ250" s="72">
        <v>277735800</v>
      </c>
      <c r="AK250" s="72">
        <f>IF(AC250="С НДС",AJ250*1.12,AJ250)</f>
        <v>311064096</v>
      </c>
      <c r="AL250" s="148"/>
      <c r="AM250" s="44"/>
      <c r="AN250" s="44"/>
      <c r="AO250" s="44"/>
      <c r="AP250" s="44"/>
      <c r="AQ250" s="44"/>
      <c r="AR250" s="17"/>
      <c r="AS250" s="17"/>
      <c r="AT250" s="17"/>
      <c r="AU250" s="17"/>
      <c r="AV250" s="17"/>
      <c r="AW250" s="17"/>
      <c r="AX250" s="150"/>
      <c r="AY250" s="143">
        <v>0</v>
      </c>
      <c r="AZ250" s="143">
        <v>0</v>
      </c>
      <c r="BA250" s="50" t="s">
        <v>167</v>
      </c>
      <c r="BB250" s="26" t="s">
        <v>512</v>
      </c>
      <c r="BC250" s="26" t="s">
        <v>512</v>
      </c>
      <c r="BD250" s="17"/>
      <c r="BE250" s="17"/>
      <c r="BF250" s="17"/>
      <c r="BG250" s="17"/>
      <c r="BH250" s="17"/>
      <c r="BI250" s="17"/>
      <c r="BJ250" s="17"/>
      <c r="BK250" s="54"/>
      <c r="BL250" s="23"/>
      <c r="BM250" s="26" t="s">
        <v>565</v>
      </c>
      <c r="BN250" s="26" t="s">
        <v>511</v>
      </c>
    </row>
    <row r="251" spans="1:82" s="33" customFormat="1" ht="12.95" customHeight="1" x14ac:dyDescent="0.2">
      <c r="A251" s="63" t="s">
        <v>504</v>
      </c>
      <c r="B251" s="345"/>
      <c r="C251" s="26"/>
      <c r="D251" s="71"/>
      <c r="E251" s="29"/>
      <c r="F251" s="27" t="s">
        <v>241</v>
      </c>
      <c r="G251" s="26" t="s">
        <v>506</v>
      </c>
      <c r="H251" s="70" t="s">
        <v>507</v>
      </c>
      <c r="I251" s="344" t="s">
        <v>508</v>
      </c>
      <c r="J251" s="26" t="s">
        <v>515</v>
      </c>
      <c r="K251" s="19" t="s">
        <v>22</v>
      </c>
      <c r="L251" s="346"/>
      <c r="M251" s="29"/>
      <c r="N251" s="69">
        <v>90</v>
      </c>
      <c r="O251" s="26">
        <v>230000000</v>
      </c>
      <c r="P251" s="62" t="s">
        <v>413</v>
      </c>
      <c r="Q251" s="26" t="s">
        <v>326</v>
      </c>
      <c r="R251" s="50" t="s">
        <v>163</v>
      </c>
      <c r="S251" s="145">
        <v>234800000</v>
      </c>
      <c r="T251" s="347" t="s">
        <v>516</v>
      </c>
      <c r="U251" s="29"/>
      <c r="V251" s="17"/>
      <c r="W251" s="23" t="s">
        <v>255</v>
      </c>
      <c r="X251" s="17" t="s">
        <v>172</v>
      </c>
      <c r="Y251" s="71">
        <v>0</v>
      </c>
      <c r="Z251" s="71">
        <v>100</v>
      </c>
      <c r="AA251" s="71">
        <v>0</v>
      </c>
      <c r="AB251" s="17"/>
      <c r="AC251" s="26" t="s">
        <v>164</v>
      </c>
      <c r="AD251" s="103"/>
      <c r="AE251" s="151"/>
      <c r="AF251" s="72">
        <v>186857352</v>
      </c>
      <c r="AG251" s="72">
        <f>IF(AC251="С НДС",AF251*1.12,AF251)</f>
        <v>209280234.24000001</v>
      </c>
      <c r="AH251" s="148"/>
      <c r="AI251" s="149"/>
      <c r="AJ251" s="72">
        <v>185957280</v>
      </c>
      <c r="AK251" s="72">
        <f>IF(AC251="С НДС",AJ251*1.12,AJ251)</f>
        <v>208272153.60000002</v>
      </c>
      <c r="AL251" s="148"/>
      <c r="AM251" s="44"/>
      <c r="AN251" s="44"/>
      <c r="AO251" s="44"/>
      <c r="AP251" s="44"/>
      <c r="AQ251" s="44"/>
      <c r="AR251" s="102"/>
      <c r="AS251" s="102"/>
      <c r="AT251" s="103"/>
      <c r="AU251" s="102"/>
      <c r="AV251" s="102"/>
      <c r="AW251" s="102"/>
      <c r="AX251" s="152"/>
      <c r="AY251" s="143">
        <v>0</v>
      </c>
      <c r="AZ251" s="143">
        <v>0</v>
      </c>
      <c r="BA251" s="50" t="s">
        <v>167</v>
      </c>
      <c r="BB251" s="26" t="s">
        <v>515</v>
      </c>
      <c r="BC251" s="26" t="s">
        <v>515</v>
      </c>
      <c r="BD251" s="29"/>
      <c r="BE251" s="29"/>
      <c r="BF251" s="29"/>
      <c r="BG251" s="29"/>
      <c r="BH251" s="29"/>
      <c r="BI251" s="29"/>
      <c r="BJ251" s="17"/>
      <c r="BK251" s="54"/>
      <c r="BL251" s="37"/>
      <c r="BM251" s="26" t="s">
        <v>565</v>
      </c>
      <c r="BN251" s="26" t="s">
        <v>514</v>
      </c>
      <c r="BO251" s="38"/>
      <c r="BP251" s="38"/>
      <c r="BQ251" s="38"/>
      <c r="BR251" s="38"/>
      <c r="BS251" s="38"/>
      <c r="BT251" s="38"/>
      <c r="BU251" s="38"/>
      <c r="BV251" s="38"/>
      <c r="BW251" s="38"/>
      <c r="BX251" s="38"/>
      <c r="BY251" s="38"/>
      <c r="BZ251" s="38"/>
      <c r="CA251" s="38"/>
      <c r="CB251" s="38"/>
      <c r="CC251" s="38"/>
      <c r="CD251" s="38"/>
    </row>
    <row r="252" spans="1:82" s="6" customFormat="1" ht="12.95" customHeight="1" x14ac:dyDescent="0.2">
      <c r="A252" s="63" t="s">
        <v>504</v>
      </c>
      <c r="B252" s="73"/>
      <c r="C252" s="26"/>
      <c r="D252" s="71"/>
      <c r="E252" s="21"/>
      <c r="F252" s="29" t="s">
        <v>240</v>
      </c>
      <c r="G252" s="26" t="s">
        <v>506</v>
      </c>
      <c r="H252" s="70" t="s">
        <v>507</v>
      </c>
      <c r="I252" s="344" t="s">
        <v>508</v>
      </c>
      <c r="J252" s="26" t="s">
        <v>518</v>
      </c>
      <c r="K252" s="19" t="s">
        <v>22</v>
      </c>
      <c r="L252" s="73"/>
      <c r="M252" s="20"/>
      <c r="N252" s="69">
        <v>90</v>
      </c>
      <c r="O252" s="26">
        <v>230000000</v>
      </c>
      <c r="P252" s="62" t="s">
        <v>413</v>
      </c>
      <c r="Q252" s="26" t="s">
        <v>326</v>
      </c>
      <c r="R252" s="50" t="s">
        <v>163</v>
      </c>
      <c r="S252" s="145">
        <v>235200000</v>
      </c>
      <c r="T252" s="26" t="s">
        <v>519</v>
      </c>
      <c r="U252" s="20"/>
      <c r="V252" s="20"/>
      <c r="W252" s="23" t="s">
        <v>255</v>
      </c>
      <c r="X252" s="17" t="s">
        <v>172</v>
      </c>
      <c r="Y252" s="71">
        <v>0</v>
      </c>
      <c r="Z252" s="71">
        <v>100</v>
      </c>
      <c r="AA252" s="71">
        <v>0</v>
      </c>
      <c r="AB252" s="17"/>
      <c r="AC252" s="26" t="s">
        <v>164</v>
      </c>
      <c r="AD252" s="96"/>
      <c r="AE252" s="153"/>
      <c r="AF252" s="72">
        <v>192110184</v>
      </c>
      <c r="AG252" s="72">
        <f t="shared" ref="AG252" si="313">IF(AC252="С НДС",AF252*1.12,AF252)</f>
        <v>215163406.08000001</v>
      </c>
      <c r="AH252" s="154"/>
      <c r="AI252" s="155"/>
      <c r="AJ252" s="72">
        <v>191195760</v>
      </c>
      <c r="AK252" s="72">
        <f t="shared" ref="AK252" si="314">IF(AC252="С НДС",AJ252*1.12,AJ252)</f>
        <v>214139251.20000002</v>
      </c>
      <c r="AL252" s="154"/>
      <c r="AM252" s="156"/>
      <c r="AN252" s="44"/>
      <c r="AO252" s="44"/>
      <c r="AP252" s="156"/>
      <c r="AQ252" s="156"/>
      <c r="AR252" s="93"/>
      <c r="AS252" s="93"/>
      <c r="AT252" s="20"/>
      <c r="AU252" s="20"/>
      <c r="AV252" s="20"/>
      <c r="AW252" s="20"/>
      <c r="AX252" s="53"/>
      <c r="AY252" s="143">
        <v>0</v>
      </c>
      <c r="AZ252" s="143">
        <v>0</v>
      </c>
      <c r="BA252" s="50" t="s">
        <v>167</v>
      </c>
      <c r="BB252" s="26" t="s">
        <v>518</v>
      </c>
      <c r="BC252" s="26" t="s">
        <v>518</v>
      </c>
      <c r="BD252" s="20"/>
      <c r="BE252" s="20"/>
      <c r="BF252" s="20"/>
      <c r="BG252" s="20"/>
      <c r="BH252" s="20"/>
      <c r="BI252" s="20"/>
      <c r="BJ252" s="20"/>
      <c r="BK252" s="53"/>
      <c r="BL252" s="23"/>
      <c r="BM252" s="26" t="s">
        <v>565</v>
      </c>
      <c r="BN252" s="26" t="s">
        <v>517</v>
      </c>
    </row>
    <row r="253" spans="1:82" s="6" customFormat="1" ht="12.95" customHeight="1" x14ac:dyDescent="0.2">
      <c r="A253" s="23" t="s">
        <v>49</v>
      </c>
      <c r="B253" s="17"/>
      <c r="C253" s="26"/>
      <c r="D253" s="71"/>
      <c r="E253" s="21"/>
      <c r="F253" s="29" t="s">
        <v>58</v>
      </c>
      <c r="G253" s="23" t="s">
        <v>219</v>
      </c>
      <c r="H253" s="23" t="s">
        <v>220</v>
      </c>
      <c r="I253" s="27" t="s">
        <v>520</v>
      </c>
      <c r="J253" s="23" t="s">
        <v>220</v>
      </c>
      <c r="K253" s="328" t="s">
        <v>22</v>
      </c>
      <c r="L253" s="329"/>
      <c r="M253" s="17"/>
      <c r="N253" s="329">
        <v>100</v>
      </c>
      <c r="O253" s="23" t="s">
        <v>162</v>
      </c>
      <c r="P253" s="62" t="s">
        <v>413</v>
      </c>
      <c r="Q253" s="23" t="s">
        <v>326</v>
      </c>
      <c r="R253" s="23" t="s">
        <v>163</v>
      </c>
      <c r="S253" s="23" t="s">
        <v>162</v>
      </c>
      <c r="T253" s="23" t="s">
        <v>74</v>
      </c>
      <c r="U253" s="17"/>
      <c r="V253" s="17"/>
      <c r="W253" s="23" t="s">
        <v>255</v>
      </c>
      <c r="X253" s="23" t="s">
        <v>172</v>
      </c>
      <c r="Y253" s="60">
        <v>0</v>
      </c>
      <c r="Z253" s="60">
        <v>100</v>
      </c>
      <c r="AA253" s="60">
        <v>0</v>
      </c>
      <c r="AB253" s="17"/>
      <c r="AC253" s="23" t="s">
        <v>164</v>
      </c>
      <c r="AD253" s="17"/>
      <c r="AE253" s="91">
        <v>10203676.199999999</v>
      </c>
      <c r="AF253" s="91">
        <v>10203676.199999999</v>
      </c>
      <c r="AG253" s="84">
        <f>AF253*1.12</f>
        <v>11428117.344000001</v>
      </c>
      <c r="AH253" s="17"/>
      <c r="AI253" s="91">
        <v>10203676.199999999</v>
      </c>
      <c r="AJ253" s="91">
        <v>10203676.199999999</v>
      </c>
      <c r="AK253" s="84">
        <f>AJ253*1.12</f>
        <v>11428117.344000001</v>
      </c>
      <c r="AL253" s="17"/>
      <c r="AM253" s="91"/>
      <c r="AN253" s="91"/>
      <c r="AO253" s="84"/>
      <c r="AP253" s="17"/>
      <c r="AQ253" s="17"/>
      <c r="AR253" s="17"/>
      <c r="AS253" s="17"/>
      <c r="AT253" s="17"/>
      <c r="AU253" s="17"/>
      <c r="AV253" s="17"/>
      <c r="AW253" s="17"/>
      <c r="AX253" s="62"/>
      <c r="AY253" s="62">
        <v>0</v>
      </c>
      <c r="AZ253" s="62">
        <f>AY253*1.12</f>
        <v>0</v>
      </c>
      <c r="BA253" s="330" t="s">
        <v>167</v>
      </c>
      <c r="BB253" s="27" t="s">
        <v>521</v>
      </c>
      <c r="BC253" s="27" t="s">
        <v>520</v>
      </c>
      <c r="BD253" s="17"/>
      <c r="BE253" s="17"/>
      <c r="BF253" s="17"/>
      <c r="BG253" s="17"/>
      <c r="BH253" s="17"/>
      <c r="BI253" s="17"/>
      <c r="BJ253" s="17"/>
      <c r="BK253" s="17"/>
      <c r="BL253" s="23"/>
      <c r="BM253" s="44" t="s">
        <v>717</v>
      </c>
    </row>
    <row r="254" spans="1:82" s="6" customFormat="1" ht="12.95" customHeight="1" x14ac:dyDescent="0.2">
      <c r="A254" s="23" t="s">
        <v>49</v>
      </c>
      <c r="B254" s="71"/>
      <c r="C254" s="26"/>
      <c r="D254" s="71"/>
      <c r="E254" s="29"/>
      <c r="F254" s="29" t="s">
        <v>59</v>
      </c>
      <c r="G254" s="23" t="s">
        <v>219</v>
      </c>
      <c r="H254" s="23" t="s">
        <v>220</v>
      </c>
      <c r="I254" s="27" t="s">
        <v>522</v>
      </c>
      <c r="J254" s="23" t="s">
        <v>220</v>
      </c>
      <c r="K254" s="328" t="s">
        <v>22</v>
      </c>
      <c r="L254" s="29"/>
      <c r="M254" s="29"/>
      <c r="N254" s="329">
        <v>100</v>
      </c>
      <c r="O254" s="23" t="s">
        <v>162</v>
      </c>
      <c r="P254" s="62" t="s">
        <v>413</v>
      </c>
      <c r="Q254" s="23" t="s">
        <v>326</v>
      </c>
      <c r="R254" s="23" t="s">
        <v>163</v>
      </c>
      <c r="S254" s="23" t="s">
        <v>162</v>
      </c>
      <c r="T254" s="164" t="s">
        <v>234</v>
      </c>
      <c r="U254" s="29"/>
      <c r="V254" s="17"/>
      <c r="W254" s="23" t="s">
        <v>255</v>
      </c>
      <c r="X254" s="23" t="s">
        <v>172</v>
      </c>
      <c r="Y254" s="60">
        <v>0</v>
      </c>
      <c r="Z254" s="60">
        <v>100</v>
      </c>
      <c r="AA254" s="60">
        <v>0</v>
      </c>
      <c r="AB254" s="29"/>
      <c r="AC254" s="23" t="s">
        <v>164</v>
      </c>
      <c r="AD254" s="103"/>
      <c r="AE254" s="91">
        <v>3228524.88</v>
      </c>
      <c r="AF254" s="91">
        <v>3228524.88</v>
      </c>
      <c r="AG254" s="84">
        <f t="shared" ref="AG254:AG256" si="315">AF254*1.12</f>
        <v>3615947.8656000001</v>
      </c>
      <c r="AH254" s="103"/>
      <c r="AI254" s="91">
        <v>3228524.88</v>
      </c>
      <c r="AJ254" s="91">
        <v>3228524.88</v>
      </c>
      <c r="AK254" s="84">
        <f t="shared" ref="AK254:AK256" si="316">AJ254*1.12</f>
        <v>3615947.8656000001</v>
      </c>
      <c r="AL254" s="103"/>
      <c r="AM254" s="102"/>
      <c r="AN254" s="102"/>
      <c r="AO254" s="102"/>
      <c r="AP254" s="103"/>
      <c r="AQ254" s="102"/>
      <c r="AR254" s="102"/>
      <c r="AS254" s="102"/>
      <c r="AT254" s="103"/>
      <c r="AU254" s="102"/>
      <c r="AV254" s="102"/>
      <c r="AW254" s="102"/>
      <c r="AX254" s="103"/>
      <c r="AY254" s="62">
        <v>0</v>
      </c>
      <c r="AZ254" s="62">
        <f t="shared" ref="AZ254:AZ256" si="317">AY254*1.12</f>
        <v>0</v>
      </c>
      <c r="BA254" s="330" t="s">
        <v>167</v>
      </c>
      <c r="BB254" s="27" t="s">
        <v>523</v>
      </c>
      <c r="BC254" s="27" t="s">
        <v>522</v>
      </c>
      <c r="BD254" s="29"/>
      <c r="BE254" s="29"/>
      <c r="BF254" s="29"/>
      <c r="BG254" s="29"/>
      <c r="BH254" s="29"/>
      <c r="BI254" s="29"/>
      <c r="BJ254" s="17"/>
      <c r="BK254" s="17"/>
      <c r="BL254" s="23"/>
      <c r="BM254" s="44" t="s">
        <v>717</v>
      </c>
    </row>
    <row r="255" spans="1:82" s="6" customFormat="1" ht="12.95" customHeight="1" x14ac:dyDescent="0.2">
      <c r="A255" s="23" t="s">
        <v>49</v>
      </c>
      <c r="B255" s="20"/>
      <c r="C255" s="26"/>
      <c r="D255" s="71"/>
      <c r="E255" s="21"/>
      <c r="F255" s="29" t="s">
        <v>60</v>
      </c>
      <c r="G255" s="23" t="s">
        <v>219</v>
      </c>
      <c r="H255" s="23" t="s">
        <v>220</v>
      </c>
      <c r="I255" s="27" t="s">
        <v>524</v>
      </c>
      <c r="J255" s="23" t="s">
        <v>220</v>
      </c>
      <c r="K255" s="328" t="s">
        <v>22</v>
      </c>
      <c r="L255" s="20"/>
      <c r="M255" s="20"/>
      <c r="N255" s="329">
        <v>100</v>
      </c>
      <c r="O255" s="23" t="s">
        <v>162</v>
      </c>
      <c r="P255" s="62" t="s">
        <v>413</v>
      </c>
      <c r="Q255" s="23" t="s">
        <v>326</v>
      </c>
      <c r="R255" s="23" t="s">
        <v>163</v>
      </c>
      <c r="S255" s="23" t="s">
        <v>162</v>
      </c>
      <c r="T255" s="164" t="s">
        <v>525</v>
      </c>
      <c r="U255" s="20"/>
      <c r="V255" s="20"/>
      <c r="W255" s="23" t="s">
        <v>255</v>
      </c>
      <c r="X255" s="23" t="s">
        <v>172</v>
      </c>
      <c r="Y255" s="60">
        <v>0</v>
      </c>
      <c r="Z255" s="60">
        <v>100</v>
      </c>
      <c r="AA255" s="60">
        <v>0</v>
      </c>
      <c r="AB255" s="20"/>
      <c r="AC255" s="23" t="s">
        <v>164</v>
      </c>
      <c r="AD255" s="96"/>
      <c r="AE255" s="91">
        <v>15106903.199999999</v>
      </c>
      <c r="AF255" s="91">
        <v>15106903.199999999</v>
      </c>
      <c r="AG255" s="84">
        <f t="shared" si="315"/>
        <v>16919731.584000003</v>
      </c>
      <c r="AH255" s="96"/>
      <c r="AI255" s="91">
        <v>15106903.199999999</v>
      </c>
      <c r="AJ255" s="91">
        <v>15106903.199999999</v>
      </c>
      <c r="AK255" s="84">
        <f t="shared" si="316"/>
        <v>16919731.584000003</v>
      </c>
      <c r="AL255" s="96"/>
      <c r="AM255" s="96"/>
      <c r="AN255" s="93"/>
      <c r="AO255" s="93"/>
      <c r="AP255" s="96"/>
      <c r="AQ255" s="96"/>
      <c r="AR255" s="93"/>
      <c r="AS255" s="93"/>
      <c r="AT255" s="20"/>
      <c r="AU255" s="20"/>
      <c r="AV255" s="20"/>
      <c r="AW255" s="20"/>
      <c r="AX255" s="20"/>
      <c r="AY255" s="62">
        <v>0</v>
      </c>
      <c r="AZ255" s="62">
        <f t="shared" si="317"/>
        <v>0</v>
      </c>
      <c r="BA255" s="330" t="s">
        <v>167</v>
      </c>
      <c r="BB255" s="27" t="s">
        <v>526</v>
      </c>
      <c r="BC255" s="27" t="s">
        <v>524</v>
      </c>
      <c r="BD255" s="20"/>
      <c r="BE255" s="20"/>
      <c r="BF255" s="20"/>
      <c r="BG255" s="20"/>
      <c r="BH255" s="20"/>
      <c r="BI255" s="20"/>
      <c r="BJ255" s="20"/>
      <c r="BK255" s="20"/>
      <c r="BL255" s="23"/>
      <c r="BM255" s="44" t="s">
        <v>717</v>
      </c>
    </row>
    <row r="256" spans="1:82" s="6" customFormat="1" ht="12.95" customHeight="1" x14ac:dyDescent="0.2">
      <c r="A256" s="23" t="s">
        <v>49</v>
      </c>
      <c r="B256" s="17"/>
      <c r="C256" s="26"/>
      <c r="D256" s="71"/>
      <c r="E256" s="21"/>
      <c r="F256" s="29" t="s">
        <v>61</v>
      </c>
      <c r="G256" s="23" t="s">
        <v>219</v>
      </c>
      <c r="H256" s="23" t="s">
        <v>220</v>
      </c>
      <c r="I256" s="27" t="s">
        <v>527</v>
      </c>
      <c r="J256" s="23" t="s">
        <v>220</v>
      </c>
      <c r="K256" s="328" t="s">
        <v>22</v>
      </c>
      <c r="L256" s="17"/>
      <c r="M256" s="17"/>
      <c r="N256" s="329">
        <v>100</v>
      </c>
      <c r="O256" s="23" t="s">
        <v>162</v>
      </c>
      <c r="P256" s="62" t="s">
        <v>413</v>
      </c>
      <c r="Q256" s="23" t="s">
        <v>326</v>
      </c>
      <c r="R256" s="23" t="s">
        <v>163</v>
      </c>
      <c r="S256" s="23" t="s">
        <v>162</v>
      </c>
      <c r="T256" s="164" t="s">
        <v>528</v>
      </c>
      <c r="U256" s="17"/>
      <c r="V256" s="17"/>
      <c r="W256" s="23" t="s">
        <v>255</v>
      </c>
      <c r="X256" s="23" t="s">
        <v>172</v>
      </c>
      <c r="Y256" s="60">
        <v>0</v>
      </c>
      <c r="Z256" s="60">
        <v>100</v>
      </c>
      <c r="AA256" s="60">
        <v>0</v>
      </c>
      <c r="AB256" s="17"/>
      <c r="AC256" s="23" t="s">
        <v>164</v>
      </c>
      <c r="AD256" s="17"/>
      <c r="AE256" s="91">
        <v>6110291.1600000001</v>
      </c>
      <c r="AF256" s="91">
        <v>6110291.1600000001</v>
      </c>
      <c r="AG256" s="84">
        <f t="shared" si="315"/>
        <v>6843526.099200001</v>
      </c>
      <c r="AH256" s="17"/>
      <c r="AI256" s="91">
        <v>6110291.1600000001</v>
      </c>
      <c r="AJ256" s="91">
        <v>6110291.1600000001</v>
      </c>
      <c r="AK256" s="84">
        <f t="shared" si="316"/>
        <v>6843526.099200001</v>
      </c>
      <c r="AL256" s="17"/>
      <c r="AM256" s="17"/>
      <c r="AN256" s="17"/>
      <c r="AO256" s="17"/>
      <c r="AP256" s="17"/>
      <c r="AQ256" s="17"/>
      <c r="AR256" s="17"/>
      <c r="AS256" s="17"/>
      <c r="AT256" s="17"/>
      <c r="AU256" s="17"/>
      <c r="AV256" s="17"/>
      <c r="AW256" s="17"/>
      <c r="AX256" s="17"/>
      <c r="AY256" s="62">
        <v>0</v>
      </c>
      <c r="AZ256" s="62">
        <f t="shared" si="317"/>
        <v>0</v>
      </c>
      <c r="BA256" s="330" t="s">
        <v>167</v>
      </c>
      <c r="BB256" s="27" t="s">
        <v>529</v>
      </c>
      <c r="BC256" s="27" t="s">
        <v>527</v>
      </c>
      <c r="BD256" s="17"/>
      <c r="BE256" s="17"/>
      <c r="BF256" s="17"/>
      <c r="BG256" s="17"/>
      <c r="BH256" s="17"/>
      <c r="BI256" s="17"/>
      <c r="BJ256" s="17"/>
      <c r="BK256" s="17"/>
      <c r="BL256" s="23"/>
      <c r="BM256" s="44" t="s">
        <v>717</v>
      </c>
    </row>
    <row r="257" spans="1:98" s="4" customFormat="1" ht="12.95" customHeight="1" x14ac:dyDescent="0.2">
      <c r="A257" s="17" t="s">
        <v>534</v>
      </c>
      <c r="B257" s="17" t="s">
        <v>223</v>
      </c>
      <c r="C257" s="26" t="s">
        <v>535</v>
      </c>
      <c r="D257" s="71" t="s">
        <v>65</v>
      </c>
      <c r="E257" s="19"/>
      <c r="F257" s="17" t="s">
        <v>557</v>
      </c>
      <c r="G257" s="17" t="s">
        <v>536</v>
      </c>
      <c r="H257" s="17" t="s">
        <v>537</v>
      </c>
      <c r="I257" s="17" t="s">
        <v>538</v>
      </c>
      <c r="J257" s="17" t="s">
        <v>539</v>
      </c>
      <c r="K257" s="17" t="s">
        <v>22</v>
      </c>
      <c r="L257" s="17"/>
      <c r="M257" s="17"/>
      <c r="N257" s="17">
        <v>100</v>
      </c>
      <c r="O257" s="17">
        <v>230000000</v>
      </c>
      <c r="P257" s="62" t="s">
        <v>413</v>
      </c>
      <c r="Q257" s="17" t="s">
        <v>326</v>
      </c>
      <c r="R257" s="17" t="s">
        <v>163</v>
      </c>
      <c r="S257" s="17" t="s">
        <v>540</v>
      </c>
      <c r="T257" s="17" t="s">
        <v>37</v>
      </c>
      <c r="U257" s="17"/>
      <c r="V257" s="17"/>
      <c r="W257" s="17" t="s">
        <v>255</v>
      </c>
      <c r="X257" s="17" t="s">
        <v>313</v>
      </c>
      <c r="Y257" s="17"/>
      <c r="Z257" s="17">
        <v>100</v>
      </c>
      <c r="AA257" s="17"/>
      <c r="AB257" s="17"/>
      <c r="AC257" s="17" t="s">
        <v>164</v>
      </c>
      <c r="AD257" s="17"/>
      <c r="AE257" s="17"/>
      <c r="AF257" s="125">
        <v>107006172</v>
      </c>
      <c r="AG257" s="157">
        <f>AF257*1.12</f>
        <v>119846912.64000002</v>
      </c>
      <c r="AH257" s="17"/>
      <c r="AI257" s="17"/>
      <c r="AJ257" s="125">
        <v>99270202.200000003</v>
      </c>
      <c r="AK257" s="125">
        <f>AJ257*1.12</f>
        <v>111182626.46400002</v>
      </c>
      <c r="AL257" s="17"/>
      <c r="AM257" s="17"/>
      <c r="AN257" s="125">
        <v>86370684.400000006</v>
      </c>
      <c r="AO257" s="125">
        <f>AN257*1.12</f>
        <v>96735166.528000012</v>
      </c>
      <c r="AP257" s="17"/>
      <c r="AQ257" s="17"/>
      <c r="AR257" s="125"/>
      <c r="AS257" s="125">
        <f>AR257*1.12</f>
        <v>0</v>
      </c>
      <c r="AT257" s="17"/>
      <c r="AU257" s="17"/>
      <c r="AV257" s="125"/>
      <c r="AW257" s="125">
        <f>AV257*1.12</f>
        <v>0</v>
      </c>
      <c r="AX257" s="17"/>
      <c r="AY257" s="143">
        <f t="shared" ref="AY257:AZ267" si="318">AF257+AJ257+AN257+AR257+AV257</f>
        <v>292647058.60000002</v>
      </c>
      <c r="AZ257" s="143">
        <f t="shared" si="318"/>
        <v>327764705.63200003</v>
      </c>
      <c r="BA257" s="17" t="s">
        <v>167</v>
      </c>
      <c r="BB257" s="54" t="s">
        <v>541</v>
      </c>
      <c r="BC257" s="17" t="s">
        <v>539</v>
      </c>
      <c r="BD257" s="17"/>
      <c r="BE257" s="17"/>
      <c r="BF257" s="17"/>
      <c r="BG257" s="17"/>
      <c r="BH257" s="17"/>
      <c r="BI257" s="17"/>
      <c r="BJ257" s="17"/>
      <c r="BK257" s="17"/>
      <c r="BL257" s="17"/>
      <c r="BM257" s="17"/>
      <c r="BN257" s="26" t="s">
        <v>535</v>
      </c>
    </row>
    <row r="258" spans="1:98" s="4" customFormat="1" ht="12.95" customHeight="1" x14ac:dyDescent="0.2">
      <c r="A258" s="17" t="s">
        <v>534</v>
      </c>
      <c r="B258" s="17" t="s">
        <v>223</v>
      </c>
      <c r="C258" s="26" t="s">
        <v>542</v>
      </c>
      <c r="D258" s="71" t="s">
        <v>557</v>
      </c>
      <c r="E258" s="19"/>
      <c r="F258" s="17" t="s">
        <v>558</v>
      </c>
      <c r="G258" s="17" t="s">
        <v>536</v>
      </c>
      <c r="H258" s="17" t="s">
        <v>537</v>
      </c>
      <c r="I258" s="17" t="s">
        <v>538</v>
      </c>
      <c r="J258" s="17" t="s">
        <v>543</v>
      </c>
      <c r="K258" s="17" t="s">
        <v>22</v>
      </c>
      <c r="L258" s="17"/>
      <c r="M258" s="17"/>
      <c r="N258" s="17">
        <v>100</v>
      </c>
      <c r="O258" s="17">
        <v>230000000</v>
      </c>
      <c r="P258" s="62" t="s">
        <v>413</v>
      </c>
      <c r="Q258" s="17" t="s">
        <v>326</v>
      </c>
      <c r="R258" s="17" t="s">
        <v>163</v>
      </c>
      <c r="S258" s="17" t="s">
        <v>540</v>
      </c>
      <c r="T258" s="17" t="s">
        <v>37</v>
      </c>
      <c r="U258" s="17"/>
      <c r="V258" s="17"/>
      <c r="W258" s="17" t="s">
        <v>255</v>
      </c>
      <c r="X258" s="17" t="s">
        <v>313</v>
      </c>
      <c r="Y258" s="17"/>
      <c r="Z258" s="17">
        <v>100</v>
      </c>
      <c r="AA258" s="17"/>
      <c r="AB258" s="17"/>
      <c r="AC258" s="17" t="s">
        <v>164</v>
      </c>
      <c r="AD258" s="17"/>
      <c r="AE258" s="17"/>
      <c r="AF258" s="125">
        <v>192778595</v>
      </c>
      <c r="AG258" s="157">
        <f>AF258*1.12</f>
        <v>215912026.40000001</v>
      </c>
      <c r="AH258" s="17"/>
      <c r="AI258" s="17"/>
      <c r="AJ258" s="125">
        <v>226901340</v>
      </c>
      <c r="AK258" s="125">
        <f>AJ258*1.12</f>
        <v>254129500.80000001</v>
      </c>
      <c r="AL258" s="17"/>
      <c r="AM258" s="17"/>
      <c r="AN258" s="125">
        <v>224530945</v>
      </c>
      <c r="AO258" s="125">
        <f>AN258*1.12</f>
        <v>251474658.40000004</v>
      </c>
      <c r="AP258" s="17"/>
      <c r="AQ258" s="17"/>
      <c r="AR258" s="125"/>
      <c r="AS258" s="125">
        <f>AR258*1.12</f>
        <v>0</v>
      </c>
      <c r="AT258" s="17"/>
      <c r="AU258" s="17"/>
      <c r="AV258" s="125"/>
      <c r="AW258" s="125">
        <f>AV258*1.12</f>
        <v>0</v>
      </c>
      <c r="AX258" s="62"/>
      <c r="AY258" s="83">
        <v>0</v>
      </c>
      <c r="AZ258" s="83">
        <v>0</v>
      </c>
      <c r="BA258" s="17" t="s">
        <v>167</v>
      </c>
      <c r="BB258" s="54" t="s">
        <v>544</v>
      </c>
      <c r="BC258" s="17" t="s">
        <v>543</v>
      </c>
      <c r="BD258" s="17"/>
      <c r="BE258" s="17"/>
      <c r="BF258" s="17"/>
      <c r="BG258" s="17"/>
      <c r="BH258" s="17"/>
      <c r="BI258" s="17"/>
      <c r="BJ258" s="17"/>
      <c r="BK258" s="17"/>
      <c r="BL258" s="17"/>
      <c r="BM258" s="17"/>
      <c r="BN258" s="26" t="s">
        <v>542</v>
      </c>
    </row>
    <row r="259" spans="1:98" s="59" customFormat="1" ht="12.95" customHeight="1" x14ac:dyDescent="0.2">
      <c r="A259" s="17" t="s">
        <v>534</v>
      </c>
      <c r="B259" s="71" t="s">
        <v>223</v>
      </c>
      <c r="C259" s="26"/>
      <c r="D259" s="71"/>
      <c r="E259" s="19"/>
      <c r="F259" s="17" t="s">
        <v>559</v>
      </c>
      <c r="G259" s="43" t="s">
        <v>387</v>
      </c>
      <c r="H259" s="29" t="s">
        <v>388</v>
      </c>
      <c r="I259" s="29" t="s">
        <v>388</v>
      </c>
      <c r="J259" s="29" t="s">
        <v>546</v>
      </c>
      <c r="K259" s="29" t="s">
        <v>9</v>
      </c>
      <c r="L259" s="29" t="s">
        <v>547</v>
      </c>
      <c r="M259" s="29"/>
      <c r="N259" s="17">
        <v>100</v>
      </c>
      <c r="O259" s="17">
        <v>230000000</v>
      </c>
      <c r="P259" s="62" t="s">
        <v>413</v>
      </c>
      <c r="Q259" s="29" t="s">
        <v>271</v>
      </c>
      <c r="R259" s="29" t="s">
        <v>163</v>
      </c>
      <c r="S259" s="17">
        <v>230000000</v>
      </c>
      <c r="T259" s="17" t="s">
        <v>31</v>
      </c>
      <c r="U259" s="29"/>
      <c r="V259" s="17"/>
      <c r="W259" s="17" t="s">
        <v>255</v>
      </c>
      <c r="X259" s="17" t="s">
        <v>313</v>
      </c>
      <c r="Y259" s="17"/>
      <c r="Z259" s="17">
        <v>100</v>
      </c>
      <c r="AA259" s="203"/>
      <c r="AB259" s="29"/>
      <c r="AC259" s="17" t="s">
        <v>164</v>
      </c>
      <c r="AD259" s="103"/>
      <c r="AE259" s="102"/>
      <c r="AF259" s="125">
        <v>133928.57</v>
      </c>
      <c r="AG259" s="157">
        <f t="shared" ref="AG259:AG270" si="319">AF259*1.12</f>
        <v>149999.99840000001</v>
      </c>
      <c r="AH259" s="103"/>
      <c r="AI259" s="102"/>
      <c r="AJ259" s="125">
        <v>133928.57</v>
      </c>
      <c r="AK259" s="157">
        <f t="shared" ref="AK259:AK270" si="320">AJ259*1.12</f>
        <v>149999.99840000001</v>
      </c>
      <c r="AL259" s="103"/>
      <c r="AM259" s="102"/>
      <c r="AN259" s="125">
        <v>133928.57</v>
      </c>
      <c r="AO259" s="157">
        <f t="shared" ref="AO259:AO270" si="321">AN259*1.12</f>
        <v>149999.99840000001</v>
      </c>
      <c r="AP259" s="103"/>
      <c r="AQ259" s="102"/>
      <c r="AR259" s="125"/>
      <c r="AS259" s="157">
        <f t="shared" ref="AS259:AS266" si="322">AR259*1.12</f>
        <v>0</v>
      </c>
      <c r="AT259" s="103"/>
      <c r="AU259" s="102"/>
      <c r="AV259" s="125"/>
      <c r="AW259" s="157">
        <f t="shared" ref="AW259:AW266" si="323">AV259*1.12</f>
        <v>0</v>
      </c>
      <c r="AX259" s="103"/>
      <c r="AY259" s="143">
        <v>0</v>
      </c>
      <c r="AZ259" s="143">
        <v>0</v>
      </c>
      <c r="BA259" s="17" t="s">
        <v>167</v>
      </c>
      <c r="BB259" s="348" t="s">
        <v>548</v>
      </c>
      <c r="BC259" s="29" t="s">
        <v>546</v>
      </c>
      <c r="BD259" s="29"/>
      <c r="BE259" s="29"/>
      <c r="BF259" s="29"/>
      <c r="BG259" s="29"/>
      <c r="BH259" s="29"/>
      <c r="BI259" s="29"/>
      <c r="BJ259" s="17"/>
      <c r="BK259" s="17"/>
      <c r="BL259" s="17"/>
      <c r="BM259" s="17"/>
      <c r="BN259" s="26" t="s">
        <v>545</v>
      </c>
    </row>
    <row r="260" spans="1:98" s="4" customFormat="1" ht="12.95" customHeight="1" x14ac:dyDescent="0.2">
      <c r="A260" s="17" t="s">
        <v>534</v>
      </c>
      <c r="B260" s="17" t="s">
        <v>223</v>
      </c>
      <c r="C260" s="26" t="s">
        <v>542</v>
      </c>
      <c r="D260" s="71" t="s">
        <v>999</v>
      </c>
      <c r="E260" s="19"/>
      <c r="F260" s="17" t="s">
        <v>558</v>
      </c>
      <c r="G260" s="17" t="s">
        <v>536</v>
      </c>
      <c r="H260" s="17" t="s">
        <v>537</v>
      </c>
      <c r="I260" s="17" t="s">
        <v>538</v>
      </c>
      <c r="J260" s="17" t="s">
        <v>543</v>
      </c>
      <c r="K260" s="17" t="s">
        <v>22</v>
      </c>
      <c r="L260" s="17"/>
      <c r="M260" s="17"/>
      <c r="N260" s="17">
        <v>100</v>
      </c>
      <c r="O260" s="17">
        <v>230000000</v>
      </c>
      <c r="P260" s="62" t="s">
        <v>413</v>
      </c>
      <c r="Q260" s="17" t="s">
        <v>255</v>
      </c>
      <c r="R260" s="17" t="s">
        <v>163</v>
      </c>
      <c r="S260" s="17" t="s">
        <v>540</v>
      </c>
      <c r="T260" s="17" t="s">
        <v>37</v>
      </c>
      <c r="U260" s="17"/>
      <c r="V260" s="17"/>
      <c r="W260" s="17" t="s">
        <v>255</v>
      </c>
      <c r="X260" s="17" t="s">
        <v>313</v>
      </c>
      <c r="Y260" s="17"/>
      <c r="Z260" s="17">
        <v>100</v>
      </c>
      <c r="AA260" s="17"/>
      <c r="AB260" s="17"/>
      <c r="AC260" s="17" t="s">
        <v>164</v>
      </c>
      <c r="AD260" s="17"/>
      <c r="AE260" s="17"/>
      <c r="AF260" s="125">
        <v>192778595</v>
      </c>
      <c r="AG260" s="157">
        <v>215912026.40000001</v>
      </c>
      <c r="AH260" s="17"/>
      <c r="AI260" s="17"/>
      <c r="AJ260" s="125">
        <v>226901340</v>
      </c>
      <c r="AK260" s="125">
        <v>254129500.80000001</v>
      </c>
      <c r="AL260" s="17"/>
      <c r="AM260" s="17"/>
      <c r="AN260" s="125">
        <v>224530945</v>
      </c>
      <c r="AO260" s="125">
        <v>251474658.40000004</v>
      </c>
      <c r="AP260" s="17"/>
      <c r="AQ260" s="17"/>
      <c r="AR260" s="125"/>
      <c r="AS260" s="125">
        <v>0</v>
      </c>
      <c r="AT260" s="17"/>
      <c r="AU260" s="17"/>
      <c r="AV260" s="125"/>
      <c r="AW260" s="125">
        <v>0</v>
      </c>
      <c r="AX260" s="62"/>
      <c r="AY260" s="143">
        <v>0</v>
      </c>
      <c r="AZ260" s="143">
        <v>0</v>
      </c>
      <c r="BA260" s="17" t="s">
        <v>167</v>
      </c>
      <c r="BB260" s="54" t="s">
        <v>544</v>
      </c>
      <c r="BC260" s="17" t="s">
        <v>543</v>
      </c>
      <c r="BD260" s="17"/>
      <c r="BE260" s="17"/>
      <c r="BF260" s="17"/>
      <c r="BG260" s="17"/>
      <c r="BH260" s="17"/>
      <c r="BI260" s="17"/>
      <c r="BJ260" s="17"/>
      <c r="BK260" s="17"/>
      <c r="BL260" s="17"/>
      <c r="BM260" s="23" t="s">
        <v>885</v>
      </c>
      <c r="BN260" s="26" t="s">
        <v>542</v>
      </c>
    </row>
    <row r="261" spans="1:98" s="4" customFormat="1" ht="12.95" customHeight="1" x14ac:dyDescent="0.2">
      <c r="A261" s="17" t="s">
        <v>534</v>
      </c>
      <c r="B261" s="17" t="s">
        <v>223</v>
      </c>
      <c r="C261" s="17" t="s">
        <v>542</v>
      </c>
      <c r="D261" s="71" t="s">
        <v>1128</v>
      </c>
      <c r="E261" s="19"/>
      <c r="F261" s="17" t="s">
        <v>558</v>
      </c>
      <c r="G261" s="17" t="s">
        <v>536</v>
      </c>
      <c r="H261" s="17"/>
      <c r="I261" s="17" t="s">
        <v>538</v>
      </c>
      <c r="J261" s="17" t="s">
        <v>543</v>
      </c>
      <c r="K261" s="17" t="s">
        <v>22</v>
      </c>
      <c r="L261" s="17"/>
      <c r="M261" s="17"/>
      <c r="N261" s="17">
        <v>100</v>
      </c>
      <c r="O261" s="17">
        <v>230000000</v>
      </c>
      <c r="P261" s="62" t="s">
        <v>413</v>
      </c>
      <c r="Q261" s="19" t="s">
        <v>1038</v>
      </c>
      <c r="R261" s="17" t="s">
        <v>163</v>
      </c>
      <c r="S261" s="17" t="s">
        <v>540</v>
      </c>
      <c r="T261" s="17" t="s">
        <v>37</v>
      </c>
      <c r="U261" s="17"/>
      <c r="V261" s="17" t="s">
        <v>313</v>
      </c>
      <c r="W261" s="17"/>
      <c r="X261" s="17"/>
      <c r="Y261" s="34">
        <v>0</v>
      </c>
      <c r="Z261" s="17">
        <v>100</v>
      </c>
      <c r="AA261" s="34">
        <v>0</v>
      </c>
      <c r="AB261" s="17"/>
      <c r="AC261" s="17" t="s">
        <v>164</v>
      </c>
      <c r="AD261" s="17"/>
      <c r="AE261" s="17"/>
      <c r="AF261" s="125">
        <v>192778595</v>
      </c>
      <c r="AG261" s="62">
        <f t="shared" ref="AG261" si="324">AF261*1.12</f>
        <v>215912026.40000001</v>
      </c>
      <c r="AH261" s="17"/>
      <c r="AI261" s="17"/>
      <c r="AJ261" s="125">
        <v>226901340</v>
      </c>
      <c r="AK261" s="62">
        <f t="shared" ref="AK261" si="325">AJ261*1.12</f>
        <v>254129500.80000001</v>
      </c>
      <c r="AL261" s="17"/>
      <c r="AM261" s="17"/>
      <c r="AN261" s="125">
        <v>224530945</v>
      </c>
      <c r="AO261" s="62">
        <f t="shared" ref="AO261" si="326">AN261*1.12</f>
        <v>251474658.40000004</v>
      </c>
      <c r="AP261" s="17"/>
      <c r="AQ261" s="17"/>
      <c r="AR261" s="125"/>
      <c r="AS261" s="125"/>
      <c r="AT261" s="17"/>
      <c r="AU261" s="17"/>
      <c r="AV261" s="125"/>
      <c r="AW261" s="125"/>
      <c r="AX261" s="62"/>
      <c r="AY261" s="62">
        <f t="shared" ref="AY261" si="327">AF261+AJ261+AN261</f>
        <v>644210880</v>
      </c>
      <c r="AZ261" s="62">
        <f t="shared" ref="AZ261" si="328">AY261*1.12</f>
        <v>721516185.60000002</v>
      </c>
      <c r="BA261" s="19" t="s">
        <v>167</v>
      </c>
      <c r="BB261" s="54" t="s">
        <v>544</v>
      </c>
      <c r="BC261" s="17" t="s">
        <v>543</v>
      </c>
      <c r="BD261" s="17"/>
      <c r="BE261" s="17"/>
      <c r="BF261" s="17"/>
      <c r="BG261" s="17"/>
      <c r="BH261" s="17"/>
      <c r="BI261" s="17"/>
      <c r="BJ261" s="17"/>
      <c r="BK261" s="17"/>
      <c r="BL261" s="54"/>
      <c r="BM261" s="19"/>
      <c r="BN261" s="204"/>
    </row>
    <row r="262" spans="1:98" s="78" customFormat="1" ht="12.95" customHeight="1" x14ac:dyDescent="0.2">
      <c r="A262" s="16" t="s">
        <v>534</v>
      </c>
      <c r="B262" s="49" t="s">
        <v>223</v>
      </c>
      <c r="C262" s="63" t="s">
        <v>545</v>
      </c>
      <c r="D262" s="71" t="s">
        <v>240</v>
      </c>
      <c r="E262" s="16"/>
      <c r="F262" s="16" t="s">
        <v>757</v>
      </c>
      <c r="G262" s="43" t="s">
        <v>387</v>
      </c>
      <c r="H262" s="43"/>
      <c r="I262" s="43" t="s">
        <v>388</v>
      </c>
      <c r="J262" s="43" t="s">
        <v>546</v>
      </c>
      <c r="K262" s="43" t="s">
        <v>739</v>
      </c>
      <c r="L262" s="43" t="s">
        <v>740</v>
      </c>
      <c r="M262" s="43"/>
      <c r="N262" s="16">
        <v>100</v>
      </c>
      <c r="O262" s="16">
        <v>230000000</v>
      </c>
      <c r="P262" s="62" t="s">
        <v>413</v>
      </c>
      <c r="Q262" s="63" t="s">
        <v>254</v>
      </c>
      <c r="R262" s="43" t="s">
        <v>163</v>
      </c>
      <c r="S262" s="16">
        <v>230000000</v>
      </c>
      <c r="T262" s="16" t="s">
        <v>31</v>
      </c>
      <c r="U262" s="43"/>
      <c r="V262" s="16"/>
      <c r="W262" s="16" t="s">
        <v>255</v>
      </c>
      <c r="X262" s="16" t="s">
        <v>313</v>
      </c>
      <c r="Y262" s="60">
        <v>0</v>
      </c>
      <c r="Z262" s="60">
        <v>100</v>
      </c>
      <c r="AA262" s="60">
        <v>0</v>
      </c>
      <c r="AB262" s="43"/>
      <c r="AC262" s="16" t="s">
        <v>164</v>
      </c>
      <c r="AD262" s="79"/>
      <c r="AE262" s="80"/>
      <c r="AF262" s="81">
        <v>133928.57</v>
      </c>
      <c r="AG262" s="82">
        <f t="shared" si="319"/>
        <v>149999.99840000001</v>
      </c>
      <c r="AH262" s="79"/>
      <c r="AI262" s="80"/>
      <c r="AJ262" s="81">
        <v>133928.57</v>
      </c>
      <c r="AK262" s="82">
        <f t="shared" si="320"/>
        <v>149999.99840000001</v>
      </c>
      <c r="AL262" s="79"/>
      <c r="AM262" s="80"/>
      <c r="AN262" s="81">
        <v>133928.57</v>
      </c>
      <c r="AO262" s="82">
        <f t="shared" si="321"/>
        <v>149999.99840000001</v>
      </c>
      <c r="AP262" s="79"/>
      <c r="AQ262" s="80"/>
      <c r="AR262" s="81"/>
      <c r="AS262" s="82">
        <f t="shared" si="322"/>
        <v>0</v>
      </c>
      <c r="AT262" s="79"/>
      <c r="AU262" s="80"/>
      <c r="AV262" s="81"/>
      <c r="AW262" s="82">
        <f t="shared" si="323"/>
        <v>0</v>
      </c>
      <c r="AX262" s="79"/>
      <c r="AY262" s="83">
        <v>0</v>
      </c>
      <c r="AZ262" s="83">
        <v>0</v>
      </c>
      <c r="BA262" s="16" t="s">
        <v>167</v>
      </c>
      <c r="BB262" s="239" t="s">
        <v>548</v>
      </c>
      <c r="BC262" s="43" t="s">
        <v>546</v>
      </c>
      <c r="BD262" s="43"/>
      <c r="BE262" s="43"/>
      <c r="BF262" s="43"/>
      <c r="BG262" s="43"/>
      <c r="BH262" s="43"/>
      <c r="BI262" s="43"/>
      <c r="BJ262" s="16"/>
      <c r="BK262" s="16"/>
      <c r="BL262" s="16"/>
      <c r="BM262" s="16" t="s">
        <v>741</v>
      </c>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row>
    <row r="263" spans="1:98" s="78" customFormat="1" ht="12.95" customHeight="1" x14ac:dyDescent="0.2">
      <c r="A263" s="16" t="s">
        <v>534</v>
      </c>
      <c r="B263" s="49" t="s">
        <v>223</v>
      </c>
      <c r="C263" s="63" t="s">
        <v>545</v>
      </c>
      <c r="D263" s="71" t="s">
        <v>998</v>
      </c>
      <c r="E263" s="16"/>
      <c r="F263" s="16" t="s">
        <v>757</v>
      </c>
      <c r="G263" s="43" t="s">
        <v>387</v>
      </c>
      <c r="H263" s="43"/>
      <c r="I263" s="43" t="s">
        <v>388</v>
      </c>
      <c r="J263" s="43" t="s">
        <v>546</v>
      </c>
      <c r="K263" s="43" t="s">
        <v>739</v>
      </c>
      <c r="L263" s="43" t="s">
        <v>740</v>
      </c>
      <c r="M263" s="43"/>
      <c r="N263" s="16">
        <v>100</v>
      </c>
      <c r="O263" s="16">
        <v>230000000</v>
      </c>
      <c r="P263" s="62" t="s">
        <v>413</v>
      </c>
      <c r="Q263" s="19" t="s">
        <v>255</v>
      </c>
      <c r="R263" s="43" t="s">
        <v>163</v>
      </c>
      <c r="S263" s="16">
        <v>230000000</v>
      </c>
      <c r="T263" s="16" t="s">
        <v>31</v>
      </c>
      <c r="U263" s="43"/>
      <c r="V263" s="16"/>
      <c r="W263" s="16" t="s">
        <v>255</v>
      </c>
      <c r="X263" s="16" t="s">
        <v>313</v>
      </c>
      <c r="Y263" s="60">
        <v>0</v>
      </c>
      <c r="Z263" s="60">
        <v>100</v>
      </c>
      <c r="AA263" s="60">
        <v>0</v>
      </c>
      <c r="AB263" s="43"/>
      <c r="AC263" s="16" t="s">
        <v>164</v>
      </c>
      <c r="AD263" s="79"/>
      <c r="AE263" s="80"/>
      <c r="AF263" s="81">
        <v>133928.57</v>
      </c>
      <c r="AG263" s="82">
        <f>AF263*1.12</f>
        <v>149999.99840000001</v>
      </c>
      <c r="AH263" s="79"/>
      <c r="AI263" s="80"/>
      <c r="AJ263" s="81">
        <v>133928.57</v>
      </c>
      <c r="AK263" s="82">
        <f t="shared" ref="AK263:AK265" si="329">AJ263*1.12</f>
        <v>149999.99840000001</v>
      </c>
      <c r="AL263" s="79"/>
      <c r="AM263" s="80"/>
      <c r="AN263" s="81">
        <v>133928.57</v>
      </c>
      <c r="AO263" s="82">
        <f t="shared" ref="AO263:AO265" si="330">AN263*1.12</f>
        <v>149999.99840000001</v>
      </c>
      <c r="AP263" s="79"/>
      <c r="AQ263" s="80"/>
      <c r="AR263" s="81"/>
      <c r="AS263" s="82">
        <f t="shared" ref="AS263:AS264" si="331">AR263*1.12</f>
        <v>0</v>
      </c>
      <c r="AT263" s="79"/>
      <c r="AU263" s="80"/>
      <c r="AV263" s="81"/>
      <c r="AW263" s="82">
        <f t="shared" ref="AW263:AW264" si="332">AV263*1.12</f>
        <v>0</v>
      </c>
      <c r="AX263" s="79"/>
      <c r="AY263" s="83">
        <v>0</v>
      </c>
      <c r="AZ263" s="83">
        <v>0</v>
      </c>
      <c r="BA263" s="16" t="s">
        <v>167</v>
      </c>
      <c r="BB263" s="239" t="s">
        <v>548</v>
      </c>
      <c r="BC263" s="43" t="s">
        <v>546</v>
      </c>
      <c r="BD263" s="43"/>
      <c r="BE263" s="43"/>
      <c r="BF263" s="43"/>
      <c r="BG263" s="43"/>
      <c r="BH263" s="43"/>
      <c r="BI263" s="43"/>
      <c r="BJ263" s="16"/>
      <c r="BK263" s="16"/>
      <c r="BL263" s="16"/>
      <c r="BM263" s="16" t="s">
        <v>741</v>
      </c>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row>
    <row r="264" spans="1:98" s="78" customFormat="1" ht="12.95" customHeight="1" x14ac:dyDescent="0.2">
      <c r="A264" s="16" t="s">
        <v>534</v>
      </c>
      <c r="B264" s="49" t="s">
        <v>223</v>
      </c>
      <c r="C264" s="63" t="s">
        <v>545</v>
      </c>
      <c r="D264" s="71" t="s">
        <v>1065</v>
      </c>
      <c r="E264" s="16"/>
      <c r="F264" s="16" t="s">
        <v>757</v>
      </c>
      <c r="G264" s="43" t="s">
        <v>387</v>
      </c>
      <c r="H264" s="43"/>
      <c r="I264" s="43" t="s">
        <v>388</v>
      </c>
      <c r="J264" s="43" t="s">
        <v>546</v>
      </c>
      <c r="K264" s="43" t="s">
        <v>739</v>
      </c>
      <c r="L264" s="43" t="s">
        <v>1066</v>
      </c>
      <c r="M264" s="43"/>
      <c r="N264" s="16">
        <v>100</v>
      </c>
      <c r="O264" s="16">
        <v>230000000</v>
      </c>
      <c r="P264" s="62" t="s">
        <v>413</v>
      </c>
      <c r="Q264" s="19" t="s">
        <v>255</v>
      </c>
      <c r="R264" s="43" t="s">
        <v>163</v>
      </c>
      <c r="S264" s="16">
        <v>230000000</v>
      </c>
      <c r="T264" s="16" t="s">
        <v>31</v>
      </c>
      <c r="U264" s="43"/>
      <c r="V264" s="16"/>
      <c r="W264" s="16" t="s">
        <v>255</v>
      </c>
      <c r="X264" s="16" t="s">
        <v>313</v>
      </c>
      <c r="Y264" s="60">
        <v>0</v>
      </c>
      <c r="Z264" s="60">
        <v>100</v>
      </c>
      <c r="AA264" s="60">
        <v>0</v>
      </c>
      <c r="AB264" s="43"/>
      <c r="AC264" s="16" t="s">
        <v>164</v>
      </c>
      <c r="AD264" s="79"/>
      <c r="AE264" s="80"/>
      <c r="AF264" s="81">
        <v>133928.57</v>
      </c>
      <c r="AG264" s="82">
        <f>AF264*1.12</f>
        <v>149999.99840000001</v>
      </c>
      <c r="AH264" s="79"/>
      <c r="AI264" s="80"/>
      <c r="AJ264" s="81">
        <v>133928.57</v>
      </c>
      <c r="AK264" s="82">
        <f t="shared" si="329"/>
        <v>149999.99840000001</v>
      </c>
      <c r="AL264" s="79"/>
      <c r="AM264" s="80"/>
      <c r="AN264" s="81">
        <v>133928.57</v>
      </c>
      <c r="AO264" s="82">
        <f t="shared" si="330"/>
        <v>149999.99840000001</v>
      </c>
      <c r="AP264" s="79"/>
      <c r="AQ264" s="80"/>
      <c r="AR264" s="81"/>
      <c r="AS264" s="82">
        <f t="shared" si="331"/>
        <v>0</v>
      </c>
      <c r="AT264" s="79"/>
      <c r="AU264" s="80"/>
      <c r="AV264" s="81"/>
      <c r="AW264" s="82">
        <f t="shared" si="332"/>
        <v>0</v>
      </c>
      <c r="AX264" s="79"/>
      <c r="AY264" s="83">
        <v>0</v>
      </c>
      <c r="AZ264" s="83">
        <v>0</v>
      </c>
      <c r="BA264" s="16" t="s">
        <v>167</v>
      </c>
      <c r="BB264" s="239" t="s">
        <v>548</v>
      </c>
      <c r="BC264" s="43" t="s">
        <v>546</v>
      </c>
      <c r="BD264" s="43"/>
      <c r="BE264" s="43"/>
      <c r="BF264" s="43"/>
      <c r="BG264" s="43"/>
      <c r="BH264" s="43"/>
      <c r="BI264" s="43"/>
      <c r="BJ264" s="16"/>
      <c r="BK264" s="16"/>
      <c r="BL264" s="16"/>
      <c r="BM264" s="23" t="s">
        <v>1130</v>
      </c>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row>
    <row r="265" spans="1:98" s="78" customFormat="1" ht="12.95" customHeight="1" x14ac:dyDescent="0.2">
      <c r="A265" s="16" t="s">
        <v>534</v>
      </c>
      <c r="B265" s="49" t="s">
        <v>223</v>
      </c>
      <c r="C265" s="16" t="s">
        <v>545</v>
      </c>
      <c r="D265" s="71" t="s">
        <v>1129</v>
      </c>
      <c r="E265" s="16"/>
      <c r="F265" s="16" t="s">
        <v>757</v>
      </c>
      <c r="G265" s="43" t="s">
        <v>387</v>
      </c>
      <c r="H265" s="43"/>
      <c r="I265" s="43" t="s">
        <v>388</v>
      </c>
      <c r="J265" s="43" t="s">
        <v>546</v>
      </c>
      <c r="K265" s="43" t="s">
        <v>739</v>
      </c>
      <c r="L265" s="43" t="s">
        <v>1066</v>
      </c>
      <c r="M265" s="43"/>
      <c r="N265" s="16">
        <v>100</v>
      </c>
      <c r="O265" s="16">
        <v>230000000</v>
      </c>
      <c r="P265" s="62" t="s">
        <v>413</v>
      </c>
      <c r="Q265" s="19" t="s">
        <v>1038</v>
      </c>
      <c r="R265" s="43" t="s">
        <v>163</v>
      </c>
      <c r="S265" s="16">
        <v>230000000</v>
      </c>
      <c r="T265" s="16" t="s">
        <v>31</v>
      </c>
      <c r="U265" s="43"/>
      <c r="V265" s="16"/>
      <c r="W265" s="238" t="s">
        <v>899</v>
      </c>
      <c r="X265" s="16" t="s">
        <v>313</v>
      </c>
      <c r="Y265" s="34">
        <v>0</v>
      </c>
      <c r="Z265" s="34">
        <v>100</v>
      </c>
      <c r="AA265" s="34">
        <v>0</v>
      </c>
      <c r="AB265" s="43"/>
      <c r="AC265" s="16" t="s">
        <v>164</v>
      </c>
      <c r="AD265" s="79"/>
      <c r="AE265" s="80"/>
      <c r="AF265" s="125">
        <v>249000</v>
      </c>
      <c r="AG265" s="62">
        <f t="shared" ref="AG265" si="333">AF265*1.12</f>
        <v>278880</v>
      </c>
      <c r="AH265" s="79"/>
      <c r="AI265" s="80"/>
      <c r="AJ265" s="125">
        <v>266430</v>
      </c>
      <c r="AK265" s="62">
        <f t="shared" si="329"/>
        <v>298401.60000000003</v>
      </c>
      <c r="AL265" s="79"/>
      <c r="AM265" s="80"/>
      <c r="AN265" s="125">
        <v>285081</v>
      </c>
      <c r="AO265" s="62">
        <f t="shared" si="330"/>
        <v>319290.72000000003</v>
      </c>
      <c r="AP265" s="79"/>
      <c r="AQ265" s="80"/>
      <c r="AR265" s="81"/>
      <c r="AS265" s="82"/>
      <c r="AT265" s="79"/>
      <c r="AU265" s="80"/>
      <c r="AV265" s="81"/>
      <c r="AW265" s="82"/>
      <c r="AX265" s="79"/>
      <c r="AY265" s="62">
        <f t="shared" ref="AY265" si="334">AF265+AJ265+AN265</f>
        <v>800511</v>
      </c>
      <c r="AZ265" s="62">
        <f t="shared" ref="AZ265" si="335">AY265*1.12</f>
        <v>896572.32000000007</v>
      </c>
      <c r="BA265" s="16" t="s">
        <v>167</v>
      </c>
      <c r="BB265" s="239" t="s">
        <v>548</v>
      </c>
      <c r="BC265" s="43" t="s">
        <v>546</v>
      </c>
      <c r="BD265" s="43"/>
      <c r="BE265" s="43"/>
      <c r="BF265" s="43"/>
      <c r="BG265" s="43"/>
      <c r="BH265" s="43"/>
      <c r="BI265" s="43"/>
      <c r="BJ265" s="16"/>
      <c r="BK265" s="16"/>
      <c r="BL265" s="240"/>
      <c r="BM265" s="228"/>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row>
    <row r="266" spans="1:98" s="59" customFormat="1" ht="12.95" customHeight="1" x14ac:dyDescent="0.2">
      <c r="A266" s="17" t="s">
        <v>534</v>
      </c>
      <c r="B266" s="17" t="s">
        <v>223</v>
      </c>
      <c r="C266" s="26" t="s">
        <v>549</v>
      </c>
      <c r="D266" s="71" t="s">
        <v>235</v>
      </c>
      <c r="E266" s="19"/>
      <c r="F266" s="17" t="s">
        <v>560</v>
      </c>
      <c r="G266" s="17" t="s">
        <v>550</v>
      </c>
      <c r="H266" s="349" t="s">
        <v>551</v>
      </c>
      <c r="I266" s="17" t="s">
        <v>551</v>
      </c>
      <c r="J266" s="17" t="s">
        <v>552</v>
      </c>
      <c r="K266" s="17" t="s">
        <v>9</v>
      </c>
      <c r="L266" s="17" t="s">
        <v>547</v>
      </c>
      <c r="M266" s="17"/>
      <c r="N266" s="17">
        <v>100</v>
      </c>
      <c r="O266" s="17">
        <v>230000000</v>
      </c>
      <c r="P266" s="62" t="s">
        <v>413</v>
      </c>
      <c r="Q266" s="17" t="s">
        <v>271</v>
      </c>
      <c r="R266" s="17" t="s">
        <v>163</v>
      </c>
      <c r="S266" s="17">
        <v>230000000</v>
      </c>
      <c r="T266" s="17" t="s">
        <v>31</v>
      </c>
      <c r="U266" s="20"/>
      <c r="V266" s="20"/>
      <c r="W266" s="17" t="s">
        <v>255</v>
      </c>
      <c r="X266" s="17" t="s">
        <v>313</v>
      </c>
      <c r="Y266" s="20"/>
      <c r="Z266" s="17">
        <v>100</v>
      </c>
      <c r="AA266" s="20"/>
      <c r="AB266" s="20"/>
      <c r="AC266" s="17" t="s">
        <v>164</v>
      </c>
      <c r="AD266" s="96"/>
      <c r="AE266" s="96"/>
      <c r="AF266" s="125">
        <v>773216</v>
      </c>
      <c r="AG266" s="157">
        <f t="shared" si="319"/>
        <v>866001.92000000004</v>
      </c>
      <c r="AH266" s="96"/>
      <c r="AI266" s="96"/>
      <c r="AJ266" s="125">
        <v>850537.6</v>
      </c>
      <c r="AK266" s="125">
        <f t="shared" si="320"/>
        <v>952602.11200000008</v>
      </c>
      <c r="AL266" s="96"/>
      <c r="AM266" s="96"/>
      <c r="AN266" s="125">
        <v>935591.36</v>
      </c>
      <c r="AO266" s="125">
        <f t="shared" si="321"/>
        <v>1047862.3232000001</v>
      </c>
      <c r="AP266" s="96"/>
      <c r="AQ266" s="96"/>
      <c r="AR266" s="125"/>
      <c r="AS266" s="125">
        <f t="shared" si="322"/>
        <v>0</v>
      </c>
      <c r="AT266" s="20"/>
      <c r="AU266" s="20"/>
      <c r="AV266" s="125"/>
      <c r="AW266" s="125">
        <f t="shared" si="323"/>
        <v>0</v>
      </c>
      <c r="AX266" s="20"/>
      <c r="AY266" s="143">
        <f t="shared" si="318"/>
        <v>2559344.96</v>
      </c>
      <c r="AZ266" s="143">
        <f t="shared" si="318"/>
        <v>2866466.3552000001</v>
      </c>
      <c r="BA266" s="17" t="s">
        <v>167</v>
      </c>
      <c r="BB266" s="54" t="s">
        <v>553</v>
      </c>
      <c r="BC266" s="17" t="s">
        <v>552</v>
      </c>
      <c r="BD266" s="20"/>
      <c r="BE266" s="20"/>
      <c r="BF266" s="20"/>
      <c r="BG266" s="20"/>
      <c r="BH266" s="20"/>
      <c r="BI266" s="20"/>
      <c r="BJ266" s="20"/>
      <c r="BK266" s="20"/>
      <c r="BL266" s="17"/>
      <c r="BM266" s="17"/>
      <c r="BN266" s="26" t="s">
        <v>549</v>
      </c>
    </row>
    <row r="267" spans="1:98" s="59" customFormat="1" ht="12.95" customHeight="1" x14ac:dyDescent="0.2">
      <c r="A267" s="48" t="s">
        <v>185</v>
      </c>
      <c r="B267" s="17" t="s">
        <v>308</v>
      </c>
      <c r="C267" s="26" t="s">
        <v>554</v>
      </c>
      <c r="D267" s="71" t="s">
        <v>561</v>
      </c>
      <c r="E267" s="21"/>
      <c r="F267" s="17" t="s">
        <v>561</v>
      </c>
      <c r="G267" s="43" t="s">
        <v>376</v>
      </c>
      <c r="H267" s="43" t="s">
        <v>377</v>
      </c>
      <c r="I267" s="43" t="s">
        <v>377</v>
      </c>
      <c r="J267" s="43" t="s">
        <v>555</v>
      </c>
      <c r="K267" s="17" t="s">
        <v>22</v>
      </c>
      <c r="L267" s="20"/>
      <c r="M267" s="20"/>
      <c r="N267" s="49">
        <v>45</v>
      </c>
      <c r="O267" s="49">
        <v>230000000</v>
      </c>
      <c r="P267" s="62" t="s">
        <v>413</v>
      </c>
      <c r="Q267" s="17" t="s">
        <v>271</v>
      </c>
      <c r="R267" s="16" t="s">
        <v>163</v>
      </c>
      <c r="S267" s="49">
        <v>230000000</v>
      </c>
      <c r="T267" s="22" t="s">
        <v>31</v>
      </c>
      <c r="U267" s="20"/>
      <c r="V267" s="16" t="s">
        <v>313</v>
      </c>
      <c r="W267" s="20"/>
      <c r="X267" s="16"/>
      <c r="Y267" s="120">
        <v>0</v>
      </c>
      <c r="Z267" s="49">
        <v>90</v>
      </c>
      <c r="AA267" s="120">
        <v>10</v>
      </c>
      <c r="AB267" s="20"/>
      <c r="AC267" s="17" t="s">
        <v>256</v>
      </c>
      <c r="AD267" s="96"/>
      <c r="AE267" s="158"/>
      <c r="AF267" s="102">
        <v>1854700</v>
      </c>
      <c r="AG267" s="123">
        <f t="shared" si="319"/>
        <v>2077264.0000000002</v>
      </c>
      <c r="AH267" s="96"/>
      <c r="AI267" s="96"/>
      <c r="AJ267" s="102">
        <v>2184700</v>
      </c>
      <c r="AK267" s="123">
        <f t="shared" si="320"/>
        <v>2446864</v>
      </c>
      <c r="AL267" s="159"/>
      <c r="AM267" s="159"/>
      <c r="AN267" s="102">
        <v>2184700</v>
      </c>
      <c r="AO267" s="123">
        <f t="shared" si="321"/>
        <v>2446864</v>
      </c>
      <c r="AP267" s="159"/>
      <c r="AQ267" s="159"/>
      <c r="AR267" s="123"/>
      <c r="AS267" s="123"/>
      <c r="AT267" s="159"/>
      <c r="AU267" s="20"/>
      <c r="AV267" s="20"/>
      <c r="AW267" s="20"/>
      <c r="AX267" s="62"/>
      <c r="AY267" s="62">
        <f t="shared" si="318"/>
        <v>6224100</v>
      </c>
      <c r="AZ267" s="62">
        <f t="shared" si="318"/>
        <v>6970992</v>
      </c>
      <c r="BA267" s="17" t="s">
        <v>167</v>
      </c>
      <c r="BB267" s="17" t="s">
        <v>556</v>
      </c>
      <c r="BC267" s="43" t="s">
        <v>555</v>
      </c>
      <c r="BD267" s="20"/>
      <c r="BE267" s="20"/>
      <c r="BF267" s="20"/>
      <c r="BG267" s="20"/>
      <c r="BH267" s="20"/>
      <c r="BI267" s="20"/>
      <c r="BJ267" s="20"/>
      <c r="BK267" s="20"/>
      <c r="BL267" s="23"/>
      <c r="BM267" s="23"/>
      <c r="BN267" s="26" t="s">
        <v>554</v>
      </c>
    </row>
    <row r="268" spans="1:98" s="6" customFormat="1" ht="12.95" customHeight="1" x14ac:dyDescent="0.2">
      <c r="A268" s="55" t="s">
        <v>188</v>
      </c>
      <c r="B268" s="337" t="s">
        <v>223</v>
      </c>
      <c r="C268" s="26" t="s">
        <v>594</v>
      </c>
      <c r="D268" s="71" t="s">
        <v>972</v>
      </c>
      <c r="E268" s="338"/>
      <c r="F268" s="227" t="s">
        <v>600</v>
      </c>
      <c r="G268" s="24" t="s">
        <v>418</v>
      </c>
      <c r="H268" s="70" t="s">
        <v>419</v>
      </c>
      <c r="I268" s="339" t="s">
        <v>420</v>
      </c>
      <c r="J268" s="67" t="s">
        <v>420</v>
      </c>
      <c r="K268" s="23" t="s">
        <v>22</v>
      </c>
      <c r="L268" s="147"/>
      <c r="M268" s="147"/>
      <c r="N268" s="340">
        <v>100</v>
      </c>
      <c r="O268" s="341">
        <v>230000000</v>
      </c>
      <c r="P268" s="62" t="s">
        <v>413</v>
      </c>
      <c r="Q268" s="147" t="s">
        <v>326</v>
      </c>
      <c r="R268" s="341" t="s">
        <v>163</v>
      </c>
      <c r="S268" s="341">
        <v>230000000</v>
      </c>
      <c r="T268" s="339" t="s">
        <v>596</v>
      </c>
      <c r="U268" s="147"/>
      <c r="V268" s="147"/>
      <c r="W268" s="147" t="s">
        <v>255</v>
      </c>
      <c r="X268" s="23" t="s">
        <v>313</v>
      </c>
      <c r="Y268" s="60">
        <v>0</v>
      </c>
      <c r="Z268" s="24">
        <v>90</v>
      </c>
      <c r="AA268" s="24">
        <v>10</v>
      </c>
      <c r="AB268" s="23"/>
      <c r="AC268" s="23" t="s">
        <v>164</v>
      </c>
      <c r="AD268" s="194">
        <v>694</v>
      </c>
      <c r="AE268" s="325"/>
      <c r="AF268" s="342">
        <f>28103.376*1000</f>
        <v>28103376</v>
      </c>
      <c r="AG268" s="342">
        <f t="shared" si="319"/>
        <v>31475781.120000005</v>
      </c>
      <c r="AH268" s="194">
        <v>694</v>
      </c>
      <c r="AI268" s="325"/>
      <c r="AJ268" s="342">
        <f>28103.376*1000</f>
        <v>28103376</v>
      </c>
      <c r="AK268" s="342">
        <f t="shared" si="320"/>
        <v>31475781.120000005</v>
      </c>
      <c r="AL268" s="194">
        <v>694</v>
      </c>
      <c r="AM268" s="325"/>
      <c r="AN268" s="342">
        <f>28103.376*1000</f>
        <v>28103376</v>
      </c>
      <c r="AO268" s="342">
        <f t="shared" si="321"/>
        <v>31475781.120000005</v>
      </c>
      <c r="AP268" s="324"/>
      <c r="AQ268" s="325"/>
      <c r="AR268" s="342"/>
      <c r="AS268" s="342"/>
      <c r="AT268" s="324"/>
      <c r="AU268" s="325"/>
      <c r="AV268" s="343"/>
      <c r="AW268" s="343"/>
      <c r="AX268" s="60"/>
      <c r="AY268" s="91">
        <f t="shared" ref="AY268:AZ270" si="336">AN268+AJ268+AF268</f>
        <v>84310128</v>
      </c>
      <c r="AZ268" s="91">
        <f t="shared" si="336"/>
        <v>94427343.360000014</v>
      </c>
      <c r="BA268" s="23" t="s">
        <v>167</v>
      </c>
      <c r="BB268" s="61" t="s">
        <v>597</v>
      </c>
      <c r="BC268" s="61" t="s">
        <v>598</v>
      </c>
      <c r="BD268" s="23"/>
      <c r="BE268" s="23"/>
      <c r="BF268" s="23"/>
      <c r="BG268" s="23"/>
      <c r="BH268" s="23"/>
      <c r="BI268" s="23"/>
      <c r="BJ268" s="23"/>
      <c r="BK268" s="23"/>
      <c r="BL268" s="23"/>
      <c r="BM268" s="23"/>
    </row>
    <row r="269" spans="1:98" s="6" customFormat="1" ht="12.95" customHeight="1" x14ac:dyDescent="0.2">
      <c r="A269" s="55" t="s">
        <v>188</v>
      </c>
      <c r="B269" s="337" t="s">
        <v>223</v>
      </c>
      <c r="C269" s="26" t="s">
        <v>599</v>
      </c>
      <c r="D269" s="71" t="s">
        <v>971</v>
      </c>
      <c r="E269" s="338"/>
      <c r="F269" s="227" t="s">
        <v>605</v>
      </c>
      <c r="G269" s="24" t="s">
        <v>418</v>
      </c>
      <c r="H269" s="70" t="s">
        <v>419</v>
      </c>
      <c r="I269" s="339" t="s">
        <v>420</v>
      </c>
      <c r="J269" s="67" t="s">
        <v>420</v>
      </c>
      <c r="K269" s="23" t="s">
        <v>22</v>
      </c>
      <c r="L269" s="147"/>
      <c r="M269" s="147"/>
      <c r="N269" s="340">
        <v>100</v>
      </c>
      <c r="O269" s="341">
        <v>230000000</v>
      </c>
      <c r="P269" s="62" t="s">
        <v>413</v>
      </c>
      <c r="Q269" s="147" t="s">
        <v>326</v>
      </c>
      <c r="R269" s="341" t="s">
        <v>163</v>
      </c>
      <c r="S269" s="341">
        <v>230000000</v>
      </c>
      <c r="T269" s="339" t="s">
        <v>601</v>
      </c>
      <c r="U269" s="147"/>
      <c r="V269" s="147"/>
      <c r="W269" s="147" t="s">
        <v>255</v>
      </c>
      <c r="X269" s="23" t="s">
        <v>313</v>
      </c>
      <c r="Y269" s="60">
        <v>0</v>
      </c>
      <c r="Z269" s="24">
        <v>90</v>
      </c>
      <c r="AA269" s="24">
        <v>10</v>
      </c>
      <c r="AB269" s="23"/>
      <c r="AC269" s="23" t="s">
        <v>164</v>
      </c>
      <c r="AD269" s="194">
        <v>520</v>
      </c>
      <c r="AE269" s="325"/>
      <c r="AF269" s="342">
        <f>20353.656*1000</f>
        <v>20353656</v>
      </c>
      <c r="AG269" s="342">
        <f t="shared" si="319"/>
        <v>22796094.720000003</v>
      </c>
      <c r="AH269" s="194">
        <v>520</v>
      </c>
      <c r="AI269" s="325"/>
      <c r="AJ269" s="342">
        <f>20353.656*1000</f>
        <v>20353656</v>
      </c>
      <c r="AK269" s="342">
        <f t="shared" si="320"/>
        <v>22796094.720000003</v>
      </c>
      <c r="AL269" s="194">
        <v>520</v>
      </c>
      <c r="AM269" s="325"/>
      <c r="AN269" s="342">
        <f>20353.656*1000</f>
        <v>20353656</v>
      </c>
      <c r="AO269" s="342">
        <f t="shared" si="321"/>
        <v>22796094.720000003</v>
      </c>
      <c r="AP269" s="324"/>
      <c r="AQ269" s="325"/>
      <c r="AR269" s="342"/>
      <c r="AS269" s="342"/>
      <c r="AT269" s="324"/>
      <c r="AU269" s="325"/>
      <c r="AV269" s="343"/>
      <c r="AW269" s="343"/>
      <c r="AX269" s="60"/>
      <c r="AY269" s="91">
        <f t="shared" si="336"/>
        <v>61060968</v>
      </c>
      <c r="AZ269" s="91">
        <f t="shared" si="336"/>
        <v>68388284.160000011</v>
      </c>
      <c r="BA269" s="23" t="s">
        <v>167</v>
      </c>
      <c r="BB269" s="61" t="s">
        <v>602</v>
      </c>
      <c r="BC269" s="61" t="s">
        <v>603</v>
      </c>
      <c r="BD269" s="23"/>
      <c r="BE269" s="23"/>
      <c r="BF269" s="23"/>
      <c r="BG269" s="23"/>
      <c r="BH269" s="23"/>
      <c r="BI269" s="23"/>
      <c r="BJ269" s="23"/>
      <c r="BK269" s="23"/>
      <c r="BL269" s="23"/>
      <c r="BM269" s="23"/>
    </row>
    <row r="270" spans="1:98" s="6" customFormat="1" ht="12.95" customHeight="1" x14ac:dyDescent="0.2">
      <c r="A270" s="337" t="s">
        <v>188</v>
      </c>
      <c r="B270" s="337" t="s">
        <v>223</v>
      </c>
      <c r="C270" s="26" t="s">
        <v>604</v>
      </c>
      <c r="D270" s="71" t="s">
        <v>970</v>
      </c>
      <c r="E270" s="26"/>
      <c r="F270" s="227" t="s">
        <v>645</v>
      </c>
      <c r="G270" s="24" t="s">
        <v>418</v>
      </c>
      <c r="H270" s="70" t="s">
        <v>419</v>
      </c>
      <c r="I270" s="339" t="s">
        <v>420</v>
      </c>
      <c r="J270" s="67" t="s">
        <v>420</v>
      </c>
      <c r="K270" s="23" t="s">
        <v>22</v>
      </c>
      <c r="L270" s="147"/>
      <c r="M270" s="147"/>
      <c r="N270" s="340">
        <v>100</v>
      </c>
      <c r="O270" s="341">
        <v>230000000</v>
      </c>
      <c r="P270" s="62" t="s">
        <v>413</v>
      </c>
      <c r="Q270" s="147" t="s">
        <v>326</v>
      </c>
      <c r="R270" s="341" t="s">
        <v>163</v>
      </c>
      <c r="S270" s="341">
        <v>230000000</v>
      </c>
      <c r="T270" s="339" t="s">
        <v>606</v>
      </c>
      <c r="U270" s="147"/>
      <c r="V270" s="147"/>
      <c r="W270" s="147" t="s">
        <v>255</v>
      </c>
      <c r="X270" s="23" t="s">
        <v>313</v>
      </c>
      <c r="Y270" s="60">
        <v>0</v>
      </c>
      <c r="Z270" s="24">
        <v>90</v>
      </c>
      <c r="AA270" s="24">
        <v>10</v>
      </c>
      <c r="AB270" s="23"/>
      <c r="AC270" s="23" t="s">
        <v>164</v>
      </c>
      <c r="AD270" s="194">
        <v>513</v>
      </c>
      <c r="AE270" s="325"/>
      <c r="AF270" s="342">
        <f>21631.08133*1000</f>
        <v>21631081.330000002</v>
      </c>
      <c r="AG270" s="342">
        <f t="shared" si="319"/>
        <v>24226811.089600004</v>
      </c>
      <c r="AH270" s="194">
        <v>513</v>
      </c>
      <c r="AI270" s="325"/>
      <c r="AJ270" s="342">
        <f>21631.08133*1000</f>
        <v>21631081.330000002</v>
      </c>
      <c r="AK270" s="342">
        <f t="shared" si="320"/>
        <v>24226811.089600004</v>
      </c>
      <c r="AL270" s="194">
        <v>513</v>
      </c>
      <c r="AM270" s="325"/>
      <c r="AN270" s="342">
        <f>21631.08133*1000</f>
        <v>21631081.330000002</v>
      </c>
      <c r="AO270" s="342">
        <f t="shared" si="321"/>
        <v>24226811.089600004</v>
      </c>
      <c r="AP270" s="324"/>
      <c r="AQ270" s="325"/>
      <c r="AR270" s="342"/>
      <c r="AS270" s="342"/>
      <c r="AT270" s="324"/>
      <c r="AU270" s="325"/>
      <c r="AV270" s="343"/>
      <c r="AW270" s="343"/>
      <c r="AX270" s="60"/>
      <c r="AY270" s="91">
        <f t="shared" si="336"/>
        <v>64893243.99000001</v>
      </c>
      <c r="AZ270" s="91">
        <f t="shared" si="336"/>
        <v>72680433.26880002</v>
      </c>
      <c r="BA270" s="23" t="s">
        <v>167</v>
      </c>
      <c r="BB270" s="61" t="s">
        <v>607</v>
      </c>
      <c r="BC270" s="61" t="s">
        <v>608</v>
      </c>
      <c r="BD270" s="23"/>
      <c r="BE270" s="23"/>
      <c r="BF270" s="23"/>
      <c r="BG270" s="23"/>
      <c r="BH270" s="23"/>
      <c r="BI270" s="23"/>
      <c r="BJ270" s="23"/>
      <c r="BK270" s="23"/>
      <c r="BL270" s="23"/>
      <c r="BM270" s="23"/>
    </row>
    <row r="271" spans="1:98" s="66" customFormat="1" ht="12.95" customHeight="1" x14ac:dyDescent="0.2">
      <c r="A271" s="26" t="s">
        <v>614</v>
      </c>
      <c r="B271" s="63"/>
      <c r="C271" s="26"/>
      <c r="D271" s="71"/>
      <c r="E271" s="22"/>
      <c r="F271" s="227" t="s">
        <v>595</v>
      </c>
      <c r="G271" s="22" t="s">
        <v>646</v>
      </c>
      <c r="H271" s="22"/>
      <c r="I271" s="22" t="s">
        <v>647</v>
      </c>
      <c r="J271" s="22" t="s">
        <v>647</v>
      </c>
      <c r="K271" s="22" t="s">
        <v>22</v>
      </c>
      <c r="L271" s="25"/>
      <c r="M271" s="63"/>
      <c r="N271" s="22">
        <v>80</v>
      </c>
      <c r="O271" s="61">
        <v>230000000</v>
      </c>
      <c r="P271" s="62" t="s">
        <v>413</v>
      </c>
      <c r="Q271" s="23" t="s">
        <v>271</v>
      </c>
      <c r="R271" s="23" t="s">
        <v>163</v>
      </c>
      <c r="S271" s="61">
        <v>230000000</v>
      </c>
      <c r="T271" s="64" t="s">
        <v>31</v>
      </c>
      <c r="U271" s="23" t="s">
        <v>566</v>
      </c>
      <c r="V271" s="23" t="s">
        <v>313</v>
      </c>
      <c r="W271" s="23"/>
      <c r="X271" s="23"/>
      <c r="Y271" s="60">
        <v>0</v>
      </c>
      <c r="Z271" s="61">
        <v>90</v>
      </c>
      <c r="AA271" s="60">
        <v>10</v>
      </c>
      <c r="AB271" s="60"/>
      <c r="AC271" s="23" t="s">
        <v>164</v>
      </c>
      <c r="AD271" s="324"/>
      <c r="AE271" s="65"/>
      <c r="AF271" s="325">
        <v>60858000</v>
      </c>
      <c r="AG271" s="325">
        <v>68160960</v>
      </c>
      <c r="AH271" s="324"/>
      <c r="AI271" s="65"/>
      <c r="AJ271" s="325">
        <v>57477000</v>
      </c>
      <c r="AK271" s="325">
        <v>64374240.000000007</v>
      </c>
      <c r="AL271" s="324"/>
      <c r="AM271" s="65"/>
      <c r="AN271" s="325">
        <v>59409000</v>
      </c>
      <c r="AO271" s="325">
        <v>66538080.000000007</v>
      </c>
      <c r="AP271" s="65"/>
      <c r="AQ271" s="325"/>
      <c r="AR271" s="325"/>
      <c r="AS271" s="23"/>
      <c r="AT271" s="327"/>
      <c r="AU271" s="327"/>
      <c r="AV271" s="23"/>
      <c r="AW271" s="23"/>
      <c r="AX271" s="23"/>
      <c r="AY271" s="108">
        <v>0</v>
      </c>
      <c r="AZ271" s="111">
        <f>AY271*1.12</f>
        <v>0</v>
      </c>
      <c r="BA271" s="23" t="s">
        <v>167</v>
      </c>
      <c r="BB271" s="327" t="s">
        <v>648</v>
      </c>
      <c r="BC271" s="327" t="s">
        <v>648</v>
      </c>
      <c r="BD271" s="23"/>
      <c r="BE271" s="23"/>
      <c r="BF271" s="23"/>
      <c r="BG271" s="23"/>
      <c r="BH271" s="23"/>
      <c r="BI271" s="26"/>
      <c r="BJ271" s="26"/>
      <c r="BK271" s="26"/>
      <c r="BL271" s="26"/>
      <c r="BM271" s="17" t="s">
        <v>743</v>
      </c>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row>
    <row r="272" spans="1:98" s="6" customFormat="1" ht="12.95" customHeight="1" x14ac:dyDescent="0.2">
      <c r="A272" s="23" t="s">
        <v>49</v>
      </c>
      <c r="B272" s="17"/>
      <c r="C272" s="26" t="s">
        <v>707</v>
      </c>
      <c r="D272" s="71" t="s">
        <v>62</v>
      </c>
      <c r="E272" s="21"/>
      <c r="F272" s="227" t="s">
        <v>708</v>
      </c>
      <c r="G272" s="23" t="s">
        <v>709</v>
      </c>
      <c r="H272" s="23" t="s">
        <v>710</v>
      </c>
      <c r="I272" s="23" t="s">
        <v>710</v>
      </c>
      <c r="J272" s="27" t="s">
        <v>520</v>
      </c>
      <c r="K272" s="328" t="s">
        <v>22</v>
      </c>
      <c r="L272" s="329"/>
      <c r="M272" s="17"/>
      <c r="N272" s="329">
        <v>100</v>
      </c>
      <c r="O272" s="23" t="s">
        <v>162</v>
      </c>
      <c r="P272" s="62" t="s">
        <v>413</v>
      </c>
      <c r="Q272" s="23" t="s">
        <v>271</v>
      </c>
      <c r="R272" s="23" t="s">
        <v>163</v>
      </c>
      <c r="S272" s="23" t="s">
        <v>162</v>
      </c>
      <c r="T272" s="23" t="s">
        <v>74</v>
      </c>
      <c r="U272" s="17"/>
      <c r="V272" s="17"/>
      <c r="W272" s="23" t="s">
        <v>255</v>
      </c>
      <c r="X272" s="23" t="s">
        <v>172</v>
      </c>
      <c r="Y272" s="60">
        <v>0</v>
      </c>
      <c r="Z272" s="60">
        <v>100</v>
      </c>
      <c r="AA272" s="60">
        <v>0</v>
      </c>
      <c r="AB272" s="17"/>
      <c r="AC272" s="23" t="s">
        <v>164</v>
      </c>
      <c r="AD272" s="17"/>
      <c r="AE272" s="91">
        <v>10203676.199999999</v>
      </c>
      <c r="AF272" s="91">
        <v>10203676.199999999</v>
      </c>
      <c r="AG272" s="84">
        <f>AF272*1.12</f>
        <v>11428117.344000001</v>
      </c>
      <c r="AH272" s="17"/>
      <c r="AI272" s="91">
        <v>10203676.199999999</v>
      </c>
      <c r="AJ272" s="91">
        <v>10203676.199999999</v>
      </c>
      <c r="AK272" s="84">
        <f>AJ272*1.12</f>
        <v>11428117.344000001</v>
      </c>
      <c r="AL272" s="17"/>
      <c r="AM272" s="91"/>
      <c r="AN272" s="91"/>
      <c r="AO272" s="84"/>
      <c r="AP272" s="17"/>
      <c r="AQ272" s="17"/>
      <c r="AR272" s="17"/>
      <c r="AS272" s="17"/>
      <c r="AT272" s="17"/>
      <c r="AU272" s="17"/>
      <c r="AV272" s="17"/>
      <c r="AW272" s="17"/>
      <c r="AX272" s="62"/>
      <c r="AY272" s="62">
        <f>AF272+AJ272</f>
        <v>20407352.399999999</v>
      </c>
      <c r="AZ272" s="62">
        <f>AY272*1.12</f>
        <v>22856234.688000001</v>
      </c>
      <c r="BA272" s="330" t="s">
        <v>167</v>
      </c>
      <c r="BB272" s="27" t="s">
        <v>521</v>
      </c>
      <c r="BC272" s="27" t="s">
        <v>520</v>
      </c>
      <c r="BD272" s="17"/>
      <c r="BE272" s="17"/>
      <c r="BF272" s="17"/>
      <c r="BG272" s="17"/>
      <c r="BH272" s="17"/>
      <c r="BI272" s="17"/>
      <c r="BJ272" s="17"/>
      <c r="BK272" s="17"/>
      <c r="BL272" s="17"/>
      <c r="BM272" s="29" t="s">
        <v>1154</v>
      </c>
    </row>
    <row r="273" spans="1:98" s="6" customFormat="1" ht="12.95" customHeight="1" x14ac:dyDescent="0.2">
      <c r="A273" s="23" t="s">
        <v>49</v>
      </c>
      <c r="B273" s="71"/>
      <c r="C273" s="26" t="s">
        <v>711</v>
      </c>
      <c r="D273" s="71" t="s">
        <v>61</v>
      </c>
      <c r="E273" s="29"/>
      <c r="F273" s="227" t="s">
        <v>712</v>
      </c>
      <c r="G273" s="23" t="s">
        <v>709</v>
      </c>
      <c r="H273" s="23" t="s">
        <v>710</v>
      </c>
      <c r="I273" s="23" t="s">
        <v>710</v>
      </c>
      <c r="J273" s="27" t="s">
        <v>522</v>
      </c>
      <c r="K273" s="328" t="s">
        <v>22</v>
      </c>
      <c r="L273" s="29"/>
      <c r="M273" s="29"/>
      <c r="N273" s="329">
        <v>100</v>
      </c>
      <c r="O273" s="23" t="s">
        <v>162</v>
      </c>
      <c r="P273" s="62" t="s">
        <v>413</v>
      </c>
      <c r="Q273" s="23" t="s">
        <v>271</v>
      </c>
      <c r="R273" s="23" t="s">
        <v>163</v>
      </c>
      <c r="S273" s="23" t="s">
        <v>162</v>
      </c>
      <c r="T273" s="164" t="s">
        <v>234</v>
      </c>
      <c r="U273" s="29"/>
      <c r="V273" s="17"/>
      <c r="W273" s="23" t="s">
        <v>255</v>
      </c>
      <c r="X273" s="23" t="s">
        <v>172</v>
      </c>
      <c r="Y273" s="60">
        <v>0</v>
      </c>
      <c r="Z273" s="60">
        <v>100</v>
      </c>
      <c r="AA273" s="60">
        <v>0</v>
      </c>
      <c r="AB273" s="29"/>
      <c r="AC273" s="23" t="s">
        <v>164</v>
      </c>
      <c r="AD273" s="103"/>
      <c r="AE273" s="91">
        <v>3228524.88</v>
      </c>
      <c r="AF273" s="91">
        <v>3228524.88</v>
      </c>
      <c r="AG273" s="84">
        <f t="shared" ref="AG273:AG275" si="337">AF273*1.12</f>
        <v>3615947.8656000001</v>
      </c>
      <c r="AH273" s="103"/>
      <c r="AI273" s="91">
        <v>3228524.88</v>
      </c>
      <c r="AJ273" s="91">
        <v>3228524.88</v>
      </c>
      <c r="AK273" s="84">
        <f t="shared" ref="AK273:AK275" si="338">AJ273*1.12</f>
        <v>3615947.8656000001</v>
      </c>
      <c r="AL273" s="103"/>
      <c r="AM273" s="102"/>
      <c r="AN273" s="102"/>
      <c r="AO273" s="102"/>
      <c r="AP273" s="103"/>
      <c r="AQ273" s="102"/>
      <c r="AR273" s="102"/>
      <c r="AS273" s="102"/>
      <c r="AT273" s="103"/>
      <c r="AU273" s="102"/>
      <c r="AV273" s="102"/>
      <c r="AW273" s="102"/>
      <c r="AX273" s="103"/>
      <c r="AY273" s="62">
        <f t="shared" ref="AY273:AY275" si="339">AF273+AJ273</f>
        <v>6457049.7599999998</v>
      </c>
      <c r="AZ273" s="62">
        <f t="shared" ref="AZ273:AZ275" si="340">AY273*1.12</f>
        <v>7231895.7312000003</v>
      </c>
      <c r="BA273" s="330" t="s">
        <v>167</v>
      </c>
      <c r="BB273" s="27" t="s">
        <v>523</v>
      </c>
      <c r="BC273" s="27" t="s">
        <v>522</v>
      </c>
      <c r="BD273" s="29"/>
      <c r="BE273" s="29"/>
      <c r="BF273" s="29"/>
      <c r="BG273" s="29"/>
      <c r="BH273" s="29"/>
      <c r="BI273" s="29"/>
      <c r="BJ273" s="29"/>
      <c r="BK273" s="17"/>
      <c r="BL273" s="17"/>
      <c r="BM273" s="29" t="s">
        <v>1154</v>
      </c>
    </row>
    <row r="274" spans="1:98" s="6" customFormat="1" ht="12.95" customHeight="1" x14ac:dyDescent="0.2">
      <c r="A274" s="23" t="s">
        <v>49</v>
      </c>
      <c r="B274" s="20"/>
      <c r="C274" s="26" t="s">
        <v>713</v>
      </c>
      <c r="D274" s="71" t="s">
        <v>60</v>
      </c>
      <c r="E274" s="21"/>
      <c r="F274" s="227" t="s">
        <v>714</v>
      </c>
      <c r="G274" s="23" t="s">
        <v>709</v>
      </c>
      <c r="H274" s="23" t="s">
        <v>710</v>
      </c>
      <c r="I274" s="23" t="s">
        <v>710</v>
      </c>
      <c r="J274" s="27" t="s">
        <v>524</v>
      </c>
      <c r="K274" s="328" t="s">
        <v>22</v>
      </c>
      <c r="L274" s="20"/>
      <c r="M274" s="20"/>
      <c r="N274" s="329">
        <v>100</v>
      </c>
      <c r="O274" s="23" t="s">
        <v>162</v>
      </c>
      <c r="P274" s="62" t="s">
        <v>413</v>
      </c>
      <c r="Q274" s="23" t="s">
        <v>271</v>
      </c>
      <c r="R274" s="23" t="s">
        <v>163</v>
      </c>
      <c r="S274" s="23" t="s">
        <v>162</v>
      </c>
      <c r="T274" s="164" t="s">
        <v>525</v>
      </c>
      <c r="U274" s="20"/>
      <c r="V274" s="20"/>
      <c r="W274" s="23" t="s">
        <v>255</v>
      </c>
      <c r="X274" s="23" t="s">
        <v>172</v>
      </c>
      <c r="Y274" s="60">
        <v>0</v>
      </c>
      <c r="Z274" s="60">
        <v>100</v>
      </c>
      <c r="AA274" s="60">
        <v>0</v>
      </c>
      <c r="AB274" s="20"/>
      <c r="AC274" s="23" t="s">
        <v>164</v>
      </c>
      <c r="AD274" s="96"/>
      <c r="AE274" s="91">
        <v>15106903.199999999</v>
      </c>
      <c r="AF274" s="91">
        <v>15106903.199999999</v>
      </c>
      <c r="AG274" s="84">
        <f t="shared" si="337"/>
        <v>16919731.584000003</v>
      </c>
      <c r="AH274" s="96"/>
      <c r="AI274" s="91">
        <v>15106903.199999999</v>
      </c>
      <c r="AJ274" s="91">
        <v>15106903.199999999</v>
      </c>
      <c r="AK274" s="84">
        <f t="shared" si="338"/>
        <v>16919731.584000003</v>
      </c>
      <c r="AL274" s="96"/>
      <c r="AM274" s="96"/>
      <c r="AN274" s="93"/>
      <c r="AO274" s="93"/>
      <c r="AP274" s="96"/>
      <c r="AQ274" s="96"/>
      <c r="AR274" s="93"/>
      <c r="AS274" s="93"/>
      <c r="AT274" s="20"/>
      <c r="AU274" s="20"/>
      <c r="AV274" s="20"/>
      <c r="AW274" s="20"/>
      <c r="AX274" s="20"/>
      <c r="AY274" s="62">
        <f t="shared" si="339"/>
        <v>30213806.399999999</v>
      </c>
      <c r="AZ274" s="62">
        <f t="shared" si="340"/>
        <v>33839463.168000005</v>
      </c>
      <c r="BA274" s="330" t="s">
        <v>167</v>
      </c>
      <c r="BB274" s="27" t="s">
        <v>526</v>
      </c>
      <c r="BC274" s="27" t="s">
        <v>524</v>
      </c>
      <c r="BD274" s="20"/>
      <c r="BE274" s="20"/>
      <c r="BF274" s="20"/>
      <c r="BG274" s="20"/>
      <c r="BH274" s="20"/>
      <c r="BI274" s="20"/>
      <c r="BJ274" s="20"/>
      <c r="BK274" s="20"/>
      <c r="BL274" s="20"/>
      <c r="BM274" s="29" t="s">
        <v>1154</v>
      </c>
    </row>
    <row r="275" spans="1:98" s="6" customFormat="1" ht="12.95" customHeight="1" x14ac:dyDescent="0.2">
      <c r="A275" s="23" t="s">
        <v>49</v>
      </c>
      <c r="B275" s="17"/>
      <c r="C275" s="26" t="s">
        <v>715</v>
      </c>
      <c r="D275" s="71" t="s">
        <v>59</v>
      </c>
      <c r="E275" s="21"/>
      <c r="F275" s="227" t="s">
        <v>716</v>
      </c>
      <c r="G275" s="23" t="s">
        <v>709</v>
      </c>
      <c r="H275" s="23" t="s">
        <v>710</v>
      </c>
      <c r="I275" s="23" t="s">
        <v>710</v>
      </c>
      <c r="J275" s="27" t="s">
        <v>527</v>
      </c>
      <c r="K275" s="328" t="s">
        <v>22</v>
      </c>
      <c r="L275" s="17"/>
      <c r="M275" s="17"/>
      <c r="N275" s="329">
        <v>100</v>
      </c>
      <c r="O275" s="23" t="s">
        <v>162</v>
      </c>
      <c r="P275" s="62" t="s">
        <v>413</v>
      </c>
      <c r="Q275" s="23" t="s">
        <v>271</v>
      </c>
      <c r="R275" s="23" t="s">
        <v>163</v>
      </c>
      <c r="S275" s="23" t="s">
        <v>162</v>
      </c>
      <c r="T275" s="164" t="s">
        <v>528</v>
      </c>
      <c r="U275" s="17"/>
      <c r="V275" s="17"/>
      <c r="W275" s="23" t="s">
        <v>255</v>
      </c>
      <c r="X275" s="23" t="s">
        <v>172</v>
      </c>
      <c r="Y275" s="60">
        <v>0</v>
      </c>
      <c r="Z275" s="60">
        <v>100</v>
      </c>
      <c r="AA275" s="60">
        <v>0</v>
      </c>
      <c r="AB275" s="17"/>
      <c r="AC275" s="23" t="s">
        <v>164</v>
      </c>
      <c r="AD275" s="17"/>
      <c r="AE275" s="91">
        <v>6110291.1600000001</v>
      </c>
      <c r="AF275" s="91">
        <v>6110291.1600000001</v>
      </c>
      <c r="AG275" s="84">
        <f t="shared" si="337"/>
        <v>6843526.099200001</v>
      </c>
      <c r="AH275" s="17"/>
      <c r="AI275" s="91">
        <v>6110291.1600000001</v>
      </c>
      <c r="AJ275" s="91">
        <v>6110291.1600000001</v>
      </c>
      <c r="AK275" s="84">
        <f t="shared" si="338"/>
        <v>6843526.099200001</v>
      </c>
      <c r="AL275" s="17"/>
      <c r="AM275" s="17"/>
      <c r="AN275" s="17"/>
      <c r="AO275" s="17"/>
      <c r="AP275" s="17"/>
      <c r="AQ275" s="17"/>
      <c r="AR275" s="17"/>
      <c r="AS275" s="17"/>
      <c r="AT275" s="17"/>
      <c r="AU275" s="17"/>
      <c r="AV275" s="17"/>
      <c r="AW275" s="17"/>
      <c r="AX275" s="17"/>
      <c r="AY275" s="62">
        <f t="shared" si="339"/>
        <v>12220582.32</v>
      </c>
      <c r="AZ275" s="62">
        <f t="shared" si="340"/>
        <v>13687052.198400002</v>
      </c>
      <c r="BA275" s="330" t="s">
        <v>167</v>
      </c>
      <c r="BB275" s="27" t="s">
        <v>529</v>
      </c>
      <c r="BC275" s="27" t="s">
        <v>527</v>
      </c>
      <c r="BD275" s="17"/>
      <c r="BE275" s="17"/>
      <c r="BF275" s="17"/>
      <c r="BG275" s="17"/>
      <c r="BH275" s="17"/>
      <c r="BI275" s="17"/>
      <c r="BJ275" s="17"/>
      <c r="BK275" s="17"/>
      <c r="BL275" s="17"/>
      <c r="BM275" s="29" t="s">
        <v>1154</v>
      </c>
    </row>
    <row r="276" spans="1:98" s="4" customFormat="1" ht="12.95" customHeight="1" x14ac:dyDescent="0.2">
      <c r="A276" s="23" t="s">
        <v>49</v>
      </c>
      <c r="B276" s="17"/>
      <c r="C276" s="17"/>
      <c r="D276" s="227" t="s">
        <v>67</v>
      </c>
      <c r="E276" s="21"/>
      <c r="F276" s="328" t="s">
        <v>749</v>
      </c>
      <c r="G276" s="328" t="s">
        <v>744</v>
      </c>
      <c r="H276" s="328"/>
      <c r="I276" s="328" t="s">
        <v>745</v>
      </c>
      <c r="J276" s="328" t="s">
        <v>745</v>
      </c>
      <c r="K276" s="328" t="s">
        <v>739</v>
      </c>
      <c r="L276" s="329" t="s">
        <v>746</v>
      </c>
      <c r="M276" s="17"/>
      <c r="N276" s="329">
        <v>100</v>
      </c>
      <c r="O276" s="329">
        <v>230000000</v>
      </c>
      <c r="P276" s="62" t="s">
        <v>413</v>
      </c>
      <c r="Q276" s="23" t="s">
        <v>254</v>
      </c>
      <c r="R276" s="23" t="s">
        <v>163</v>
      </c>
      <c r="S276" s="23" t="s">
        <v>162</v>
      </c>
      <c r="T276" s="67" t="s">
        <v>35</v>
      </c>
      <c r="U276" s="17"/>
      <c r="V276" s="17"/>
      <c r="W276" s="23" t="s">
        <v>255</v>
      </c>
      <c r="X276" s="23" t="s">
        <v>313</v>
      </c>
      <c r="Y276" s="60">
        <v>0</v>
      </c>
      <c r="Z276" s="60">
        <v>100</v>
      </c>
      <c r="AA276" s="60">
        <v>0</v>
      </c>
      <c r="AB276" s="17"/>
      <c r="AC276" s="60" t="s">
        <v>164</v>
      </c>
      <c r="AD276" s="17"/>
      <c r="AE276" s="91">
        <v>77740313</v>
      </c>
      <c r="AF276" s="91">
        <f>AE276</f>
        <v>77740313</v>
      </c>
      <c r="AG276" s="84">
        <f>AF276*1.12</f>
        <v>87069150.560000002</v>
      </c>
      <c r="AH276" s="17"/>
      <c r="AI276" s="91">
        <v>77740310</v>
      </c>
      <c r="AJ276" s="91">
        <f>AI276</f>
        <v>77740310</v>
      </c>
      <c r="AK276" s="84">
        <f>AJ276*1.12</f>
        <v>87069147.200000003</v>
      </c>
      <c r="AL276" s="17"/>
      <c r="AM276" s="91">
        <v>77740310</v>
      </c>
      <c r="AN276" s="91">
        <f>AM276</f>
        <v>77740310</v>
      </c>
      <c r="AO276" s="84">
        <f>AN276*1.12</f>
        <v>87069147.200000003</v>
      </c>
      <c r="AP276" s="17"/>
      <c r="AQ276" s="17"/>
      <c r="AR276" s="17"/>
      <c r="AS276" s="17"/>
      <c r="AT276" s="17"/>
      <c r="AU276" s="17"/>
      <c r="AV276" s="17"/>
      <c r="AW276" s="17"/>
      <c r="AX276" s="62"/>
      <c r="AY276" s="62">
        <v>0</v>
      </c>
      <c r="AZ276" s="62">
        <f>AY276*1.12</f>
        <v>0</v>
      </c>
      <c r="BA276" s="23" t="s">
        <v>167</v>
      </c>
      <c r="BB276" s="19" t="s">
        <v>747</v>
      </c>
      <c r="BC276" s="19" t="s">
        <v>748</v>
      </c>
      <c r="BD276" s="17"/>
      <c r="BE276" s="17"/>
      <c r="BF276" s="17"/>
      <c r="BG276" s="17"/>
      <c r="BH276" s="17"/>
      <c r="BI276" s="17"/>
      <c r="BJ276" s="17"/>
      <c r="BK276" s="17"/>
      <c r="BL276" s="17"/>
      <c r="BM276" s="19" t="s">
        <v>1151</v>
      </c>
      <c r="BN276" s="6" t="s">
        <v>979</v>
      </c>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row>
    <row r="277" spans="1:98" s="33" customFormat="1" ht="12.95" customHeight="1" x14ac:dyDescent="0.2">
      <c r="A277" s="19" t="s">
        <v>211</v>
      </c>
      <c r="B277" s="19"/>
      <c r="C277" s="26" t="s">
        <v>758</v>
      </c>
      <c r="D277" s="71" t="s">
        <v>71</v>
      </c>
      <c r="E277" s="19"/>
      <c r="F277" s="27"/>
      <c r="G277" s="27" t="s">
        <v>387</v>
      </c>
      <c r="H277" s="27"/>
      <c r="I277" s="27" t="s">
        <v>388</v>
      </c>
      <c r="J277" s="27" t="s">
        <v>388</v>
      </c>
      <c r="K277" s="19" t="s">
        <v>759</v>
      </c>
      <c r="L277" s="17" t="s">
        <v>760</v>
      </c>
      <c r="M277" s="19"/>
      <c r="N277" s="19" t="s">
        <v>189</v>
      </c>
      <c r="O277" s="27">
        <v>230000000</v>
      </c>
      <c r="P277" s="62" t="s">
        <v>413</v>
      </c>
      <c r="Q277" s="241" t="s">
        <v>254</v>
      </c>
      <c r="R277" s="19" t="s">
        <v>163</v>
      </c>
      <c r="S277" s="27">
        <v>230000000</v>
      </c>
      <c r="T277" s="27" t="s">
        <v>31</v>
      </c>
      <c r="U277" s="19"/>
      <c r="V277" s="241" t="s">
        <v>761</v>
      </c>
      <c r="W277" s="19"/>
      <c r="X277" s="241"/>
      <c r="Y277" s="34">
        <v>0</v>
      </c>
      <c r="Z277" s="34">
        <v>100</v>
      </c>
      <c r="AA277" s="34">
        <v>0</v>
      </c>
      <c r="AB277" s="19"/>
      <c r="AC277" s="19" t="s">
        <v>164</v>
      </c>
      <c r="AD277" s="237"/>
      <c r="AE277" s="85"/>
      <c r="AF277" s="85">
        <v>11183040</v>
      </c>
      <c r="AG277" s="85">
        <f t="shared" ref="AG277:AG285" si="341">AF277*1.12</f>
        <v>12525004.800000001</v>
      </c>
      <c r="AH277" s="85"/>
      <c r="AI277" s="85"/>
      <c r="AJ277" s="85">
        <v>11574468</v>
      </c>
      <c r="AK277" s="85">
        <f t="shared" ref="AK277:AK284" si="342">AJ277*1.12</f>
        <v>12963404.160000002</v>
      </c>
      <c r="AL277" s="86"/>
      <c r="AM277" s="85"/>
      <c r="AN277" s="85">
        <v>11979576</v>
      </c>
      <c r="AO277" s="85">
        <f t="shared" ref="AO277:AO284" si="343">AN277*1.12</f>
        <v>13417125.120000001</v>
      </c>
      <c r="AP277" s="86"/>
      <c r="AQ277" s="85"/>
      <c r="AR277" s="85">
        <v>12398832</v>
      </c>
      <c r="AS277" s="85">
        <f t="shared" ref="AS277:AS284" si="344">AR277*1.12</f>
        <v>13886691.840000002</v>
      </c>
      <c r="AT277" s="86"/>
      <c r="AU277" s="85"/>
      <c r="AV277" s="85"/>
      <c r="AW277" s="85"/>
      <c r="AX277" s="86"/>
      <c r="AY277" s="85">
        <f>AF277+AJ277+AN277+AR277+AV277</f>
        <v>47135916</v>
      </c>
      <c r="AZ277" s="85">
        <f>AY277*1.12</f>
        <v>52792225.920000002</v>
      </c>
      <c r="BA277" s="27" t="s">
        <v>167</v>
      </c>
      <c r="BB277" s="23" t="s">
        <v>762</v>
      </c>
      <c r="BC277" s="23" t="s">
        <v>763</v>
      </c>
      <c r="BD277" s="19" t="s">
        <v>566</v>
      </c>
      <c r="BE277" s="19"/>
      <c r="BF277" s="19"/>
      <c r="BG277" s="19"/>
      <c r="BH277" s="19"/>
      <c r="BI277" s="27"/>
      <c r="BJ277" s="27"/>
      <c r="BK277" s="27"/>
      <c r="BL277" s="27"/>
      <c r="BM277" s="27"/>
      <c r="BN277" s="350" t="s">
        <v>566</v>
      </c>
      <c r="BO277" s="39"/>
      <c r="BP277" s="39"/>
      <c r="BQ277" s="39"/>
      <c r="BR277" s="39"/>
      <c r="BS277" s="39"/>
      <c r="BT277" s="39"/>
      <c r="BU277" s="39"/>
      <c r="BV277" s="39"/>
      <c r="BW277" s="39"/>
      <c r="BX277" s="39"/>
      <c r="BY277" s="39"/>
      <c r="BZ277" s="39"/>
      <c r="CA277" s="39"/>
      <c r="CB277" s="39"/>
      <c r="CC277" s="39"/>
      <c r="CD277" s="39"/>
      <c r="CE277" s="39"/>
      <c r="CF277" s="39"/>
      <c r="CG277" s="39"/>
      <c r="CH277" s="39"/>
      <c r="CI277" s="39"/>
    </row>
    <row r="278" spans="1:98" s="33" customFormat="1" ht="12.95" customHeight="1" x14ac:dyDescent="0.2">
      <c r="A278" s="19" t="s">
        <v>211</v>
      </c>
      <c r="B278" s="19"/>
      <c r="C278" s="26" t="s">
        <v>764</v>
      </c>
      <c r="D278" s="71" t="s">
        <v>72</v>
      </c>
      <c r="E278" s="19"/>
      <c r="F278" s="27"/>
      <c r="G278" s="27" t="s">
        <v>387</v>
      </c>
      <c r="H278" s="27"/>
      <c r="I278" s="27" t="s">
        <v>388</v>
      </c>
      <c r="J278" s="27" t="s">
        <v>388</v>
      </c>
      <c r="K278" s="19" t="s">
        <v>759</v>
      </c>
      <c r="L278" s="17" t="s">
        <v>760</v>
      </c>
      <c r="M278" s="19"/>
      <c r="N278" s="19" t="s">
        <v>189</v>
      </c>
      <c r="O278" s="27">
        <v>230000000</v>
      </c>
      <c r="P278" s="62" t="s">
        <v>413</v>
      </c>
      <c r="Q278" s="241" t="s">
        <v>254</v>
      </c>
      <c r="R278" s="19" t="s">
        <v>163</v>
      </c>
      <c r="S278" s="27">
        <v>230000000</v>
      </c>
      <c r="T278" s="27" t="s">
        <v>31</v>
      </c>
      <c r="U278" s="19"/>
      <c r="V278" s="241" t="s">
        <v>761</v>
      </c>
      <c r="W278" s="19"/>
      <c r="X278" s="241"/>
      <c r="Y278" s="34">
        <v>0</v>
      </c>
      <c r="Z278" s="34">
        <v>100</v>
      </c>
      <c r="AA278" s="34">
        <v>0</v>
      </c>
      <c r="AB278" s="19"/>
      <c r="AC278" s="19" t="s">
        <v>164</v>
      </c>
      <c r="AD278" s="237"/>
      <c r="AE278" s="85"/>
      <c r="AF278" s="85">
        <v>11183040</v>
      </c>
      <c r="AG278" s="85">
        <f t="shared" si="341"/>
        <v>12525004.800000001</v>
      </c>
      <c r="AH278" s="85"/>
      <c r="AI278" s="85"/>
      <c r="AJ278" s="85">
        <v>11574468</v>
      </c>
      <c r="AK278" s="85">
        <f t="shared" si="342"/>
        <v>12963404.160000002</v>
      </c>
      <c r="AL278" s="86"/>
      <c r="AM278" s="85"/>
      <c r="AN278" s="85">
        <v>11979576</v>
      </c>
      <c r="AO278" s="85">
        <f t="shared" si="343"/>
        <v>13417125.120000001</v>
      </c>
      <c r="AP278" s="86"/>
      <c r="AQ278" s="85"/>
      <c r="AR278" s="85">
        <v>12398832</v>
      </c>
      <c r="AS278" s="85">
        <f t="shared" si="344"/>
        <v>13886691.840000002</v>
      </c>
      <c r="AT278" s="86"/>
      <c r="AU278" s="85"/>
      <c r="AV278" s="85"/>
      <c r="AW278" s="85"/>
      <c r="AX278" s="86"/>
      <c r="AY278" s="85">
        <f t="shared" ref="AY278:AY312" si="345">AF278+AJ278+AN278+AR278+AV278</f>
        <v>47135916</v>
      </c>
      <c r="AZ278" s="85">
        <f t="shared" ref="AZ278:AZ332" si="346">AY278*1.12</f>
        <v>52792225.920000002</v>
      </c>
      <c r="BA278" s="27" t="s">
        <v>167</v>
      </c>
      <c r="BB278" s="23" t="s">
        <v>765</v>
      </c>
      <c r="BC278" s="23" t="s">
        <v>766</v>
      </c>
      <c r="BD278" s="19"/>
      <c r="BE278" s="19"/>
      <c r="BF278" s="19"/>
      <c r="BG278" s="19"/>
      <c r="BH278" s="19"/>
      <c r="BI278" s="27"/>
      <c r="BJ278" s="27"/>
      <c r="BK278" s="27"/>
      <c r="BL278" s="27"/>
      <c r="BM278" s="27"/>
      <c r="BN278" s="350" t="s">
        <v>566</v>
      </c>
      <c r="BO278" s="39"/>
      <c r="BP278" s="39"/>
      <c r="BQ278" s="39"/>
      <c r="BR278" s="39"/>
      <c r="BS278" s="39"/>
      <c r="BT278" s="39"/>
      <c r="BU278" s="39"/>
      <c r="BV278" s="39"/>
      <c r="BW278" s="39"/>
      <c r="BX278" s="39"/>
      <c r="BY278" s="39"/>
      <c r="BZ278" s="39"/>
      <c r="CA278" s="39"/>
      <c r="CB278" s="39"/>
      <c r="CC278" s="39"/>
      <c r="CD278" s="39"/>
      <c r="CE278" s="39"/>
      <c r="CF278" s="39"/>
      <c r="CG278" s="39"/>
      <c r="CH278" s="39"/>
      <c r="CI278" s="39"/>
    </row>
    <row r="279" spans="1:98" s="33" customFormat="1" ht="12.95" customHeight="1" x14ac:dyDescent="0.2">
      <c r="A279" s="19" t="s">
        <v>211</v>
      </c>
      <c r="B279" s="19"/>
      <c r="C279" s="26" t="s">
        <v>767</v>
      </c>
      <c r="D279" s="71" t="s">
        <v>559</v>
      </c>
      <c r="E279" s="19"/>
      <c r="F279" s="27"/>
      <c r="G279" s="27" t="s">
        <v>387</v>
      </c>
      <c r="H279" s="27"/>
      <c r="I279" s="27" t="s">
        <v>388</v>
      </c>
      <c r="J279" s="27" t="s">
        <v>388</v>
      </c>
      <c r="K279" s="19" t="s">
        <v>759</v>
      </c>
      <c r="L279" s="17" t="s">
        <v>760</v>
      </c>
      <c r="M279" s="19"/>
      <c r="N279" s="19" t="s">
        <v>189</v>
      </c>
      <c r="O279" s="27">
        <v>230000000</v>
      </c>
      <c r="P279" s="62" t="s">
        <v>413</v>
      </c>
      <c r="Q279" s="241" t="s">
        <v>254</v>
      </c>
      <c r="R279" s="19" t="s">
        <v>163</v>
      </c>
      <c r="S279" s="27">
        <v>230000000</v>
      </c>
      <c r="T279" s="27" t="s">
        <v>31</v>
      </c>
      <c r="U279" s="19"/>
      <c r="V279" s="241" t="s">
        <v>761</v>
      </c>
      <c r="W279" s="19"/>
      <c r="X279" s="241"/>
      <c r="Y279" s="34">
        <v>0</v>
      </c>
      <c r="Z279" s="34">
        <v>100</v>
      </c>
      <c r="AA279" s="34">
        <v>0</v>
      </c>
      <c r="AB279" s="19"/>
      <c r="AC279" s="19" t="s">
        <v>164</v>
      </c>
      <c r="AD279" s="237"/>
      <c r="AE279" s="85"/>
      <c r="AF279" s="85">
        <v>7455360</v>
      </c>
      <c r="AG279" s="85">
        <f t="shared" si="341"/>
        <v>8350003.2000000011</v>
      </c>
      <c r="AH279" s="85"/>
      <c r="AI279" s="85"/>
      <c r="AJ279" s="85">
        <v>7716312</v>
      </c>
      <c r="AK279" s="85">
        <f t="shared" si="342"/>
        <v>8642269.4400000013</v>
      </c>
      <c r="AL279" s="86"/>
      <c r="AM279" s="85"/>
      <c r="AN279" s="85">
        <v>7986384</v>
      </c>
      <c r="AO279" s="85">
        <f t="shared" si="343"/>
        <v>8944750.0800000001</v>
      </c>
      <c r="AP279" s="86"/>
      <c r="AQ279" s="85"/>
      <c r="AR279" s="85">
        <v>8265888</v>
      </c>
      <c r="AS279" s="85">
        <f t="shared" si="344"/>
        <v>9257794.5600000005</v>
      </c>
      <c r="AT279" s="86"/>
      <c r="AU279" s="85"/>
      <c r="AV279" s="85"/>
      <c r="AW279" s="85"/>
      <c r="AX279" s="86"/>
      <c r="AY279" s="85">
        <f t="shared" si="345"/>
        <v>31423944</v>
      </c>
      <c r="AZ279" s="85">
        <f t="shared" si="346"/>
        <v>35194817.280000001</v>
      </c>
      <c r="BA279" s="27" t="s">
        <v>167</v>
      </c>
      <c r="BB279" s="23" t="s">
        <v>768</v>
      </c>
      <c r="BC279" s="23" t="s">
        <v>769</v>
      </c>
      <c r="BD279" s="19"/>
      <c r="BE279" s="19"/>
      <c r="BF279" s="19"/>
      <c r="BG279" s="19"/>
      <c r="BH279" s="19"/>
      <c r="BI279" s="27"/>
      <c r="BJ279" s="27"/>
      <c r="BK279" s="27"/>
      <c r="BL279" s="27"/>
      <c r="BM279" s="27"/>
      <c r="BN279" s="350" t="s">
        <v>566</v>
      </c>
      <c r="BO279" s="39"/>
      <c r="BP279" s="39"/>
      <c r="BQ279" s="39"/>
      <c r="BR279" s="39"/>
      <c r="BS279" s="39"/>
      <c r="BT279" s="39"/>
      <c r="BU279" s="39"/>
      <c r="BV279" s="39"/>
      <c r="BW279" s="39"/>
      <c r="BX279" s="39"/>
      <c r="BY279" s="39"/>
      <c r="BZ279" s="39"/>
      <c r="CA279" s="39"/>
      <c r="CB279" s="39"/>
      <c r="CC279" s="39"/>
      <c r="CD279" s="39"/>
      <c r="CE279" s="39"/>
      <c r="CF279" s="39"/>
      <c r="CG279" s="39"/>
      <c r="CH279" s="39"/>
      <c r="CI279" s="39"/>
    </row>
    <row r="280" spans="1:98" s="33" customFormat="1" ht="12.95" customHeight="1" x14ac:dyDescent="0.2">
      <c r="A280" s="19" t="s">
        <v>211</v>
      </c>
      <c r="B280" s="19"/>
      <c r="C280" s="26" t="s">
        <v>770</v>
      </c>
      <c r="D280" s="71" t="s">
        <v>73</v>
      </c>
      <c r="E280" s="19"/>
      <c r="F280" s="27"/>
      <c r="G280" s="27" t="s">
        <v>387</v>
      </c>
      <c r="H280" s="27"/>
      <c r="I280" s="27" t="s">
        <v>388</v>
      </c>
      <c r="J280" s="27" t="s">
        <v>388</v>
      </c>
      <c r="K280" s="19" t="s">
        <v>759</v>
      </c>
      <c r="L280" s="17" t="s">
        <v>760</v>
      </c>
      <c r="M280" s="19"/>
      <c r="N280" s="19" t="s">
        <v>189</v>
      </c>
      <c r="O280" s="27">
        <v>230000000</v>
      </c>
      <c r="P280" s="62" t="s">
        <v>413</v>
      </c>
      <c r="Q280" s="241" t="s">
        <v>254</v>
      </c>
      <c r="R280" s="19" t="s">
        <v>163</v>
      </c>
      <c r="S280" s="27">
        <v>230000000</v>
      </c>
      <c r="T280" s="27" t="s">
        <v>31</v>
      </c>
      <c r="U280" s="19"/>
      <c r="V280" s="241" t="s">
        <v>761</v>
      </c>
      <c r="W280" s="19"/>
      <c r="X280" s="241"/>
      <c r="Y280" s="34">
        <v>0</v>
      </c>
      <c r="Z280" s="34">
        <v>100</v>
      </c>
      <c r="AA280" s="34">
        <v>0</v>
      </c>
      <c r="AB280" s="19"/>
      <c r="AC280" s="19" t="s">
        <v>164</v>
      </c>
      <c r="AD280" s="237"/>
      <c r="AE280" s="85"/>
      <c r="AF280" s="85">
        <v>14910720</v>
      </c>
      <c r="AG280" s="85">
        <f t="shared" si="341"/>
        <v>16700006.400000002</v>
      </c>
      <c r="AH280" s="85"/>
      <c r="AI280" s="85"/>
      <c r="AJ280" s="85">
        <v>15432624</v>
      </c>
      <c r="AK280" s="85">
        <f t="shared" si="342"/>
        <v>17284538.880000003</v>
      </c>
      <c r="AL280" s="86"/>
      <c r="AM280" s="85"/>
      <c r="AN280" s="85">
        <v>15972768</v>
      </c>
      <c r="AO280" s="85">
        <f t="shared" si="343"/>
        <v>17889500.16</v>
      </c>
      <c r="AP280" s="86"/>
      <c r="AQ280" s="85"/>
      <c r="AR280" s="85">
        <v>16531776</v>
      </c>
      <c r="AS280" s="85">
        <f t="shared" si="344"/>
        <v>18515589.120000001</v>
      </c>
      <c r="AT280" s="86"/>
      <c r="AU280" s="85"/>
      <c r="AV280" s="85"/>
      <c r="AW280" s="85"/>
      <c r="AX280" s="86"/>
      <c r="AY280" s="85">
        <f t="shared" si="345"/>
        <v>62847888</v>
      </c>
      <c r="AZ280" s="85">
        <f t="shared" si="346"/>
        <v>70389634.560000002</v>
      </c>
      <c r="BA280" s="27" t="s">
        <v>167</v>
      </c>
      <c r="BB280" s="23" t="s">
        <v>771</v>
      </c>
      <c r="BC280" s="23" t="s">
        <v>772</v>
      </c>
      <c r="BD280" s="19"/>
      <c r="BE280" s="19"/>
      <c r="BF280" s="19"/>
      <c r="BG280" s="19"/>
      <c r="BH280" s="19"/>
      <c r="BI280" s="27"/>
      <c r="BJ280" s="27"/>
      <c r="BK280" s="27"/>
      <c r="BL280" s="27"/>
      <c r="BM280" s="27"/>
      <c r="BN280" s="350" t="s">
        <v>566</v>
      </c>
      <c r="BO280" s="39"/>
      <c r="BP280" s="39"/>
      <c r="BQ280" s="39"/>
      <c r="BR280" s="39"/>
      <c r="BS280" s="39"/>
      <c r="BT280" s="39"/>
      <c r="BU280" s="39"/>
      <c r="BV280" s="39"/>
      <c r="BW280" s="39"/>
      <c r="BX280" s="39"/>
      <c r="BY280" s="39"/>
      <c r="BZ280" s="39"/>
      <c r="CA280" s="39"/>
      <c r="CB280" s="39"/>
      <c r="CC280" s="39"/>
      <c r="CD280" s="39"/>
      <c r="CE280" s="39"/>
      <c r="CF280" s="39"/>
      <c r="CG280" s="39"/>
      <c r="CH280" s="39"/>
      <c r="CI280" s="39"/>
    </row>
    <row r="281" spans="1:98" s="33" customFormat="1" ht="12.95" customHeight="1" x14ac:dyDescent="0.2">
      <c r="A281" s="19" t="s">
        <v>211</v>
      </c>
      <c r="B281" s="19"/>
      <c r="C281" s="26" t="s">
        <v>773</v>
      </c>
      <c r="D281" s="71" t="s">
        <v>530</v>
      </c>
      <c r="E281" s="19"/>
      <c r="F281" s="27"/>
      <c r="G281" s="27" t="s">
        <v>387</v>
      </c>
      <c r="H281" s="27"/>
      <c r="I281" s="27" t="s">
        <v>388</v>
      </c>
      <c r="J281" s="27" t="s">
        <v>388</v>
      </c>
      <c r="K281" s="19" t="s">
        <v>759</v>
      </c>
      <c r="L281" s="17" t="s">
        <v>760</v>
      </c>
      <c r="M281" s="19"/>
      <c r="N281" s="19" t="s">
        <v>189</v>
      </c>
      <c r="O281" s="27">
        <v>230000000</v>
      </c>
      <c r="P281" s="62" t="s">
        <v>413</v>
      </c>
      <c r="Q281" s="241" t="s">
        <v>254</v>
      </c>
      <c r="R281" s="19" t="s">
        <v>163</v>
      </c>
      <c r="S281" s="27">
        <v>230000000</v>
      </c>
      <c r="T281" s="27" t="s">
        <v>31</v>
      </c>
      <c r="U281" s="19"/>
      <c r="V281" s="241" t="s">
        <v>761</v>
      </c>
      <c r="W281" s="19"/>
      <c r="X281" s="241"/>
      <c r="Y281" s="34">
        <v>0</v>
      </c>
      <c r="Z281" s="34">
        <v>100</v>
      </c>
      <c r="AA281" s="34">
        <v>0</v>
      </c>
      <c r="AB281" s="19"/>
      <c r="AC281" s="19" t="s">
        <v>164</v>
      </c>
      <c r="AD281" s="237"/>
      <c r="AE281" s="85"/>
      <c r="AF281" s="85">
        <v>15215040</v>
      </c>
      <c r="AG281" s="85">
        <f t="shared" si="341"/>
        <v>17040844.800000001</v>
      </c>
      <c r="AH281" s="85"/>
      <c r="AI281" s="85"/>
      <c r="AJ281" s="85">
        <v>15747576</v>
      </c>
      <c r="AK281" s="85">
        <f t="shared" si="342"/>
        <v>17637285.120000001</v>
      </c>
      <c r="AL281" s="85"/>
      <c r="AM281" s="85"/>
      <c r="AN281" s="85">
        <v>16298712</v>
      </c>
      <c r="AO281" s="85">
        <f t="shared" si="343"/>
        <v>18254557.440000001</v>
      </c>
      <c r="AP281" s="85"/>
      <c r="AQ281" s="85"/>
      <c r="AR281" s="85">
        <v>16869192</v>
      </c>
      <c r="AS281" s="85">
        <f t="shared" si="344"/>
        <v>18893495.040000003</v>
      </c>
      <c r="AT281" s="85"/>
      <c r="AU281" s="85"/>
      <c r="AV281" s="85"/>
      <c r="AW281" s="85"/>
      <c r="AX281" s="85"/>
      <c r="AY281" s="85">
        <f t="shared" si="345"/>
        <v>64130520</v>
      </c>
      <c r="AZ281" s="85">
        <f t="shared" si="346"/>
        <v>71826182.400000006</v>
      </c>
      <c r="BA281" s="27" t="s">
        <v>167</v>
      </c>
      <c r="BB281" s="23" t="s">
        <v>774</v>
      </c>
      <c r="BC281" s="23" t="s">
        <v>775</v>
      </c>
      <c r="BD281" s="19"/>
      <c r="BE281" s="19"/>
      <c r="BF281" s="19"/>
      <c r="BG281" s="19"/>
      <c r="BH281" s="19"/>
      <c r="BI281" s="27"/>
      <c r="BJ281" s="27"/>
      <c r="BK281" s="27"/>
      <c r="BL281" s="27"/>
      <c r="BM281" s="27"/>
      <c r="BN281" s="350" t="s">
        <v>566</v>
      </c>
      <c r="BO281" s="39"/>
      <c r="BP281" s="39"/>
      <c r="BQ281" s="39"/>
      <c r="BR281" s="39"/>
      <c r="BS281" s="39"/>
      <c r="BT281" s="39"/>
      <c r="BU281" s="39"/>
      <c r="BV281" s="39"/>
      <c r="BW281" s="39"/>
      <c r="BX281" s="39"/>
      <c r="BY281" s="39"/>
      <c r="BZ281" s="39"/>
      <c r="CA281" s="39"/>
      <c r="CB281" s="39"/>
      <c r="CC281" s="39"/>
      <c r="CD281" s="39"/>
      <c r="CE281" s="39"/>
      <c r="CF281" s="39"/>
      <c r="CG281" s="39"/>
      <c r="CH281" s="39"/>
      <c r="CI281" s="39"/>
    </row>
    <row r="282" spans="1:98" s="33" customFormat="1" ht="12.95" customHeight="1" x14ac:dyDescent="0.2">
      <c r="A282" s="19" t="s">
        <v>211</v>
      </c>
      <c r="B282" s="19"/>
      <c r="C282" s="26" t="s">
        <v>776</v>
      </c>
      <c r="D282" s="71" t="s">
        <v>531</v>
      </c>
      <c r="E282" s="19"/>
      <c r="F282" s="27"/>
      <c r="G282" s="27" t="s">
        <v>387</v>
      </c>
      <c r="H282" s="27"/>
      <c r="I282" s="27" t="s">
        <v>388</v>
      </c>
      <c r="J282" s="27" t="s">
        <v>388</v>
      </c>
      <c r="K282" s="19" t="s">
        <v>759</v>
      </c>
      <c r="L282" s="17" t="s">
        <v>760</v>
      </c>
      <c r="M282" s="19"/>
      <c r="N282" s="19" t="s">
        <v>189</v>
      </c>
      <c r="O282" s="27">
        <v>230000000</v>
      </c>
      <c r="P282" s="62" t="s">
        <v>413</v>
      </c>
      <c r="Q282" s="241" t="s">
        <v>254</v>
      </c>
      <c r="R282" s="19" t="s">
        <v>163</v>
      </c>
      <c r="S282" s="27">
        <v>230000000</v>
      </c>
      <c r="T282" s="27" t="s">
        <v>31</v>
      </c>
      <c r="U282" s="19"/>
      <c r="V282" s="241" t="s">
        <v>761</v>
      </c>
      <c r="W282" s="19"/>
      <c r="X282" s="241"/>
      <c r="Y282" s="34">
        <v>0</v>
      </c>
      <c r="Z282" s="34">
        <v>100</v>
      </c>
      <c r="AA282" s="34">
        <v>0</v>
      </c>
      <c r="AB282" s="19"/>
      <c r="AC282" s="19" t="s">
        <v>164</v>
      </c>
      <c r="AD282" s="237"/>
      <c r="AE282" s="85"/>
      <c r="AF282" s="85">
        <v>15215040</v>
      </c>
      <c r="AG282" s="85">
        <f t="shared" si="341"/>
        <v>17040844.800000001</v>
      </c>
      <c r="AH282" s="85"/>
      <c r="AI282" s="85"/>
      <c r="AJ282" s="85">
        <v>15747576</v>
      </c>
      <c r="AK282" s="85">
        <f t="shared" si="342"/>
        <v>17637285.120000001</v>
      </c>
      <c r="AL282" s="85"/>
      <c r="AM282" s="85"/>
      <c r="AN282" s="85">
        <v>16298712</v>
      </c>
      <c r="AO282" s="85">
        <f t="shared" si="343"/>
        <v>18254557.440000001</v>
      </c>
      <c r="AP282" s="85"/>
      <c r="AQ282" s="85"/>
      <c r="AR282" s="85">
        <v>16869192</v>
      </c>
      <c r="AS282" s="85">
        <f t="shared" si="344"/>
        <v>18893495.040000003</v>
      </c>
      <c r="AT282" s="85"/>
      <c r="AU282" s="85"/>
      <c r="AV282" s="85"/>
      <c r="AW282" s="85"/>
      <c r="AX282" s="85"/>
      <c r="AY282" s="85">
        <f t="shared" si="345"/>
        <v>64130520</v>
      </c>
      <c r="AZ282" s="85">
        <f t="shared" si="346"/>
        <v>71826182.400000006</v>
      </c>
      <c r="BA282" s="27" t="s">
        <v>167</v>
      </c>
      <c r="BB282" s="23" t="s">
        <v>777</v>
      </c>
      <c r="BC282" s="23" t="s">
        <v>778</v>
      </c>
      <c r="BD282" s="19"/>
      <c r="BE282" s="19"/>
      <c r="BF282" s="19"/>
      <c r="BG282" s="19"/>
      <c r="BH282" s="19"/>
      <c r="BI282" s="27"/>
      <c r="BJ282" s="27"/>
      <c r="BK282" s="27"/>
      <c r="BL282" s="27"/>
      <c r="BM282" s="27"/>
      <c r="BN282" s="350" t="s">
        <v>566</v>
      </c>
      <c r="BO282" s="39"/>
      <c r="BP282" s="39"/>
      <c r="BQ282" s="39"/>
      <c r="BR282" s="39"/>
      <c r="BS282" s="39"/>
      <c r="BT282" s="39"/>
      <c r="BU282" s="39"/>
      <c r="BV282" s="39"/>
      <c r="BW282" s="39"/>
      <c r="BX282" s="39"/>
      <c r="BY282" s="39"/>
      <c r="BZ282" s="39"/>
      <c r="CA282" s="39"/>
      <c r="CB282" s="39"/>
      <c r="CC282" s="39"/>
      <c r="CD282" s="39"/>
      <c r="CE282" s="39"/>
      <c r="CF282" s="39"/>
      <c r="CG282" s="39"/>
      <c r="CH282" s="39"/>
      <c r="CI282" s="39"/>
    </row>
    <row r="283" spans="1:98" s="33" customFormat="1" ht="12.95" customHeight="1" x14ac:dyDescent="0.2">
      <c r="A283" s="19" t="s">
        <v>211</v>
      </c>
      <c r="B283" s="19"/>
      <c r="C283" s="26" t="s">
        <v>779</v>
      </c>
      <c r="D283" s="71" t="s">
        <v>251</v>
      </c>
      <c r="E283" s="19"/>
      <c r="F283" s="27"/>
      <c r="G283" s="27" t="s">
        <v>387</v>
      </c>
      <c r="H283" s="27"/>
      <c r="I283" s="27" t="s">
        <v>388</v>
      </c>
      <c r="J283" s="27" t="s">
        <v>388</v>
      </c>
      <c r="K283" s="19" t="s">
        <v>759</v>
      </c>
      <c r="L283" s="17" t="s">
        <v>760</v>
      </c>
      <c r="M283" s="19"/>
      <c r="N283" s="19" t="s">
        <v>189</v>
      </c>
      <c r="O283" s="27">
        <v>230000000</v>
      </c>
      <c r="P283" s="62" t="s">
        <v>413</v>
      </c>
      <c r="Q283" s="241" t="s">
        <v>254</v>
      </c>
      <c r="R283" s="19" t="s">
        <v>163</v>
      </c>
      <c r="S283" s="27">
        <v>230000000</v>
      </c>
      <c r="T283" s="27" t="s">
        <v>31</v>
      </c>
      <c r="U283" s="19"/>
      <c r="V283" s="241" t="s">
        <v>761</v>
      </c>
      <c r="W283" s="19"/>
      <c r="X283" s="241"/>
      <c r="Y283" s="34">
        <v>0</v>
      </c>
      <c r="Z283" s="34">
        <v>100</v>
      </c>
      <c r="AA283" s="34">
        <v>0</v>
      </c>
      <c r="AB283" s="19"/>
      <c r="AC283" s="19" t="s">
        <v>164</v>
      </c>
      <c r="AD283" s="237"/>
      <c r="AE283" s="85"/>
      <c r="AF283" s="85">
        <v>15215040</v>
      </c>
      <c r="AG283" s="85">
        <f t="shared" si="341"/>
        <v>17040844.800000001</v>
      </c>
      <c r="AH283" s="85"/>
      <c r="AI283" s="85"/>
      <c r="AJ283" s="85">
        <v>15747576</v>
      </c>
      <c r="AK283" s="85">
        <f t="shared" si="342"/>
        <v>17637285.120000001</v>
      </c>
      <c r="AL283" s="85"/>
      <c r="AM283" s="85"/>
      <c r="AN283" s="85">
        <v>16298712</v>
      </c>
      <c r="AO283" s="85">
        <f t="shared" si="343"/>
        <v>18254557.440000001</v>
      </c>
      <c r="AP283" s="85"/>
      <c r="AQ283" s="85"/>
      <c r="AR283" s="85">
        <v>16869192</v>
      </c>
      <c r="AS283" s="85">
        <f t="shared" si="344"/>
        <v>18893495.040000003</v>
      </c>
      <c r="AT283" s="85"/>
      <c r="AU283" s="85"/>
      <c r="AV283" s="85"/>
      <c r="AW283" s="85"/>
      <c r="AX283" s="85"/>
      <c r="AY283" s="85">
        <f t="shared" si="345"/>
        <v>64130520</v>
      </c>
      <c r="AZ283" s="85">
        <f t="shared" si="346"/>
        <v>71826182.400000006</v>
      </c>
      <c r="BA283" s="27" t="s">
        <v>167</v>
      </c>
      <c r="BB283" s="23" t="s">
        <v>780</v>
      </c>
      <c r="BC283" s="23" t="s">
        <v>781</v>
      </c>
      <c r="BD283" s="19"/>
      <c r="BE283" s="19"/>
      <c r="BF283" s="19"/>
      <c r="BG283" s="19"/>
      <c r="BH283" s="19"/>
      <c r="BI283" s="27"/>
      <c r="BJ283" s="27"/>
      <c r="BK283" s="27"/>
      <c r="BL283" s="27"/>
      <c r="BM283" s="27"/>
      <c r="BN283" s="350" t="s">
        <v>566</v>
      </c>
      <c r="BO283" s="39"/>
      <c r="BP283" s="39"/>
      <c r="BQ283" s="39"/>
      <c r="BR283" s="39"/>
      <c r="BS283" s="39"/>
      <c r="BT283" s="39"/>
      <c r="BU283" s="39"/>
      <c r="BV283" s="39"/>
      <c r="BW283" s="39"/>
      <c r="BX283" s="39"/>
      <c r="BY283" s="39"/>
      <c r="BZ283" s="39"/>
      <c r="CA283" s="39"/>
      <c r="CB283" s="39"/>
      <c r="CC283" s="39"/>
      <c r="CD283" s="39"/>
      <c r="CE283" s="39"/>
      <c r="CF283" s="39"/>
      <c r="CG283" s="39"/>
      <c r="CH283" s="39"/>
      <c r="CI283" s="39"/>
    </row>
    <row r="284" spans="1:98" s="33" customFormat="1" ht="12.95" customHeight="1" x14ac:dyDescent="0.2">
      <c r="A284" s="19" t="s">
        <v>211</v>
      </c>
      <c r="B284" s="19"/>
      <c r="C284" s="26" t="s">
        <v>782</v>
      </c>
      <c r="D284" s="71" t="s">
        <v>247</v>
      </c>
      <c r="E284" s="19"/>
      <c r="F284" s="27"/>
      <c r="G284" s="27" t="s">
        <v>387</v>
      </c>
      <c r="H284" s="27"/>
      <c r="I284" s="27" t="s">
        <v>388</v>
      </c>
      <c r="J284" s="27" t="s">
        <v>388</v>
      </c>
      <c r="K284" s="19" t="s">
        <v>759</v>
      </c>
      <c r="L284" s="17" t="s">
        <v>760</v>
      </c>
      <c r="M284" s="19"/>
      <c r="N284" s="19" t="s">
        <v>189</v>
      </c>
      <c r="O284" s="27">
        <v>230000000</v>
      </c>
      <c r="P284" s="62" t="s">
        <v>413</v>
      </c>
      <c r="Q284" s="241" t="s">
        <v>254</v>
      </c>
      <c r="R284" s="19" t="s">
        <v>163</v>
      </c>
      <c r="S284" s="27">
        <v>230000000</v>
      </c>
      <c r="T284" s="27" t="s">
        <v>31</v>
      </c>
      <c r="U284" s="19"/>
      <c r="V284" s="241" t="s">
        <v>761</v>
      </c>
      <c r="W284" s="19"/>
      <c r="X284" s="241"/>
      <c r="Y284" s="34">
        <v>0</v>
      </c>
      <c r="Z284" s="34">
        <v>100</v>
      </c>
      <c r="AA284" s="34">
        <v>0</v>
      </c>
      <c r="AB284" s="19"/>
      <c r="AC284" s="19" t="s">
        <v>164</v>
      </c>
      <c r="AD284" s="237"/>
      <c r="AE284" s="85"/>
      <c r="AF284" s="85">
        <v>15215040</v>
      </c>
      <c r="AG284" s="85">
        <f t="shared" si="341"/>
        <v>17040844.800000001</v>
      </c>
      <c r="AH284" s="85"/>
      <c r="AI284" s="85"/>
      <c r="AJ284" s="85">
        <v>15747576</v>
      </c>
      <c r="AK284" s="85">
        <f t="shared" si="342"/>
        <v>17637285.120000001</v>
      </c>
      <c r="AL284" s="85"/>
      <c r="AM284" s="85"/>
      <c r="AN284" s="85">
        <v>16298712</v>
      </c>
      <c r="AO284" s="85">
        <f t="shared" si="343"/>
        <v>18254557.440000001</v>
      </c>
      <c r="AP284" s="85"/>
      <c r="AQ284" s="85"/>
      <c r="AR284" s="85">
        <v>16869192</v>
      </c>
      <c r="AS284" s="85">
        <f t="shared" si="344"/>
        <v>18893495.040000003</v>
      </c>
      <c r="AT284" s="85"/>
      <c r="AU284" s="85"/>
      <c r="AV284" s="85"/>
      <c r="AW284" s="85"/>
      <c r="AX284" s="85"/>
      <c r="AY284" s="85">
        <f t="shared" si="345"/>
        <v>64130520</v>
      </c>
      <c r="AZ284" s="85">
        <f t="shared" si="346"/>
        <v>71826182.400000006</v>
      </c>
      <c r="BA284" s="27" t="s">
        <v>167</v>
      </c>
      <c r="BB284" s="23" t="s">
        <v>783</v>
      </c>
      <c r="BC284" s="23" t="s">
        <v>784</v>
      </c>
      <c r="BD284" s="19"/>
      <c r="BE284" s="19"/>
      <c r="BF284" s="19"/>
      <c r="BG284" s="19"/>
      <c r="BH284" s="19"/>
      <c r="BI284" s="27"/>
      <c r="BJ284" s="27"/>
      <c r="BK284" s="27"/>
      <c r="BL284" s="27"/>
      <c r="BM284" s="27"/>
      <c r="BN284" s="350" t="s">
        <v>566</v>
      </c>
      <c r="BO284" s="39"/>
      <c r="BP284" s="39"/>
      <c r="BQ284" s="39"/>
      <c r="BR284" s="39"/>
      <c r="BS284" s="39"/>
      <c r="BT284" s="39"/>
      <c r="BU284" s="39"/>
      <c r="BV284" s="39"/>
      <c r="BW284" s="39"/>
      <c r="BX284" s="39"/>
      <c r="BY284" s="39"/>
      <c r="BZ284" s="39"/>
      <c r="CA284" s="39"/>
      <c r="CB284" s="39"/>
      <c r="CC284" s="39"/>
      <c r="CD284" s="39"/>
      <c r="CE284" s="39"/>
      <c r="CF284" s="39"/>
      <c r="CG284" s="39"/>
      <c r="CH284" s="39"/>
      <c r="CI284" s="39"/>
    </row>
    <row r="285" spans="1:98" s="33" customFormat="1" ht="12.95" customHeight="1" x14ac:dyDescent="0.2">
      <c r="A285" s="19" t="s">
        <v>211</v>
      </c>
      <c r="B285" s="19"/>
      <c r="C285" s="26" t="s">
        <v>785</v>
      </c>
      <c r="D285" s="71" t="s">
        <v>248</v>
      </c>
      <c r="E285" s="19"/>
      <c r="F285" s="27"/>
      <c r="G285" s="27" t="s">
        <v>387</v>
      </c>
      <c r="H285" s="27"/>
      <c r="I285" s="27" t="s">
        <v>388</v>
      </c>
      <c r="J285" s="27" t="s">
        <v>388</v>
      </c>
      <c r="K285" s="19" t="s">
        <v>759</v>
      </c>
      <c r="L285" s="17" t="s">
        <v>760</v>
      </c>
      <c r="M285" s="19"/>
      <c r="N285" s="19" t="s">
        <v>189</v>
      </c>
      <c r="O285" s="27">
        <v>230000000</v>
      </c>
      <c r="P285" s="62" t="s">
        <v>413</v>
      </c>
      <c r="Q285" s="241" t="s">
        <v>254</v>
      </c>
      <c r="R285" s="19" t="s">
        <v>163</v>
      </c>
      <c r="S285" s="27">
        <v>230000000</v>
      </c>
      <c r="T285" s="27" t="s">
        <v>31</v>
      </c>
      <c r="U285" s="19"/>
      <c r="V285" s="241" t="s">
        <v>761</v>
      </c>
      <c r="W285" s="19"/>
      <c r="X285" s="241"/>
      <c r="Y285" s="34">
        <v>0</v>
      </c>
      <c r="Z285" s="34">
        <v>100</v>
      </c>
      <c r="AA285" s="34">
        <v>0</v>
      </c>
      <c r="AB285" s="19"/>
      <c r="AC285" s="19" t="s">
        <v>164</v>
      </c>
      <c r="AD285" s="237"/>
      <c r="AE285" s="85"/>
      <c r="AF285" s="85">
        <v>2802110</v>
      </c>
      <c r="AG285" s="85">
        <f t="shared" si="341"/>
        <v>3138363.2</v>
      </c>
      <c r="AH285" s="85"/>
      <c r="AI285" s="85"/>
      <c r="AJ285" s="85">
        <v>2900166</v>
      </c>
      <c r="AK285" s="85">
        <f>AJ285*1.12</f>
        <v>3248185.9200000004</v>
      </c>
      <c r="AL285" s="85"/>
      <c r="AM285" s="85"/>
      <c r="AN285" s="85">
        <v>3001690</v>
      </c>
      <c r="AO285" s="85">
        <f>AN285*1.12</f>
        <v>3361892.8000000003</v>
      </c>
      <c r="AP285" s="85"/>
      <c r="AQ285" s="85"/>
      <c r="AR285" s="85">
        <v>3106750</v>
      </c>
      <c r="AS285" s="85">
        <f>AR285*1.12</f>
        <v>3479560.0000000005</v>
      </c>
      <c r="AT285" s="85"/>
      <c r="AU285" s="85"/>
      <c r="AV285" s="85"/>
      <c r="AW285" s="85"/>
      <c r="AX285" s="85"/>
      <c r="AY285" s="85">
        <f t="shared" si="345"/>
        <v>11810716</v>
      </c>
      <c r="AZ285" s="85">
        <f t="shared" si="346"/>
        <v>13228001.920000002</v>
      </c>
      <c r="BA285" s="27" t="s">
        <v>167</v>
      </c>
      <c r="BB285" s="23" t="s">
        <v>786</v>
      </c>
      <c r="BC285" s="23" t="s">
        <v>787</v>
      </c>
      <c r="BD285" s="19"/>
      <c r="BE285" s="19"/>
      <c r="BF285" s="19"/>
      <c r="BG285" s="19"/>
      <c r="BH285" s="19"/>
      <c r="BI285" s="27"/>
      <c r="BJ285" s="27"/>
      <c r="BK285" s="27"/>
      <c r="BL285" s="27"/>
      <c r="BM285" s="27"/>
      <c r="BN285" s="350" t="s">
        <v>566</v>
      </c>
      <c r="BO285" s="39"/>
      <c r="BP285" s="39"/>
      <c r="BQ285" s="39"/>
      <c r="BR285" s="39"/>
      <c r="BS285" s="39"/>
      <c r="BT285" s="39"/>
      <c r="BU285" s="39"/>
      <c r="BV285" s="39"/>
      <c r="BW285" s="39"/>
      <c r="BX285" s="39"/>
      <c r="BY285" s="39"/>
      <c r="BZ285" s="39"/>
      <c r="CA285" s="39"/>
      <c r="CB285" s="39"/>
      <c r="CC285" s="39"/>
      <c r="CD285" s="39"/>
      <c r="CE285" s="39"/>
      <c r="CF285" s="39"/>
      <c r="CG285" s="39"/>
      <c r="CH285" s="39"/>
      <c r="CI285" s="39"/>
    </row>
    <row r="286" spans="1:98" s="33" customFormat="1" ht="12.95" customHeight="1" x14ac:dyDescent="0.2">
      <c r="A286" s="19" t="s">
        <v>211</v>
      </c>
      <c r="B286" s="19"/>
      <c r="C286" s="26" t="s">
        <v>788</v>
      </c>
      <c r="D286" s="71" t="s">
        <v>238</v>
      </c>
      <c r="E286" s="19"/>
      <c r="F286" s="27"/>
      <c r="G286" s="27" t="s">
        <v>789</v>
      </c>
      <c r="H286" s="27"/>
      <c r="I286" s="27" t="s">
        <v>790</v>
      </c>
      <c r="J286" s="27" t="s">
        <v>790</v>
      </c>
      <c r="K286" s="19" t="s">
        <v>759</v>
      </c>
      <c r="L286" s="17" t="s">
        <v>760</v>
      </c>
      <c r="M286" s="19"/>
      <c r="N286" s="27">
        <v>100</v>
      </c>
      <c r="O286" s="19">
        <v>230000000</v>
      </c>
      <c r="P286" s="62" t="s">
        <v>413</v>
      </c>
      <c r="Q286" s="241" t="s">
        <v>254</v>
      </c>
      <c r="R286" s="19" t="s">
        <v>163</v>
      </c>
      <c r="S286" s="19">
        <v>230000000</v>
      </c>
      <c r="T286" s="19" t="s">
        <v>31</v>
      </c>
      <c r="U286" s="19"/>
      <c r="V286" s="241" t="s">
        <v>340</v>
      </c>
      <c r="W286" s="19"/>
      <c r="X286" s="241"/>
      <c r="Y286" s="34">
        <v>0</v>
      </c>
      <c r="Z286" s="34">
        <v>100</v>
      </c>
      <c r="AA286" s="34">
        <v>0</v>
      </c>
      <c r="AB286" s="19"/>
      <c r="AC286" s="19" t="s">
        <v>164</v>
      </c>
      <c r="AD286" s="237"/>
      <c r="AE286" s="85"/>
      <c r="AF286" s="62">
        <v>19884800</v>
      </c>
      <c r="AG286" s="85">
        <f>AF286*1.12</f>
        <v>22270976.000000004</v>
      </c>
      <c r="AH286" s="85"/>
      <c r="AI286" s="85"/>
      <c r="AJ286" s="85">
        <v>20680192</v>
      </c>
      <c r="AK286" s="85">
        <f>AJ286*1.12</f>
        <v>23161815.040000003</v>
      </c>
      <c r="AL286" s="85"/>
      <c r="AM286" s="85"/>
      <c r="AN286" s="85">
        <v>21507400</v>
      </c>
      <c r="AO286" s="85">
        <f>AN286*1.12</f>
        <v>24088288.000000004</v>
      </c>
      <c r="AP286" s="85"/>
      <c r="AQ286" s="85"/>
      <c r="AR286" s="85">
        <v>22367696</v>
      </c>
      <c r="AS286" s="85">
        <f t="shared" ref="AS286" si="347">AR286*1.12</f>
        <v>25051819.520000003</v>
      </c>
      <c r="AT286" s="85"/>
      <c r="AU286" s="85"/>
      <c r="AV286" s="85">
        <v>23262403</v>
      </c>
      <c r="AW286" s="85">
        <f>AV286*1.12</f>
        <v>26053891.360000003</v>
      </c>
      <c r="AX286" s="85"/>
      <c r="AY286" s="85">
        <v>0</v>
      </c>
      <c r="AZ286" s="85">
        <f>AY286*1.12</f>
        <v>0</v>
      </c>
      <c r="BA286" s="87">
        <v>120240021112</v>
      </c>
      <c r="BB286" s="23" t="s">
        <v>791</v>
      </c>
      <c r="BC286" s="23" t="s">
        <v>792</v>
      </c>
      <c r="BD286" s="19"/>
      <c r="BE286" s="19"/>
      <c r="BF286" s="19"/>
      <c r="BG286" s="19"/>
      <c r="BH286" s="19"/>
      <c r="BI286" s="27"/>
      <c r="BJ286" s="27"/>
      <c r="BK286" s="27"/>
      <c r="BL286" s="27"/>
      <c r="BM286" s="19" t="s">
        <v>1151</v>
      </c>
      <c r="BN286" s="17" t="s">
        <v>743</v>
      </c>
      <c r="BO286" s="39"/>
      <c r="BP286" s="39"/>
      <c r="BQ286" s="39"/>
      <c r="BR286" s="39"/>
      <c r="BS286" s="39"/>
      <c r="BT286" s="39"/>
      <c r="BU286" s="39"/>
      <c r="BV286" s="39"/>
      <c r="BW286" s="39"/>
      <c r="BX286" s="39"/>
      <c r="BY286" s="39"/>
      <c r="BZ286" s="39"/>
      <c r="CA286" s="39"/>
      <c r="CB286" s="39"/>
      <c r="CC286" s="39"/>
      <c r="CD286" s="39"/>
      <c r="CE286" s="39"/>
      <c r="CF286" s="39"/>
      <c r="CG286" s="39"/>
      <c r="CH286" s="39"/>
      <c r="CI286" s="39"/>
    </row>
    <row r="287" spans="1:98" s="89" customFormat="1" ht="12.95" customHeight="1" x14ac:dyDescent="0.2">
      <c r="A287" s="23" t="s">
        <v>211</v>
      </c>
      <c r="B287" s="19"/>
      <c r="C287" s="26" t="s">
        <v>793</v>
      </c>
      <c r="D287" s="71" t="s">
        <v>58</v>
      </c>
      <c r="E287" s="19"/>
      <c r="F287" s="19"/>
      <c r="G287" s="22" t="s">
        <v>794</v>
      </c>
      <c r="H287" s="22"/>
      <c r="I287" s="189" t="s">
        <v>795</v>
      </c>
      <c r="J287" s="189" t="s">
        <v>795</v>
      </c>
      <c r="K287" s="19" t="s">
        <v>9</v>
      </c>
      <c r="L287" s="17" t="s">
        <v>653</v>
      </c>
      <c r="M287" s="19"/>
      <c r="N287" s="164" t="s">
        <v>189</v>
      </c>
      <c r="O287" s="27">
        <v>230000000</v>
      </c>
      <c r="P287" s="62" t="s">
        <v>413</v>
      </c>
      <c r="Q287" s="19" t="s">
        <v>255</v>
      </c>
      <c r="R287" s="19" t="s">
        <v>163</v>
      </c>
      <c r="S287" s="164">
        <v>230000000</v>
      </c>
      <c r="T287" s="164" t="s">
        <v>31</v>
      </c>
      <c r="U287" s="19"/>
      <c r="V287" s="241" t="s">
        <v>172</v>
      </c>
      <c r="W287" s="19"/>
      <c r="X287" s="19"/>
      <c r="Y287" s="34">
        <v>0</v>
      </c>
      <c r="Z287" s="34">
        <v>100</v>
      </c>
      <c r="AA287" s="34">
        <v>0</v>
      </c>
      <c r="AB287" s="19"/>
      <c r="AC287" s="19" t="s">
        <v>164</v>
      </c>
      <c r="AD287" s="324"/>
      <c r="AE287" s="85"/>
      <c r="AF287" s="91">
        <v>119773500</v>
      </c>
      <c r="AG287" s="85">
        <f>AF287*1.12</f>
        <v>134146320.00000001</v>
      </c>
      <c r="AH287" s="85"/>
      <c r="AI287" s="85"/>
      <c r="AJ287" s="85">
        <v>124564440</v>
      </c>
      <c r="AK287" s="85">
        <f>AJ287*1.12</f>
        <v>139512172.80000001</v>
      </c>
      <c r="AL287" s="85"/>
      <c r="AM287" s="85"/>
      <c r="AN287" s="85"/>
      <c r="AO287" s="85"/>
      <c r="AP287" s="85"/>
      <c r="AQ287" s="85"/>
      <c r="AR287" s="85"/>
      <c r="AS287" s="85"/>
      <c r="AT287" s="85"/>
      <c r="AU287" s="85"/>
      <c r="AV287" s="85"/>
      <c r="AW287" s="85"/>
      <c r="AX287" s="85"/>
      <c r="AY287" s="85">
        <v>0</v>
      </c>
      <c r="AZ287" s="85">
        <f t="shared" si="346"/>
        <v>0</v>
      </c>
      <c r="BA287" s="88" t="s">
        <v>167</v>
      </c>
      <c r="BB287" s="23" t="s">
        <v>796</v>
      </c>
      <c r="BC287" s="23" t="s">
        <v>797</v>
      </c>
      <c r="BD287" s="19"/>
      <c r="BE287" s="19"/>
      <c r="BF287" s="19"/>
      <c r="BG287" s="19"/>
      <c r="BH287" s="19"/>
      <c r="BI287" s="27"/>
      <c r="BJ287" s="27"/>
      <c r="BK287" s="27"/>
      <c r="BL287" s="27"/>
      <c r="BM287" s="22"/>
      <c r="BN287" s="350" t="s">
        <v>566</v>
      </c>
      <c r="BO287" s="39"/>
      <c r="BP287" s="39"/>
      <c r="BQ287" s="39"/>
      <c r="BR287" s="39"/>
      <c r="BS287" s="39"/>
      <c r="BT287" s="39"/>
      <c r="BU287" s="39"/>
      <c r="BV287" s="39"/>
      <c r="BW287" s="39"/>
      <c r="BX287" s="39"/>
      <c r="BY287" s="39"/>
      <c r="BZ287" s="39"/>
      <c r="CA287" s="39"/>
      <c r="CB287" s="39"/>
      <c r="CC287" s="39"/>
      <c r="CD287" s="39"/>
      <c r="CE287" s="39"/>
      <c r="CF287" s="39"/>
      <c r="CG287" s="39"/>
      <c r="CH287" s="39"/>
      <c r="CI287" s="39"/>
    </row>
    <row r="288" spans="1:98" s="89" customFormat="1" ht="12.95" customHeight="1" x14ac:dyDescent="0.2">
      <c r="A288" s="23" t="s">
        <v>211</v>
      </c>
      <c r="B288" s="19"/>
      <c r="C288" s="26" t="s">
        <v>793</v>
      </c>
      <c r="D288" s="71" t="s">
        <v>1067</v>
      </c>
      <c r="E288" s="19"/>
      <c r="F288" s="19"/>
      <c r="G288" s="22" t="s">
        <v>794</v>
      </c>
      <c r="H288" s="22"/>
      <c r="I288" s="189" t="s">
        <v>795</v>
      </c>
      <c r="J288" s="189" t="s">
        <v>795</v>
      </c>
      <c r="K288" s="19" t="s">
        <v>9</v>
      </c>
      <c r="L288" s="224" t="s">
        <v>1016</v>
      </c>
      <c r="M288" s="19"/>
      <c r="N288" s="164" t="s">
        <v>189</v>
      </c>
      <c r="O288" s="27">
        <v>230000000</v>
      </c>
      <c r="P288" s="62" t="s">
        <v>413</v>
      </c>
      <c r="Q288" s="19" t="s">
        <v>255</v>
      </c>
      <c r="R288" s="19" t="s">
        <v>163</v>
      </c>
      <c r="S288" s="164">
        <v>230000000</v>
      </c>
      <c r="T288" s="164" t="s">
        <v>31</v>
      </c>
      <c r="U288" s="19"/>
      <c r="V288" s="241" t="s">
        <v>172</v>
      </c>
      <c r="W288" s="19"/>
      <c r="X288" s="19"/>
      <c r="Y288" s="34">
        <v>0</v>
      </c>
      <c r="Z288" s="34">
        <v>100</v>
      </c>
      <c r="AA288" s="34">
        <v>0</v>
      </c>
      <c r="AB288" s="19"/>
      <c r="AC288" s="19" t="s">
        <v>164</v>
      </c>
      <c r="AD288" s="324"/>
      <c r="AE288" s="85"/>
      <c r="AF288" s="91">
        <v>119773500</v>
      </c>
      <c r="AG288" s="85">
        <f>AF288*1.12</f>
        <v>134146320.00000001</v>
      </c>
      <c r="AH288" s="85"/>
      <c r="AI288" s="85"/>
      <c r="AJ288" s="85">
        <v>124564440</v>
      </c>
      <c r="AK288" s="85">
        <f>AJ288*1.12</f>
        <v>139512172.80000001</v>
      </c>
      <c r="AL288" s="85"/>
      <c r="AM288" s="85"/>
      <c r="AN288" s="85"/>
      <c r="AO288" s="85"/>
      <c r="AP288" s="85"/>
      <c r="AQ288" s="85"/>
      <c r="AR288" s="85"/>
      <c r="AS288" s="85"/>
      <c r="AT288" s="85"/>
      <c r="AU288" s="85"/>
      <c r="AV288" s="85"/>
      <c r="AW288" s="85"/>
      <c r="AX288" s="85"/>
      <c r="AY288" s="85">
        <v>0</v>
      </c>
      <c r="AZ288" s="85">
        <f t="shared" si="346"/>
        <v>0</v>
      </c>
      <c r="BA288" s="88" t="s">
        <v>167</v>
      </c>
      <c r="BB288" s="23" t="s">
        <v>796</v>
      </c>
      <c r="BC288" s="23" t="s">
        <v>797</v>
      </c>
      <c r="BD288" s="19"/>
      <c r="BE288" s="19"/>
      <c r="BF288" s="19"/>
      <c r="BG288" s="19"/>
      <c r="BH288" s="19"/>
      <c r="BI288" s="27"/>
      <c r="BJ288" s="27"/>
      <c r="BK288" s="27"/>
      <c r="BL288" s="27"/>
      <c r="BM288" s="23" t="s">
        <v>124</v>
      </c>
      <c r="BN288" s="350" t="s">
        <v>566</v>
      </c>
      <c r="BO288" s="39"/>
      <c r="BP288" s="39"/>
      <c r="BQ288" s="39"/>
      <c r="BR288" s="39"/>
      <c r="BS288" s="39"/>
      <c r="BT288" s="39"/>
      <c r="BU288" s="39"/>
      <c r="BV288" s="39"/>
      <c r="BW288" s="39"/>
      <c r="BX288" s="39"/>
      <c r="BY288" s="39"/>
      <c r="BZ288" s="39"/>
      <c r="CA288" s="39"/>
      <c r="CB288" s="39"/>
      <c r="CC288" s="39"/>
      <c r="CD288" s="39"/>
      <c r="CE288" s="39"/>
      <c r="CF288" s="39"/>
      <c r="CG288" s="39"/>
      <c r="CH288" s="39"/>
      <c r="CI288" s="39"/>
    </row>
    <row r="289" spans="1:89" s="89" customFormat="1" ht="12.95" customHeight="1" x14ac:dyDescent="0.2">
      <c r="A289" s="19" t="s">
        <v>211</v>
      </c>
      <c r="B289" s="19"/>
      <c r="C289" s="17" t="s">
        <v>793</v>
      </c>
      <c r="D289" s="170" t="s">
        <v>1125</v>
      </c>
      <c r="E289" s="19"/>
      <c r="F289" s="19"/>
      <c r="G289" s="27" t="s">
        <v>794</v>
      </c>
      <c r="H289" s="27"/>
      <c r="I289" s="27" t="s">
        <v>795</v>
      </c>
      <c r="J289" s="27" t="s">
        <v>795</v>
      </c>
      <c r="K289" s="19" t="s">
        <v>9</v>
      </c>
      <c r="L289" s="224" t="s">
        <v>1016</v>
      </c>
      <c r="M289" s="19"/>
      <c r="N289" s="164" t="s">
        <v>189</v>
      </c>
      <c r="O289" s="27">
        <v>230000000</v>
      </c>
      <c r="P289" s="62" t="s">
        <v>413</v>
      </c>
      <c r="Q289" s="19" t="s">
        <v>1038</v>
      </c>
      <c r="R289" s="19" t="s">
        <v>163</v>
      </c>
      <c r="S289" s="164">
        <v>230000000</v>
      </c>
      <c r="T289" s="164" t="s">
        <v>31</v>
      </c>
      <c r="U289" s="19"/>
      <c r="V289" s="241" t="s">
        <v>172</v>
      </c>
      <c r="W289" s="19"/>
      <c r="X289" s="19"/>
      <c r="Y289" s="34">
        <v>0</v>
      </c>
      <c r="Z289" s="34">
        <v>100</v>
      </c>
      <c r="AA289" s="34">
        <v>0</v>
      </c>
      <c r="AB289" s="19"/>
      <c r="AC289" s="19" t="s">
        <v>164</v>
      </c>
      <c r="AD289" s="237"/>
      <c r="AE289" s="85"/>
      <c r="AF289" s="62">
        <v>119773500</v>
      </c>
      <c r="AG289" s="62">
        <f t="shared" ref="AG289:AG290" si="348">AF289*1.12</f>
        <v>134146320.00000001</v>
      </c>
      <c r="AH289" s="85"/>
      <c r="AI289" s="85"/>
      <c r="AJ289" s="85">
        <v>124564440</v>
      </c>
      <c r="AK289" s="62">
        <f t="shared" ref="AK289:AK290" si="349">AJ289*1.12</f>
        <v>139512172.80000001</v>
      </c>
      <c r="AL289" s="85"/>
      <c r="AM289" s="85"/>
      <c r="AN289" s="85"/>
      <c r="AO289" s="62">
        <f t="shared" ref="AO289" si="350">AN289*1.12</f>
        <v>0</v>
      </c>
      <c r="AP289" s="85"/>
      <c r="AQ289" s="85"/>
      <c r="AR289" s="85"/>
      <c r="AS289" s="85"/>
      <c r="AT289" s="85"/>
      <c r="AU289" s="85"/>
      <c r="AV289" s="85"/>
      <c r="AW289" s="85"/>
      <c r="AX289" s="85"/>
      <c r="AY289" s="62">
        <v>0</v>
      </c>
      <c r="AZ289" s="62">
        <f t="shared" si="346"/>
        <v>0</v>
      </c>
      <c r="BA289" s="19" t="s">
        <v>167</v>
      </c>
      <c r="BB289" s="19" t="s">
        <v>1126</v>
      </c>
      <c r="BC289" s="19" t="s">
        <v>1127</v>
      </c>
      <c r="BD289" s="19"/>
      <c r="BE289" s="31"/>
      <c r="BF289" s="31"/>
      <c r="BG289" s="31"/>
      <c r="BH289" s="31"/>
      <c r="BI289" s="31"/>
      <c r="BJ289" s="31"/>
      <c r="BK289" s="31"/>
      <c r="BL289" s="242"/>
      <c r="BM289" s="179">
        <v>14</v>
      </c>
      <c r="BN289" s="350"/>
      <c r="BO289" s="39"/>
      <c r="BP289" s="39"/>
      <c r="BQ289" s="39"/>
      <c r="BR289" s="39"/>
      <c r="BS289" s="39"/>
      <c r="BT289" s="39"/>
      <c r="BU289" s="39"/>
      <c r="BV289" s="39"/>
      <c r="BW289" s="39"/>
      <c r="BX289" s="39"/>
      <c r="BY289" s="39"/>
      <c r="BZ289" s="39"/>
      <c r="CA289" s="39"/>
      <c r="CB289" s="39"/>
      <c r="CC289" s="39"/>
      <c r="CD289" s="39"/>
      <c r="CE289" s="39"/>
      <c r="CF289" s="39"/>
      <c r="CG289" s="39"/>
      <c r="CH289" s="39"/>
      <c r="CI289" s="39"/>
    </row>
    <row r="290" spans="1:89" s="89" customFormat="1" ht="12.95" customHeight="1" x14ac:dyDescent="0.2">
      <c r="A290" s="176" t="s">
        <v>211</v>
      </c>
      <c r="B290" s="176"/>
      <c r="C290" s="174" t="s">
        <v>793</v>
      </c>
      <c r="D290" s="170" t="s">
        <v>1179</v>
      </c>
      <c r="E290" s="263"/>
      <c r="F290" s="263"/>
      <c r="G290" s="264" t="s">
        <v>794</v>
      </c>
      <c r="H290" s="264"/>
      <c r="I290" s="264" t="s">
        <v>795</v>
      </c>
      <c r="J290" s="264" t="s">
        <v>795</v>
      </c>
      <c r="K290" s="263" t="s">
        <v>9</v>
      </c>
      <c r="L290" s="275" t="s">
        <v>1016</v>
      </c>
      <c r="M290" s="263"/>
      <c r="N290" s="276" t="s">
        <v>189</v>
      </c>
      <c r="O290" s="264">
        <v>230000000</v>
      </c>
      <c r="P290" s="250" t="s">
        <v>413</v>
      </c>
      <c r="Q290" s="247" t="s">
        <v>899</v>
      </c>
      <c r="R290" s="263" t="s">
        <v>163</v>
      </c>
      <c r="S290" s="276">
        <v>230000000</v>
      </c>
      <c r="T290" s="276" t="s">
        <v>31</v>
      </c>
      <c r="U290" s="263"/>
      <c r="V290" s="277" t="s">
        <v>172</v>
      </c>
      <c r="W290" s="263"/>
      <c r="X290" s="263"/>
      <c r="Y290" s="252">
        <v>0</v>
      </c>
      <c r="Z290" s="252">
        <v>100</v>
      </c>
      <c r="AA290" s="252">
        <v>0</v>
      </c>
      <c r="AB290" s="263"/>
      <c r="AC290" s="263" t="s">
        <v>164</v>
      </c>
      <c r="AD290" s="278"/>
      <c r="AE290" s="279"/>
      <c r="AF290" s="250">
        <v>119773500</v>
      </c>
      <c r="AG290" s="250">
        <f t="shared" si="348"/>
        <v>134146320.00000001</v>
      </c>
      <c r="AH290" s="279"/>
      <c r="AI290" s="279"/>
      <c r="AJ290" s="279">
        <v>124564440</v>
      </c>
      <c r="AK290" s="250">
        <f t="shared" si="349"/>
        <v>139512172.80000001</v>
      </c>
      <c r="AL290" s="279"/>
      <c r="AM290" s="279"/>
      <c r="AN290" s="279"/>
      <c r="AO290" s="250"/>
      <c r="AP290" s="279"/>
      <c r="AQ290" s="279"/>
      <c r="AR290" s="279"/>
      <c r="AS290" s="279"/>
      <c r="AT290" s="279"/>
      <c r="AU290" s="279"/>
      <c r="AV290" s="279"/>
      <c r="AW290" s="279"/>
      <c r="AX290" s="279"/>
      <c r="AY290" s="250">
        <f t="shared" ref="AY290" si="351">AF290+AJ290+AN290</f>
        <v>244337940</v>
      </c>
      <c r="AZ290" s="250">
        <f t="shared" si="346"/>
        <v>273658492.80000001</v>
      </c>
      <c r="BA290" s="263" t="s">
        <v>167</v>
      </c>
      <c r="BB290" s="263" t="s">
        <v>1126</v>
      </c>
      <c r="BC290" s="263" t="s">
        <v>1127</v>
      </c>
      <c r="BD290" s="263"/>
      <c r="BE290" s="197"/>
      <c r="BF290" s="197"/>
      <c r="BG290" s="197"/>
      <c r="BH290" s="197"/>
      <c r="BI290" s="197"/>
      <c r="BJ290" s="197"/>
      <c r="BK290" s="197"/>
      <c r="BL290" s="198"/>
      <c r="BM290" s="280"/>
      <c r="BN290" s="350"/>
      <c r="BO290" s="39"/>
      <c r="BP290" s="39"/>
      <c r="BQ290" s="39"/>
      <c r="BR290" s="39"/>
      <c r="BS290" s="39"/>
      <c r="BT290" s="39"/>
      <c r="BU290" s="39"/>
      <c r="BV290" s="39"/>
      <c r="BW290" s="39"/>
      <c r="BX290" s="39"/>
      <c r="BY290" s="39"/>
      <c r="BZ290" s="39"/>
      <c r="CA290" s="39"/>
      <c r="CB290" s="39"/>
      <c r="CC290" s="39"/>
      <c r="CD290" s="39"/>
      <c r="CE290" s="39"/>
      <c r="CF290" s="39"/>
      <c r="CG290" s="39"/>
      <c r="CH290" s="39"/>
      <c r="CI290" s="39"/>
    </row>
    <row r="291" spans="1:89" s="4" customFormat="1" ht="13.15" customHeight="1" x14ac:dyDescent="0.2">
      <c r="A291" s="17" t="s">
        <v>39</v>
      </c>
      <c r="B291" s="199" t="s">
        <v>566</v>
      </c>
      <c r="C291" s="26" t="s">
        <v>798</v>
      </c>
      <c r="D291" s="71" t="s">
        <v>237</v>
      </c>
      <c r="E291" s="17"/>
      <c r="F291" s="21"/>
      <c r="G291" s="23" t="s">
        <v>789</v>
      </c>
      <c r="H291" s="23"/>
      <c r="I291" s="23" t="s">
        <v>790</v>
      </c>
      <c r="J291" s="23" t="s">
        <v>790</v>
      </c>
      <c r="K291" s="17" t="s">
        <v>759</v>
      </c>
      <c r="L291" s="27" t="s">
        <v>760</v>
      </c>
      <c r="M291" s="17"/>
      <c r="N291" s="17" t="s">
        <v>189</v>
      </c>
      <c r="O291" s="17" t="s">
        <v>162</v>
      </c>
      <c r="P291" s="62" t="s">
        <v>413</v>
      </c>
      <c r="Q291" s="17" t="s">
        <v>255</v>
      </c>
      <c r="R291" s="17" t="s">
        <v>163</v>
      </c>
      <c r="S291" s="17" t="s">
        <v>162</v>
      </c>
      <c r="T291" s="28" t="s">
        <v>339</v>
      </c>
      <c r="U291" s="17"/>
      <c r="V291" s="17"/>
      <c r="W291" s="17" t="s">
        <v>255</v>
      </c>
      <c r="X291" s="17" t="s">
        <v>340</v>
      </c>
      <c r="Y291" s="34">
        <v>0</v>
      </c>
      <c r="Z291" s="17" t="s">
        <v>189</v>
      </c>
      <c r="AA291" s="34">
        <v>0</v>
      </c>
      <c r="AB291" s="17"/>
      <c r="AC291" s="19" t="s">
        <v>164</v>
      </c>
      <c r="AD291" s="44">
        <v>54</v>
      </c>
      <c r="AE291" s="44">
        <v>363240</v>
      </c>
      <c r="AF291" s="44">
        <f>AE291*AD291</f>
        <v>19614960</v>
      </c>
      <c r="AG291" s="44">
        <f t="shared" ref="AG291:AG296" si="352">AF291*1.12</f>
        <v>21968755.200000003</v>
      </c>
      <c r="AH291" s="90">
        <v>54</v>
      </c>
      <c r="AI291" s="44">
        <v>375954</v>
      </c>
      <c r="AJ291" s="44">
        <f>AI291*AH291</f>
        <v>20301516</v>
      </c>
      <c r="AK291" s="44">
        <f t="shared" ref="AK291:AK294" si="353">AJ291*1.12</f>
        <v>22737697.920000002</v>
      </c>
      <c r="AL291" s="90">
        <v>54</v>
      </c>
      <c r="AM291" s="44">
        <v>389112</v>
      </c>
      <c r="AN291" s="44">
        <f>AM291*AL291</f>
        <v>21012048</v>
      </c>
      <c r="AO291" s="44">
        <f t="shared" ref="AO291:AO296" si="354">AN291*1.12</f>
        <v>23533493.760000002</v>
      </c>
      <c r="AP291" s="90">
        <v>54</v>
      </c>
      <c r="AQ291" s="199">
        <v>402731</v>
      </c>
      <c r="AR291" s="44">
        <f>AQ291*AP291</f>
        <v>21747474</v>
      </c>
      <c r="AS291" s="44">
        <f t="shared" ref="AS291:AS296" si="355">AR291*1.12</f>
        <v>24357170.880000003</v>
      </c>
      <c r="AT291" s="90">
        <v>54</v>
      </c>
      <c r="AU291" s="199">
        <v>416827</v>
      </c>
      <c r="AV291" s="44">
        <f>AU291*AT291</f>
        <v>22508658</v>
      </c>
      <c r="AW291" s="44">
        <f t="shared" ref="AW291:AW296" si="356">AV291*1.12</f>
        <v>25209696.960000001</v>
      </c>
      <c r="AX291" s="90">
        <v>270</v>
      </c>
      <c r="AY291" s="85">
        <v>0</v>
      </c>
      <c r="AZ291" s="85">
        <f t="shared" si="346"/>
        <v>0</v>
      </c>
      <c r="BA291" s="17" t="s">
        <v>167</v>
      </c>
      <c r="BB291" s="23" t="s">
        <v>799</v>
      </c>
      <c r="BC291" s="23" t="s">
        <v>799</v>
      </c>
      <c r="BD291" s="17"/>
      <c r="BE291" s="17"/>
      <c r="BF291" s="17"/>
      <c r="BG291" s="17"/>
      <c r="BH291" s="17"/>
      <c r="BI291" s="17"/>
      <c r="BJ291" s="17"/>
      <c r="BK291" s="17"/>
      <c r="BL291" s="17"/>
      <c r="BM291" s="17"/>
      <c r="BN291" s="17"/>
    </row>
    <row r="292" spans="1:89" s="4" customFormat="1" ht="13.15" customHeight="1" x14ac:dyDescent="0.2">
      <c r="A292" s="17" t="s">
        <v>39</v>
      </c>
      <c r="B292" s="199" t="s">
        <v>566</v>
      </c>
      <c r="C292" s="26" t="s">
        <v>798</v>
      </c>
      <c r="D292" s="71" t="s">
        <v>731</v>
      </c>
      <c r="E292" s="17"/>
      <c r="F292" s="21"/>
      <c r="G292" s="23" t="s">
        <v>789</v>
      </c>
      <c r="H292" s="23"/>
      <c r="I292" s="23" t="s">
        <v>790</v>
      </c>
      <c r="J292" s="23" t="s">
        <v>790</v>
      </c>
      <c r="K292" s="17" t="s">
        <v>759</v>
      </c>
      <c r="L292" s="17" t="s">
        <v>1064</v>
      </c>
      <c r="M292" s="17"/>
      <c r="N292" s="17" t="s">
        <v>189</v>
      </c>
      <c r="O292" s="17" t="s">
        <v>162</v>
      </c>
      <c r="P292" s="62" t="s">
        <v>413</v>
      </c>
      <c r="Q292" s="17" t="s">
        <v>255</v>
      </c>
      <c r="R292" s="17" t="s">
        <v>163</v>
      </c>
      <c r="S292" s="17" t="s">
        <v>162</v>
      </c>
      <c r="T292" s="28" t="s">
        <v>339</v>
      </c>
      <c r="U292" s="17"/>
      <c r="V292" s="17"/>
      <c r="W292" s="17" t="s">
        <v>255</v>
      </c>
      <c r="X292" s="17" t="s">
        <v>340</v>
      </c>
      <c r="Y292" s="34">
        <v>0</v>
      </c>
      <c r="Z292" s="17" t="s">
        <v>189</v>
      </c>
      <c r="AA292" s="34">
        <v>0</v>
      </c>
      <c r="AB292" s="17"/>
      <c r="AC292" s="19" t="s">
        <v>164</v>
      </c>
      <c r="AD292" s="44">
        <v>54</v>
      </c>
      <c r="AE292" s="44">
        <v>363240</v>
      </c>
      <c r="AF292" s="44">
        <f>AE292*AD292</f>
        <v>19614960</v>
      </c>
      <c r="AG292" s="44">
        <f t="shared" si="352"/>
        <v>21968755.200000003</v>
      </c>
      <c r="AH292" s="90">
        <v>54</v>
      </c>
      <c r="AI292" s="44">
        <v>375954</v>
      </c>
      <c r="AJ292" s="44">
        <f>AI292*AH292</f>
        <v>20301516</v>
      </c>
      <c r="AK292" s="44">
        <f t="shared" si="353"/>
        <v>22737697.920000002</v>
      </c>
      <c r="AL292" s="90">
        <v>54</v>
      </c>
      <c r="AM292" s="44">
        <v>389112</v>
      </c>
      <c r="AN292" s="44">
        <f>AM292*AL292</f>
        <v>21012048</v>
      </c>
      <c r="AO292" s="44">
        <f t="shared" si="354"/>
        <v>23533493.760000002</v>
      </c>
      <c r="AP292" s="90">
        <v>54</v>
      </c>
      <c r="AQ292" s="199">
        <v>402731</v>
      </c>
      <c r="AR292" s="44">
        <f>AQ292*AP292</f>
        <v>21747474</v>
      </c>
      <c r="AS292" s="44">
        <f t="shared" si="355"/>
        <v>24357170.880000003</v>
      </c>
      <c r="AT292" s="90">
        <v>54</v>
      </c>
      <c r="AU292" s="199">
        <v>416827</v>
      </c>
      <c r="AV292" s="44">
        <f>AU292*AT292</f>
        <v>22508658</v>
      </c>
      <c r="AW292" s="44">
        <f t="shared" si="356"/>
        <v>25209696.960000001</v>
      </c>
      <c r="AX292" s="90">
        <v>270</v>
      </c>
      <c r="AY292" s="85">
        <f t="shared" si="345"/>
        <v>105184656</v>
      </c>
      <c r="AZ292" s="85">
        <f t="shared" si="346"/>
        <v>117806814.72000001</v>
      </c>
      <c r="BA292" s="17" t="s">
        <v>167</v>
      </c>
      <c r="BB292" s="23" t="s">
        <v>799</v>
      </c>
      <c r="BC292" s="23" t="s">
        <v>799</v>
      </c>
      <c r="BD292" s="17"/>
      <c r="BE292" s="17"/>
      <c r="BF292" s="17"/>
      <c r="BG292" s="17"/>
      <c r="BH292" s="17"/>
      <c r="BI292" s="17"/>
      <c r="BJ292" s="17"/>
      <c r="BK292" s="17"/>
      <c r="BL292" s="17"/>
      <c r="BM292" s="17"/>
      <c r="BN292" s="17"/>
    </row>
    <row r="293" spans="1:89" s="4" customFormat="1" ht="13.15" customHeight="1" x14ac:dyDescent="0.2">
      <c r="A293" s="17" t="s">
        <v>39</v>
      </c>
      <c r="B293" s="199" t="s">
        <v>566</v>
      </c>
      <c r="C293" s="26" t="s">
        <v>800</v>
      </c>
      <c r="D293" s="71" t="s">
        <v>239</v>
      </c>
      <c r="E293" s="17"/>
      <c r="F293" s="21"/>
      <c r="G293" s="23" t="s">
        <v>789</v>
      </c>
      <c r="H293" s="23"/>
      <c r="I293" s="23" t="s">
        <v>790</v>
      </c>
      <c r="J293" s="23" t="s">
        <v>790</v>
      </c>
      <c r="K293" s="17" t="s">
        <v>759</v>
      </c>
      <c r="L293" s="27" t="s">
        <v>760</v>
      </c>
      <c r="M293" s="17"/>
      <c r="N293" s="17" t="s">
        <v>189</v>
      </c>
      <c r="O293" s="17" t="s">
        <v>162</v>
      </c>
      <c r="P293" s="62" t="s">
        <v>413</v>
      </c>
      <c r="Q293" s="17" t="s">
        <v>255</v>
      </c>
      <c r="R293" s="17" t="s">
        <v>163</v>
      </c>
      <c r="S293" s="17" t="s">
        <v>162</v>
      </c>
      <c r="T293" s="28" t="s">
        <v>342</v>
      </c>
      <c r="U293" s="17"/>
      <c r="V293" s="17"/>
      <c r="W293" s="17" t="s">
        <v>255</v>
      </c>
      <c r="X293" s="17" t="s">
        <v>340</v>
      </c>
      <c r="Y293" s="34">
        <v>0</v>
      </c>
      <c r="Z293" s="17" t="s">
        <v>189</v>
      </c>
      <c r="AA293" s="34">
        <v>0</v>
      </c>
      <c r="AB293" s="17"/>
      <c r="AC293" s="19" t="s">
        <v>164</v>
      </c>
      <c r="AD293" s="44">
        <v>54</v>
      </c>
      <c r="AE293" s="44">
        <v>363240</v>
      </c>
      <c r="AF293" s="44">
        <f>AE293*AD293</f>
        <v>19614960</v>
      </c>
      <c r="AG293" s="44">
        <f t="shared" si="352"/>
        <v>21968755.200000003</v>
      </c>
      <c r="AH293" s="90">
        <v>54</v>
      </c>
      <c r="AI293" s="44">
        <v>375954</v>
      </c>
      <c r="AJ293" s="44">
        <f>AI293*AH293</f>
        <v>20301516</v>
      </c>
      <c r="AK293" s="44">
        <f t="shared" si="353"/>
        <v>22737697.920000002</v>
      </c>
      <c r="AL293" s="90">
        <v>54</v>
      </c>
      <c r="AM293" s="44">
        <v>389112</v>
      </c>
      <c r="AN293" s="44">
        <f>AM293*AL293</f>
        <v>21012048</v>
      </c>
      <c r="AO293" s="44">
        <f t="shared" si="354"/>
        <v>23533493.760000002</v>
      </c>
      <c r="AP293" s="90">
        <v>54</v>
      </c>
      <c r="AQ293" s="199">
        <v>402731</v>
      </c>
      <c r="AR293" s="44">
        <f>AQ293*AP293</f>
        <v>21747474</v>
      </c>
      <c r="AS293" s="44">
        <f t="shared" si="355"/>
        <v>24357170.880000003</v>
      </c>
      <c r="AT293" s="90">
        <v>54</v>
      </c>
      <c r="AU293" s="199">
        <v>416827</v>
      </c>
      <c r="AV293" s="44">
        <f>AU293*AT293</f>
        <v>22508658</v>
      </c>
      <c r="AW293" s="44">
        <f t="shared" si="356"/>
        <v>25209696.960000001</v>
      </c>
      <c r="AX293" s="90">
        <v>270</v>
      </c>
      <c r="AY293" s="85">
        <v>0</v>
      </c>
      <c r="AZ293" s="85">
        <f t="shared" si="346"/>
        <v>0</v>
      </c>
      <c r="BA293" s="17" t="s">
        <v>167</v>
      </c>
      <c r="BB293" s="23" t="s">
        <v>801</v>
      </c>
      <c r="BC293" s="23" t="s">
        <v>801</v>
      </c>
      <c r="BD293" s="17"/>
      <c r="BE293" s="17"/>
      <c r="BF293" s="17"/>
      <c r="BG293" s="17"/>
      <c r="BH293" s="17"/>
      <c r="BI293" s="17"/>
      <c r="BJ293" s="17"/>
      <c r="BK293" s="17"/>
      <c r="BL293" s="17"/>
      <c r="BM293" s="17"/>
      <c r="BN293" s="17"/>
    </row>
    <row r="294" spans="1:89" s="4" customFormat="1" ht="13.15" customHeight="1" x14ac:dyDescent="0.2">
      <c r="A294" s="17" t="s">
        <v>39</v>
      </c>
      <c r="B294" s="199" t="s">
        <v>566</v>
      </c>
      <c r="C294" s="26" t="s">
        <v>800</v>
      </c>
      <c r="D294" s="71" t="s">
        <v>728</v>
      </c>
      <c r="E294" s="17"/>
      <c r="F294" s="21"/>
      <c r="G294" s="23" t="s">
        <v>789</v>
      </c>
      <c r="H294" s="23"/>
      <c r="I294" s="23" t="s">
        <v>790</v>
      </c>
      <c r="J294" s="23" t="s">
        <v>790</v>
      </c>
      <c r="K294" s="17" t="s">
        <v>759</v>
      </c>
      <c r="L294" s="17" t="s">
        <v>1064</v>
      </c>
      <c r="M294" s="17"/>
      <c r="N294" s="17" t="s">
        <v>189</v>
      </c>
      <c r="O294" s="17" t="s">
        <v>162</v>
      </c>
      <c r="P294" s="62" t="s">
        <v>413</v>
      </c>
      <c r="Q294" s="17" t="s">
        <v>255</v>
      </c>
      <c r="R294" s="17" t="s">
        <v>163</v>
      </c>
      <c r="S294" s="17" t="s">
        <v>162</v>
      </c>
      <c r="T294" s="28" t="s">
        <v>342</v>
      </c>
      <c r="U294" s="17"/>
      <c r="V294" s="17"/>
      <c r="W294" s="17" t="s">
        <v>255</v>
      </c>
      <c r="X294" s="17" t="s">
        <v>340</v>
      </c>
      <c r="Y294" s="34">
        <v>0</v>
      </c>
      <c r="Z294" s="17" t="s">
        <v>189</v>
      </c>
      <c r="AA294" s="34">
        <v>0</v>
      </c>
      <c r="AB294" s="17"/>
      <c r="AC294" s="19" t="s">
        <v>164</v>
      </c>
      <c r="AD294" s="44">
        <v>54</v>
      </c>
      <c r="AE294" s="44">
        <v>363240</v>
      </c>
      <c r="AF294" s="44">
        <f>AE294*AD294</f>
        <v>19614960</v>
      </c>
      <c r="AG294" s="44">
        <f t="shared" si="352"/>
        <v>21968755.200000003</v>
      </c>
      <c r="AH294" s="90">
        <v>54</v>
      </c>
      <c r="AI294" s="44">
        <v>375954</v>
      </c>
      <c r="AJ294" s="44">
        <f>AI294*AH294</f>
        <v>20301516</v>
      </c>
      <c r="AK294" s="44">
        <f t="shared" si="353"/>
        <v>22737697.920000002</v>
      </c>
      <c r="AL294" s="90">
        <v>54</v>
      </c>
      <c r="AM294" s="44">
        <v>389112</v>
      </c>
      <c r="AN294" s="44">
        <f>AM294*AL294</f>
        <v>21012048</v>
      </c>
      <c r="AO294" s="44">
        <f t="shared" si="354"/>
        <v>23533493.760000002</v>
      </c>
      <c r="AP294" s="90">
        <v>54</v>
      </c>
      <c r="AQ294" s="199">
        <v>402731</v>
      </c>
      <c r="AR294" s="44">
        <f>AQ294*AP294</f>
        <v>21747474</v>
      </c>
      <c r="AS294" s="44">
        <f t="shared" si="355"/>
        <v>24357170.880000003</v>
      </c>
      <c r="AT294" s="90">
        <v>54</v>
      </c>
      <c r="AU294" s="199">
        <v>416827</v>
      </c>
      <c r="AV294" s="44">
        <f>AU294*AT294</f>
        <v>22508658</v>
      </c>
      <c r="AW294" s="44">
        <f t="shared" si="356"/>
        <v>25209696.960000001</v>
      </c>
      <c r="AX294" s="90">
        <v>270</v>
      </c>
      <c r="AY294" s="85">
        <f t="shared" si="345"/>
        <v>105184656</v>
      </c>
      <c r="AZ294" s="85">
        <f t="shared" si="346"/>
        <v>117806814.72000001</v>
      </c>
      <c r="BA294" s="17" t="s">
        <v>167</v>
      </c>
      <c r="BB294" s="23" t="s">
        <v>801</v>
      </c>
      <c r="BC294" s="23" t="s">
        <v>801</v>
      </c>
      <c r="BD294" s="17"/>
      <c r="BE294" s="17"/>
      <c r="BF294" s="17"/>
      <c r="BG294" s="17"/>
      <c r="BH294" s="17"/>
      <c r="BI294" s="17"/>
      <c r="BJ294" s="17"/>
      <c r="BK294" s="17"/>
      <c r="BL294" s="17"/>
      <c r="BM294" s="17"/>
      <c r="BN294" s="17"/>
    </row>
    <row r="295" spans="1:89" s="6" customFormat="1" ht="12.95" customHeight="1" x14ac:dyDescent="0.2">
      <c r="A295" s="19" t="s">
        <v>349</v>
      </c>
      <c r="B295" s="19" t="s">
        <v>566</v>
      </c>
      <c r="C295" s="26" t="s">
        <v>802</v>
      </c>
      <c r="D295" s="71" t="s">
        <v>968</v>
      </c>
      <c r="E295" s="19"/>
      <c r="F295" s="52"/>
      <c r="G295" s="23" t="s">
        <v>451</v>
      </c>
      <c r="H295" s="23"/>
      <c r="I295" s="23" t="s">
        <v>452</v>
      </c>
      <c r="J295" s="23" t="s">
        <v>452</v>
      </c>
      <c r="K295" s="351" t="s">
        <v>759</v>
      </c>
      <c r="L295" s="27" t="s">
        <v>760</v>
      </c>
      <c r="M295" s="19"/>
      <c r="N295" s="41">
        <v>100</v>
      </c>
      <c r="O295" s="18">
        <v>230000000</v>
      </c>
      <c r="P295" s="62" t="s">
        <v>413</v>
      </c>
      <c r="Q295" s="19" t="s">
        <v>254</v>
      </c>
      <c r="R295" s="19" t="s">
        <v>163</v>
      </c>
      <c r="S295" s="19" t="s">
        <v>162</v>
      </c>
      <c r="T295" s="28" t="s">
        <v>31</v>
      </c>
      <c r="U295" s="19"/>
      <c r="V295" s="19"/>
      <c r="W295" s="23" t="s">
        <v>255</v>
      </c>
      <c r="X295" s="23" t="s">
        <v>340</v>
      </c>
      <c r="Y295" s="34">
        <v>50</v>
      </c>
      <c r="Z295" s="41">
        <v>50</v>
      </c>
      <c r="AA295" s="19">
        <v>0</v>
      </c>
      <c r="AB295" s="19"/>
      <c r="AC295" s="27" t="s">
        <v>164</v>
      </c>
      <c r="AD295" s="19"/>
      <c r="AE295" s="19"/>
      <c r="AF295" s="91">
        <v>2150326694.5999994</v>
      </c>
      <c r="AG295" s="92">
        <f t="shared" si="352"/>
        <v>2408365897.9519997</v>
      </c>
      <c r="AH295" s="19"/>
      <c r="AI295" s="19"/>
      <c r="AJ295" s="91">
        <v>2150326694.5999994</v>
      </c>
      <c r="AK295" s="92">
        <f>AJ295*1.12</f>
        <v>2408365897.9519997</v>
      </c>
      <c r="AL295" s="62"/>
      <c r="AM295" s="62"/>
      <c r="AN295" s="91">
        <v>2150326694.5999994</v>
      </c>
      <c r="AO295" s="92">
        <f t="shared" si="354"/>
        <v>2408365897.9519997</v>
      </c>
      <c r="AP295" s="62"/>
      <c r="AQ295" s="62"/>
      <c r="AR295" s="91">
        <v>2150326694.5999994</v>
      </c>
      <c r="AS295" s="92">
        <f t="shared" si="355"/>
        <v>2408365897.9519997</v>
      </c>
      <c r="AT295" s="62"/>
      <c r="AU295" s="62"/>
      <c r="AV295" s="91">
        <v>2150326694.5999994</v>
      </c>
      <c r="AW295" s="92">
        <f t="shared" si="356"/>
        <v>2408365897.9519997</v>
      </c>
      <c r="AX295" s="19"/>
      <c r="AY295" s="85">
        <f t="shared" si="345"/>
        <v>10751633472.999996</v>
      </c>
      <c r="AZ295" s="85">
        <f t="shared" si="346"/>
        <v>12041829489.759996</v>
      </c>
      <c r="BA295" s="19" t="s">
        <v>167</v>
      </c>
      <c r="BB295" s="327" t="s">
        <v>803</v>
      </c>
      <c r="BC295" s="41" t="s">
        <v>804</v>
      </c>
      <c r="BD295" s="19"/>
      <c r="BE295" s="19"/>
      <c r="BF295" s="19"/>
      <c r="BG295" s="19"/>
      <c r="BH295" s="19"/>
      <c r="BI295" s="19"/>
      <c r="BJ295" s="19"/>
      <c r="BK295" s="19"/>
      <c r="BL295" s="23"/>
      <c r="BM295" s="23"/>
      <c r="BN295" s="95"/>
    </row>
    <row r="296" spans="1:89" s="89" customFormat="1" ht="13.15" customHeight="1" x14ac:dyDescent="0.2">
      <c r="A296" s="19" t="s">
        <v>188</v>
      </c>
      <c r="B296" s="19"/>
      <c r="C296" s="26" t="s">
        <v>805</v>
      </c>
      <c r="D296" s="71" t="s">
        <v>236</v>
      </c>
      <c r="E296" s="17"/>
      <c r="F296" s="28"/>
      <c r="G296" s="28" t="s">
        <v>806</v>
      </c>
      <c r="H296" s="164"/>
      <c r="I296" s="164" t="s">
        <v>807</v>
      </c>
      <c r="J296" s="164" t="s">
        <v>807</v>
      </c>
      <c r="K296" s="27" t="s">
        <v>9</v>
      </c>
      <c r="L296" s="17" t="s">
        <v>808</v>
      </c>
      <c r="M296" s="17"/>
      <c r="N296" s="28">
        <v>100</v>
      </c>
      <c r="O296" s="18">
        <v>230000000</v>
      </c>
      <c r="P296" s="62" t="s">
        <v>413</v>
      </c>
      <c r="Q296" s="19" t="s">
        <v>254</v>
      </c>
      <c r="R296" s="19" t="s">
        <v>163</v>
      </c>
      <c r="S296" s="27">
        <v>230000000</v>
      </c>
      <c r="T296" s="28" t="s">
        <v>31</v>
      </c>
      <c r="U296" s="17"/>
      <c r="V296" s="17"/>
      <c r="W296" s="17" t="s">
        <v>255</v>
      </c>
      <c r="X296" s="19" t="s">
        <v>340</v>
      </c>
      <c r="Y296" s="167">
        <v>0</v>
      </c>
      <c r="Z296" s="167">
        <v>100</v>
      </c>
      <c r="AA296" s="167">
        <v>0</v>
      </c>
      <c r="AB296" s="17"/>
      <c r="AC296" s="27" t="s">
        <v>164</v>
      </c>
      <c r="AD296" s="93"/>
      <c r="AE296" s="93"/>
      <c r="AF296" s="72">
        <v>3508303</v>
      </c>
      <c r="AG296" s="93">
        <f t="shared" si="352"/>
        <v>3929299.3600000003</v>
      </c>
      <c r="AH296" s="93"/>
      <c r="AJ296" s="72">
        <f>3499.945*1000</f>
        <v>3499945</v>
      </c>
      <c r="AK296" s="93">
        <f>AJ296*1.12</f>
        <v>3919938.4000000004</v>
      </c>
      <c r="AL296" s="93"/>
      <c r="AM296" s="93"/>
      <c r="AN296" s="72">
        <f>3499.945*1000</f>
        <v>3499945</v>
      </c>
      <c r="AO296" s="93">
        <f t="shared" si="354"/>
        <v>3919938.4000000004</v>
      </c>
      <c r="AP296" s="93"/>
      <c r="AQ296" s="93"/>
      <c r="AR296" s="72">
        <f>3499.945*1000</f>
        <v>3499945</v>
      </c>
      <c r="AS296" s="93">
        <f t="shared" si="355"/>
        <v>3919938.4000000004</v>
      </c>
      <c r="AT296" s="93"/>
      <c r="AU296" s="93"/>
      <c r="AV296" s="72">
        <v>3508303</v>
      </c>
      <c r="AW296" s="93">
        <f t="shared" si="356"/>
        <v>3929299.3600000003</v>
      </c>
      <c r="AX296" s="93"/>
      <c r="AY296" s="85">
        <v>0</v>
      </c>
      <c r="AZ296" s="85">
        <f t="shared" si="346"/>
        <v>0</v>
      </c>
      <c r="BA296" s="19" t="s">
        <v>167</v>
      </c>
      <c r="BB296" s="164" t="s">
        <v>807</v>
      </c>
      <c r="BC296" s="164" t="s">
        <v>807</v>
      </c>
      <c r="BD296" s="19"/>
      <c r="BE296" s="19"/>
      <c r="BF296" s="19"/>
      <c r="BG296" s="19"/>
      <c r="BH296" s="19"/>
      <c r="BI296" s="27"/>
      <c r="BJ296" s="27"/>
      <c r="BK296" s="27"/>
      <c r="BL296" s="27" t="s">
        <v>978</v>
      </c>
      <c r="BM296" s="22" t="s">
        <v>1011</v>
      </c>
    </row>
    <row r="297" spans="1:89" s="39" customFormat="1" ht="12.95" customHeight="1" x14ac:dyDescent="0.2">
      <c r="A297" s="26" t="s">
        <v>809</v>
      </c>
      <c r="B297" s="26"/>
      <c r="C297" s="26" t="s">
        <v>810</v>
      </c>
      <c r="D297" s="71" t="s">
        <v>708</v>
      </c>
      <c r="E297" s="26"/>
      <c r="F297" s="26"/>
      <c r="G297" s="26" t="s">
        <v>811</v>
      </c>
      <c r="H297" s="26"/>
      <c r="I297" s="26" t="s">
        <v>812</v>
      </c>
      <c r="J297" s="26" t="s">
        <v>813</v>
      </c>
      <c r="K297" s="328" t="s">
        <v>22</v>
      </c>
      <c r="L297" s="26" t="s">
        <v>566</v>
      </c>
      <c r="M297" s="26" t="s">
        <v>566</v>
      </c>
      <c r="N297" s="26">
        <v>90</v>
      </c>
      <c r="O297" s="26">
        <v>230000000</v>
      </c>
      <c r="P297" s="62" t="s">
        <v>413</v>
      </c>
      <c r="Q297" s="26" t="s">
        <v>255</v>
      </c>
      <c r="R297" s="26" t="s">
        <v>163</v>
      </c>
      <c r="S297" s="26">
        <v>234800000</v>
      </c>
      <c r="T297" s="26" t="s">
        <v>814</v>
      </c>
      <c r="U297" s="26" t="s">
        <v>566</v>
      </c>
      <c r="V297" s="26" t="s">
        <v>313</v>
      </c>
      <c r="W297" s="26"/>
      <c r="X297" s="26"/>
      <c r="Y297" s="26">
        <v>0</v>
      </c>
      <c r="Z297" s="200">
        <v>100</v>
      </c>
      <c r="AA297" s="200">
        <v>0</v>
      </c>
      <c r="AB297" s="26"/>
      <c r="AC297" s="26" t="s">
        <v>164</v>
      </c>
      <c r="AD297" s="26"/>
      <c r="AE297" s="26"/>
      <c r="AF297" s="201">
        <v>110720000</v>
      </c>
      <c r="AG297" s="201">
        <v>124006400</v>
      </c>
      <c r="AH297" s="26"/>
      <c r="AI297" s="26"/>
      <c r="AJ297" s="201">
        <v>110720000</v>
      </c>
      <c r="AK297" s="201">
        <v>124006400</v>
      </c>
      <c r="AL297" s="26"/>
      <c r="AM297" s="26"/>
      <c r="AN297" s="201">
        <v>110720000</v>
      </c>
      <c r="AO297" s="201">
        <v>124006400</v>
      </c>
      <c r="AP297" s="26"/>
      <c r="AQ297" s="26"/>
      <c r="AR297" s="201"/>
      <c r="AS297" s="201"/>
      <c r="AT297" s="26"/>
      <c r="AU297" s="26"/>
      <c r="AV297" s="201"/>
      <c r="AW297" s="201"/>
      <c r="AX297" s="26"/>
      <c r="AY297" s="85">
        <f t="shared" si="345"/>
        <v>332160000</v>
      </c>
      <c r="AZ297" s="85">
        <f t="shared" si="346"/>
        <v>372019200.00000006</v>
      </c>
      <c r="BA297" s="63" t="s">
        <v>167</v>
      </c>
      <c r="BB297" s="23" t="s">
        <v>815</v>
      </c>
      <c r="BC297" s="23" t="s">
        <v>816</v>
      </c>
      <c r="BD297" s="23" t="s">
        <v>566</v>
      </c>
      <c r="BE297" s="26"/>
      <c r="BF297" s="26"/>
      <c r="BG297" s="26"/>
      <c r="BH297" s="26"/>
      <c r="BI297" s="26"/>
      <c r="BJ297" s="26"/>
      <c r="BK297" s="26"/>
      <c r="BL297" s="26"/>
      <c r="BM297" s="26"/>
      <c r="BN297" s="40" t="s">
        <v>566</v>
      </c>
    </row>
    <row r="298" spans="1:89" s="39" customFormat="1" ht="12.95" customHeight="1" x14ac:dyDescent="0.2">
      <c r="A298" s="26" t="s">
        <v>809</v>
      </c>
      <c r="B298" s="26"/>
      <c r="C298" s="26" t="s">
        <v>817</v>
      </c>
      <c r="D298" s="71" t="s">
        <v>714</v>
      </c>
      <c r="E298" s="26"/>
      <c r="F298" s="26"/>
      <c r="G298" s="26" t="s">
        <v>811</v>
      </c>
      <c r="H298" s="26"/>
      <c r="I298" s="26" t="s">
        <v>812</v>
      </c>
      <c r="J298" s="26" t="s">
        <v>813</v>
      </c>
      <c r="K298" s="328" t="s">
        <v>22</v>
      </c>
      <c r="L298" s="26" t="s">
        <v>566</v>
      </c>
      <c r="M298" s="26" t="s">
        <v>566</v>
      </c>
      <c r="N298" s="26">
        <v>90</v>
      </c>
      <c r="O298" s="26">
        <v>230000000</v>
      </c>
      <c r="P298" s="62" t="s">
        <v>413</v>
      </c>
      <c r="Q298" s="26" t="s">
        <v>255</v>
      </c>
      <c r="R298" s="26" t="s">
        <v>163</v>
      </c>
      <c r="S298" s="26">
        <v>235200000</v>
      </c>
      <c r="T298" s="26" t="s">
        <v>818</v>
      </c>
      <c r="U298" s="26" t="s">
        <v>566</v>
      </c>
      <c r="V298" s="26" t="s">
        <v>313</v>
      </c>
      <c r="W298" s="26"/>
      <c r="X298" s="26"/>
      <c r="Y298" s="26">
        <v>0</v>
      </c>
      <c r="Z298" s="200">
        <v>100</v>
      </c>
      <c r="AA298" s="200">
        <v>0</v>
      </c>
      <c r="AB298" s="26"/>
      <c r="AC298" s="26" t="s">
        <v>164</v>
      </c>
      <c r="AD298" s="26"/>
      <c r="AE298" s="26"/>
      <c r="AF298" s="201">
        <v>58820000</v>
      </c>
      <c r="AG298" s="201">
        <v>65878400</v>
      </c>
      <c r="AH298" s="26"/>
      <c r="AI298" s="26"/>
      <c r="AJ298" s="201">
        <v>58820000</v>
      </c>
      <c r="AK298" s="201">
        <v>65878400</v>
      </c>
      <c r="AL298" s="26"/>
      <c r="AM298" s="26"/>
      <c r="AN298" s="201">
        <v>58820000</v>
      </c>
      <c r="AO298" s="201">
        <v>65878400</v>
      </c>
      <c r="AP298" s="26"/>
      <c r="AQ298" s="26"/>
      <c r="AR298" s="201"/>
      <c r="AS298" s="201"/>
      <c r="AT298" s="26"/>
      <c r="AU298" s="26"/>
      <c r="AV298" s="201"/>
      <c r="AW298" s="201"/>
      <c r="AX298" s="26"/>
      <c r="AY298" s="85">
        <f t="shared" si="345"/>
        <v>176460000</v>
      </c>
      <c r="AZ298" s="85">
        <f t="shared" si="346"/>
        <v>197635200.00000003</v>
      </c>
      <c r="BA298" s="63" t="s">
        <v>167</v>
      </c>
      <c r="BB298" s="23" t="s">
        <v>819</v>
      </c>
      <c r="BC298" s="23" t="s">
        <v>820</v>
      </c>
      <c r="BD298" s="23" t="s">
        <v>566</v>
      </c>
      <c r="BE298" s="26"/>
      <c r="BF298" s="26"/>
      <c r="BG298" s="26"/>
      <c r="BH298" s="26"/>
      <c r="BI298" s="26"/>
      <c r="BJ298" s="26"/>
      <c r="BK298" s="26"/>
      <c r="BL298" s="26"/>
      <c r="BM298" s="26"/>
      <c r="BN298" s="40" t="s">
        <v>566</v>
      </c>
    </row>
    <row r="299" spans="1:89" s="39" customFormat="1" ht="12.95" customHeight="1" x14ac:dyDescent="0.2">
      <c r="A299" s="26" t="s">
        <v>809</v>
      </c>
      <c r="B299" s="26"/>
      <c r="C299" s="26" t="s">
        <v>821</v>
      </c>
      <c r="D299" s="71" t="s">
        <v>716</v>
      </c>
      <c r="E299" s="26"/>
      <c r="F299" s="26"/>
      <c r="G299" s="26" t="s">
        <v>811</v>
      </c>
      <c r="H299" s="26"/>
      <c r="I299" s="26" t="s">
        <v>812</v>
      </c>
      <c r="J299" s="26" t="s">
        <v>813</v>
      </c>
      <c r="K299" s="328" t="s">
        <v>22</v>
      </c>
      <c r="L299" s="26" t="s">
        <v>566</v>
      </c>
      <c r="M299" s="26" t="s">
        <v>566</v>
      </c>
      <c r="N299" s="26">
        <v>100</v>
      </c>
      <c r="O299" s="26" t="s">
        <v>162</v>
      </c>
      <c r="P299" s="62" t="s">
        <v>413</v>
      </c>
      <c r="Q299" s="26" t="s">
        <v>255</v>
      </c>
      <c r="R299" s="26" t="s">
        <v>163</v>
      </c>
      <c r="S299" s="26" t="s">
        <v>162</v>
      </c>
      <c r="T299" s="26" t="s">
        <v>822</v>
      </c>
      <c r="U299" s="26" t="s">
        <v>566</v>
      </c>
      <c r="V299" s="26" t="s">
        <v>313</v>
      </c>
      <c r="W299" s="26"/>
      <c r="X299" s="26"/>
      <c r="Y299" s="26">
        <v>0</v>
      </c>
      <c r="Z299" s="200">
        <v>100</v>
      </c>
      <c r="AA299" s="200">
        <v>0</v>
      </c>
      <c r="AB299" s="26"/>
      <c r="AC299" s="26" t="s">
        <v>164</v>
      </c>
      <c r="AD299" s="26"/>
      <c r="AE299" s="26">
        <v>10203676.199999999</v>
      </c>
      <c r="AF299" s="201">
        <v>58820000</v>
      </c>
      <c r="AG299" s="201">
        <v>65878400</v>
      </c>
      <c r="AH299" s="26"/>
      <c r="AI299" s="26">
        <v>10203676.199999999</v>
      </c>
      <c r="AJ299" s="201">
        <v>58820000</v>
      </c>
      <c r="AK299" s="201">
        <v>65878400</v>
      </c>
      <c r="AL299" s="26"/>
      <c r="AM299" s="26"/>
      <c r="AN299" s="201">
        <v>58820000</v>
      </c>
      <c r="AO299" s="201">
        <v>65878400</v>
      </c>
      <c r="AP299" s="26"/>
      <c r="AQ299" s="26"/>
      <c r="AR299" s="201"/>
      <c r="AS299" s="201"/>
      <c r="AT299" s="26"/>
      <c r="AU299" s="26"/>
      <c r="AV299" s="201"/>
      <c r="AW299" s="201"/>
      <c r="AX299" s="26"/>
      <c r="AY299" s="85">
        <f t="shared" si="345"/>
        <v>176460000</v>
      </c>
      <c r="AZ299" s="85">
        <f t="shared" si="346"/>
        <v>197635200.00000003</v>
      </c>
      <c r="BA299" s="63" t="s">
        <v>167</v>
      </c>
      <c r="BB299" s="23" t="s">
        <v>823</v>
      </c>
      <c r="BC299" s="23" t="s">
        <v>824</v>
      </c>
      <c r="BD299" s="23" t="s">
        <v>566</v>
      </c>
      <c r="BE299" s="26"/>
      <c r="BF299" s="26"/>
      <c r="BG299" s="26"/>
      <c r="BH299" s="26"/>
      <c r="BI299" s="26"/>
      <c r="BJ299" s="26"/>
      <c r="BK299" s="26"/>
      <c r="BL299" s="26"/>
      <c r="BM299" s="26"/>
      <c r="BN299" s="40" t="s">
        <v>566</v>
      </c>
    </row>
    <row r="300" spans="1:89" s="39" customFormat="1" ht="12.95" customHeight="1" x14ac:dyDescent="0.2">
      <c r="A300" s="26" t="s">
        <v>809</v>
      </c>
      <c r="B300" s="26"/>
      <c r="C300" s="26" t="s">
        <v>825</v>
      </c>
      <c r="D300" s="71" t="s">
        <v>749</v>
      </c>
      <c r="E300" s="26"/>
      <c r="F300" s="26"/>
      <c r="G300" s="26" t="s">
        <v>811</v>
      </c>
      <c r="H300" s="26"/>
      <c r="I300" s="26" t="s">
        <v>812</v>
      </c>
      <c r="J300" s="26" t="s">
        <v>813</v>
      </c>
      <c r="K300" s="328" t="s">
        <v>22</v>
      </c>
      <c r="L300" s="26" t="s">
        <v>566</v>
      </c>
      <c r="M300" s="26" t="s">
        <v>566</v>
      </c>
      <c r="N300" s="26">
        <v>100</v>
      </c>
      <c r="O300" s="26" t="s">
        <v>162</v>
      </c>
      <c r="P300" s="62" t="s">
        <v>413</v>
      </c>
      <c r="Q300" s="26" t="s">
        <v>255</v>
      </c>
      <c r="R300" s="26" t="s">
        <v>163</v>
      </c>
      <c r="S300" s="26" t="s">
        <v>162</v>
      </c>
      <c r="T300" s="26" t="s">
        <v>826</v>
      </c>
      <c r="U300" s="26" t="s">
        <v>566</v>
      </c>
      <c r="V300" s="26" t="s">
        <v>313</v>
      </c>
      <c r="W300" s="26"/>
      <c r="X300" s="26"/>
      <c r="Y300" s="26">
        <v>0</v>
      </c>
      <c r="Z300" s="200">
        <v>100</v>
      </c>
      <c r="AA300" s="200">
        <v>0</v>
      </c>
      <c r="AB300" s="26"/>
      <c r="AC300" s="26" t="s">
        <v>164</v>
      </c>
      <c r="AD300" s="26"/>
      <c r="AE300" s="26">
        <v>3228524.88</v>
      </c>
      <c r="AF300" s="201">
        <v>88230000</v>
      </c>
      <c r="AG300" s="201">
        <v>98817600</v>
      </c>
      <c r="AH300" s="26"/>
      <c r="AI300" s="26">
        <v>3228524.88</v>
      </c>
      <c r="AJ300" s="201">
        <v>88230000</v>
      </c>
      <c r="AK300" s="201">
        <v>98817600</v>
      </c>
      <c r="AL300" s="26"/>
      <c r="AM300" s="26"/>
      <c r="AN300" s="201">
        <v>88230000</v>
      </c>
      <c r="AO300" s="201">
        <v>98817600</v>
      </c>
      <c r="AP300" s="26"/>
      <c r="AQ300" s="26"/>
      <c r="AR300" s="201"/>
      <c r="AS300" s="201"/>
      <c r="AT300" s="26"/>
      <c r="AU300" s="26"/>
      <c r="AV300" s="201"/>
      <c r="AW300" s="201"/>
      <c r="AX300" s="26"/>
      <c r="AY300" s="85">
        <f t="shared" si="345"/>
        <v>264690000</v>
      </c>
      <c r="AZ300" s="85">
        <f t="shared" si="346"/>
        <v>296452800</v>
      </c>
      <c r="BA300" s="63" t="s">
        <v>167</v>
      </c>
      <c r="BB300" s="23" t="s">
        <v>827</v>
      </c>
      <c r="BC300" s="23" t="s">
        <v>828</v>
      </c>
      <c r="BD300" s="23" t="s">
        <v>566</v>
      </c>
      <c r="BE300" s="26"/>
      <c r="BF300" s="26"/>
      <c r="BG300" s="26"/>
      <c r="BH300" s="26"/>
      <c r="BI300" s="26"/>
      <c r="BJ300" s="26"/>
      <c r="BK300" s="26"/>
      <c r="BL300" s="26"/>
      <c r="BM300" s="26"/>
      <c r="BN300" s="40" t="s">
        <v>566</v>
      </c>
    </row>
    <row r="301" spans="1:89" s="4" customFormat="1" ht="13.15" customHeight="1" x14ac:dyDescent="0.2">
      <c r="A301" s="17" t="s">
        <v>185</v>
      </c>
      <c r="B301" s="17"/>
      <c r="C301" s="26" t="s">
        <v>829</v>
      </c>
      <c r="D301" s="71" t="s">
        <v>595</v>
      </c>
      <c r="E301" s="17"/>
      <c r="F301" s="27"/>
      <c r="G301" s="27" t="s">
        <v>830</v>
      </c>
      <c r="H301" s="27"/>
      <c r="I301" s="27" t="s">
        <v>831</v>
      </c>
      <c r="J301" s="27" t="s">
        <v>831</v>
      </c>
      <c r="K301" s="328" t="s">
        <v>22</v>
      </c>
      <c r="L301" s="19"/>
      <c r="M301" s="19"/>
      <c r="N301" s="41">
        <v>45</v>
      </c>
      <c r="O301" s="41">
        <v>230000000</v>
      </c>
      <c r="P301" s="62" t="s">
        <v>413</v>
      </c>
      <c r="Q301" s="19" t="s">
        <v>255</v>
      </c>
      <c r="R301" s="19" t="s">
        <v>163</v>
      </c>
      <c r="S301" s="41">
        <v>230000000</v>
      </c>
      <c r="T301" s="22" t="s">
        <v>31</v>
      </c>
      <c r="U301" s="19"/>
      <c r="V301" s="19"/>
      <c r="W301" s="19"/>
      <c r="X301" s="19" t="s">
        <v>313</v>
      </c>
      <c r="Y301" s="34">
        <v>0</v>
      </c>
      <c r="Z301" s="41">
        <v>90</v>
      </c>
      <c r="AA301" s="34">
        <v>10</v>
      </c>
      <c r="AB301" s="19"/>
      <c r="AC301" s="19" t="s">
        <v>256</v>
      </c>
      <c r="AD301" s="19"/>
      <c r="AE301" s="19"/>
      <c r="AF301" s="94">
        <v>159700</v>
      </c>
      <c r="AG301" s="94">
        <f t="shared" ref="AG301:AG309" si="357">AF301*1.12</f>
        <v>178864.00000000003</v>
      </c>
      <c r="AH301" s="19"/>
      <c r="AI301" s="19"/>
      <c r="AJ301" s="94">
        <v>159700</v>
      </c>
      <c r="AK301" s="94">
        <f t="shared" ref="AK301:AK309" si="358">AJ301*1.12</f>
        <v>178864.00000000003</v>
      </c>
      <c r="AL301" s="94"/>
      <c r="AM301" s="94"/>
      <c r="AN301" s="94">
        <v>159700</v>
      </c>
      <c r="AO301" s="94">
        <f t="shared" ref="AO301:AO309" si="359">AN301*1.12</f>
        <v>178864.00000000003</v>
      </c>
      <c r="AP301" s="94"/>
      <c r="AQ301" s="94"/>
      <c r="AR301" s="94"/>
      <c r="AS301" s="94"/>
      <c r="AT301" s="94"/>
      <c r="AU301" s="19"/>
      <c r="AV301" s="19"/>
      <c r="AW301" s="19"/>
      <c r="AX301" s="62"/>
      <c r="AY301" s="85">
        <v>0</v>
      </c>
      <c r="AZ301" s="85">
        <f t="shared" si="346"/>
        <v>0</v>
      </c>
      <c r="BA301" s="63" t="s">
        <v>167</v>
      </c>
      <c r="BB301" s="19" t="s">
        <v>832</v>
      </c>
      <c r="BC301" s="19" t="s">
        <v>833</v>
      </c>
      <c r="BD301" s="19"/>
      <c r="BE301" s="19"/>
      <c r="BF301" s="19"/>
      <c r="BG301" s="19"/>
      <c r="BH301" s="19"/>
      <c r="BI301" s="19"/>
      <c r="BJ301" s="19"/>
      <c r="BK301" s="19"/>
      <c r="BL301" s="19"/>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row>
    <row r="302" spans="1:89" s="4" customFormat="1" ht="13.15" customHeight="1" x14ac:dyDescent="0.2">
      <c r="A302" s="17" t="s">
        <v>185</v>
      </c>
      <c r="B302" s="17" t="s">
        <v>308</v>
      </c>
      <c r="C302" s="26" t="s">
        <v>829</v>
      </c>
      <c r="D302" s="71" t="s">
        <v>1052</v>
      </c>
      <c r="E302" s="17"/>
      <c r="F302" s="71" t="s">
        <v>1052</v>
      </c>
      <c r="G302" s="27" t="s">
        <v>830</v>
      </c>
      <c r="H302" s="27"/>
      <c r="I302" s="27" t="s">
        <v>831</v>
      </c>
      <c r="J302" s="27" t="s">
        <v>831</v>
      </c>
      <c r="K302" s="23" t="s">
        <v>1053</v>
      </c>
      <c r="L302" s="19"/>
      <c r="M302" s="19"/>
      <c r="N302" s="41">
        <v>45</v>
      </c>
      <c r="O302" s="41">
        <v>230000000</v>
      </c>
      <c r="P302" s="62" t="s">
        <v>413</v>
      </c>
      <c r="Q302" s="23" t="s">
        <v>255</v>
      </c>
      <c r="R302" s="19" t="s">
        <v>163</v>
      </c>
      <c r="S302" s="41">
        <v>230000000</v>
      </c>
      <c r="T302" s="22" t="s">
        <v>31</v>
      </c>
      <c r="U302" s="19"/>
      <c r="V302" s="19"/>
      <c r="W302" s="19"/>
      <c r="X302" s="19" t="s">
        <v>313</v>
      </c>
      <c r="Y302" s="34">
        <v>0</v>
      </c>
      <c r="Z302" s="41">
        <v>90</v>
      </c>
      <c r="AA302" s="34">
        <v>10</v>
      </c>
      <c r="AB302" s="19"/>
      <c r="AC302" s="19" t="s">
        <v>256</v>
      </c>
      <c r="AD302" s="19"/>
      <c r="AE302" s="19"/>
      <c r="AF302" s="94">
        <v>159700</v>
      </c>
      <c r="AG302" s="94">
        <v>178864.00000000003</v>
      </c>
      <c r="AH302" s="19"/>
      <c r="AI302" s="19"/>
      <c r="AJ302" s="94">
        <v>159700</v>
      </c>
      <c r="AK302" s="94">
        <v>178864.00000000003</v>
      </c>
      <c r="AL302" s="94"/>
      <c r="AM302" s="94"/>
      <c r="AN302" s="94">
        <v>159700</v>
      </c>
      <c r="AO302" s="94">
        <v>178864.00000000003</v>
      </c>
      <c r="AP302" s="94"/>
      <c r="AQ302" s="94"/>
      <c r="AR302" s="94"/>
      <c r="AS302" s="94"/>
      <c r="AT302" s="94"/>
      <c r="AU302" s="19"/>
      <c r="AV302" s="19"/>
      <c r="AW302" s="19"/>
      <c r="AX302" s="62">
        <v>0</v>
      </c>
      <c r="AY302" s="85">
        <v>479100</v>
      </c>
      <c r="AZ302" s="85">
        <v>536592</v>
      </c>
      <c r="BA302" s="63" t="s">
        <v>167</v>
      </c>
      <c r="BB302" s="19" t="s">
        <v>832</v>
      </c>
      <c r="BC302" s="19" t="s">
        <v>1054</v>
      </c>
      <c r="BD302" s="19"/>
      <c r="BE302" s="19"/>
      <c r="BF302" s="19"/>
      <c r="BG302" s="19"/>
      <c r="BH302" s="19"/>
      <c r="BI302" s="19"/>
      <c r="BJ302" s="19"/>
      <c r="BK302" s="19"/>
      <c r="BM302" s="37" t="s">
        <v>1153</v>
      </c>
      <c r="BN302" s="95"/>
      <c r="BO302" s="95"/>
      <c r="BP302" s="95"/>
      <c r="BQ302" s="95"/>
      <c r="BR302" s="95"/>
      <c r="BS302" s="95"/>
      <c r="BT302" s="95"/>
      <c r="BU302" s="95"/>
      <c r="BV302" s="95"/>
      <c r="BW302" s="95"/>
      <c r="BX302" s="95"/>
      <c r="BY302" s="95"/>
      <c r="BZ302" s="95"/>
      <c r="CA302" s="95"/>
      <c r="CB302" s="95"/>
      <c r="CC302" s="95"/>
      <c r="CD302" s="95"/>
      <c r="CE302" s="95"/>
      <c r="CF302" s="95"/>
      <c r="CG302" s="95"/>
      <c r="CH302" s="95"/>
      <c r="CI302" s="95"/>
      <c r="CJ302" s="95"/>
      <c r="CK302" s="95"/>
    </row>
    <row r="303" spans="1:89" s="4" customFormat="1" ht="13.15" customHeight="1" x14ac:dyDescent="0.2">
      <c r="A303" s="17" t="s">
        <v>185</v>
      </c>
      <c r="B303" s="17"/>
      <c r="C303" s="26" t="s">
        <v>834</v>
      </c>
      <c r="D303" s="71" t="s">
        <v>645</v>
      </c>
      <c r="E303" s="17"/>
      <c r="F303" s="27"/>
      <c r="G303" s="27" t="s">
        <v>830</v>
      </c>
      <c r="H303" s="27"/>
      <c r="I303" s="27" t="s">
        <v>831</v>
      </c>
      <c r="J303" s="27" t="s">
        <v>831</v>
      </c>
      <c r="K303" s="328" t="s">
        <v>22</v>
      </c>
      <c r="L303" s="19"/>
      <c r="M303" s="19"/>
      <c r="N303" s="41">
        <v>45</v>
      </c>
      <c r="O303" s="41">
        <v>230000000</v>
      </c>
      <c r="P303" s="62" t="s">
        <v>413</v>
      </c>
      <c r="Q303" s="19" t="s">
        <v>255</v>
      </c>
      <c r="R303" s="19" t="s">
        <v>163</v>
      </c>
      <c r="S303" s="41">
        <v>230000000</v>
      </c>
      <c r="T303" s="22" t="s">
        <v>31</v>
      </c>
      <c r="U303" s="19"/>
      <c r="V303" s="19"/>
      <c r="W303" s="19"/>
      <c r="X303" s="19" t="s">
        <v>313</v>
      </c>
      <c r="Y303" s="34">
        <v>0</v>
      </c>
      <c r="Z303" s="41">
        <v>90</v>
      </c>
      <c r="AA303" s="34">
        <v>10</v>
      </c>
      <c r="AB303" s="19"/>
      <c r="AC303" s="19" t="s">
        <v>256</v>
      </c>
      <c r="AD303" s="19"/>
      <c r="AE303" s="19"/>
      <c r="AF303" s="94">
        <v>314250</v>
      </c>
      <c r="AG303" s="94">
        <f t="shared" si="357"/>
        <v>351960.00000000006</v>
      </c>
      <c r="AH303" s="19"/>
      <c r="AI303" s="19"/>
      <c r="AJ303" s="94">
        <v>197050</v>
      </c>
      <c r="AK303" s="94">
        <f t="shared" si="358"/>
        <v>220696.00000000003</v>
      </c>
      <c r="AL303" s="94"/>
      <c r="AM303" s="94"/>
      <c r="AN303" s="94">
        <v>197050</v>
      </c>
      <c r="AO303" s="94">
        <f t="shared" si="359"/>
        <v>220696.00000000003</v>
      </c>
      <c r="AP303" s="94"/>
      <c r="AQ303" s="94"/>
      <c r="AR303" s="94"/>
      <c r="AS303" s="94"/>
      <c r="AT303" s="94"/>
      <c r="AU303" s="19"/>
      <c r="AV303" s="19"/>
      <c r="AW303" s="19"/>
      <c r="AX303" s="62"/>
      <c r="AY303" s="85">
        <v>0</v>
      </c>
      <c r="AZ303" s="85">
        <f t="shared" si="346"/>
        <v>0</v>
      </c>
      <c r="BA303" s="63" t="s">
        <v>167</v>
      </c>
      <c r="BB303" s="19" t="s">
        <v>835</v>
      </c>
      <c r="BC303" s="19" t="s">
        <v>836</v>
      </c>
      <c r="BD303" s="19"/>
      <c r="BE303" s="19"/>
      <c r="BF303" s="19"/>
      <c r="BG303" s="19"/>
      <c r="BH303" s="19"/>
      <c r="BI303" s="19"/>
      <c r="BJ303" s="19"/>
      <c r="BK303" s="19"/>
      <c r="BL303" s="19"/>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c r="CK303" s="95"/>
    </row>
    <row r="304" spans="1:89" s="4" customFormat="1" ht="13.15" customHeight="1" x14ac:dyDescent="0.2">
      <c r="A304" s="17" t="s">
        <v>185</v>
      </c>
      <c r="B304" s="17" t="s">
        <v>308</v>
      </c>
      <c r="C304" s="26" t="s">
        <v>834</v>
      </c>
      <c r="D304" s="71" t="s">
        <v>1055</v>
      </c>
      <c r="E304" s="17"/>
      <c r="F304" s="71" t="s">
        <v>1055</v>
      </c>
      <c r="G304" s="27" t="s">
        <v>830</v>
      </c>
      <c r="H304" s="27"/>
      <c r="I304" s="27" t="s">
        <v>831</v>
      </c>
      <c r="J304" s="27" t="s">
        <v>831</v>
      </c>
      <c r="K304" s="23" t="s">
        <v>1053</v>
      </c>
      <c r="L304" s="19"/>
      <c r="M304" s="19"/>
      <c r="N304" s="41">
        <v>45</v>
      </c>
      <c r="O304" s="41">
        <v>230000000</v>
      </c>
      <c r="P304" s="62" t="s">
        <v>413</v>
      </c>
      <c r="Q304" s="23" t="s">
        <v>255</v>
      </c>
      <c r="R304" s="19" t="s">
        <v>163</v>
      </c>
      <c r="S304" s="41">
        <v>230000000</v>
      </c>
      <c r="T304" s="22" t="s">
        <v>31</v>
      </c>
      <c r="U304" s="19"/>
      <c r="V304" s="19"/>
      <c r="W304" s="19"/>
      <c r="X304" s="19" t="s">
        <v>313</v>
      </c>
      <c r="Y304" s="34">
        <v>0</v>
      </c>
      <c r="Z304" s="41">
        <v>90</v>
      </c>
      <c r="AA304" s="34">
        <v>10</v>
      </c>
      <c r="AB304" s="19"/>
      <c r="AC304" s="19" t="s">
        <v>256</v>
      </c>
      <c r="AD304" s="19"/>
      <c r="AE304" s="19"/>
      <c r="AF304" s="94">
        <v>314250</v>
      </c>
      <c r="AG304" s="94">
        <v>351960.00000000006</v>
      </c>
      <c r="AH304" s="19"/>
      <c r="AI304" s="19"/>
      <c r="AJ304" s="94">
        <v>197050</v>
      </c>
      <c r="AK304" s="94">
        <v>220696.00000000003</v>
      </c>
      <c r="AL304" s="94"/>
      <c r="AM304" s="94"/>
      <c r="AN304" s="94">
        <v>197050</v>
      </c>
      <c r="AO304" s="94">
        <v>220696.00000000003</v>
      </c>
      <c r="AP304" s="94"/>
      <c r="AQ304" s="94"/>
      <c r="AR304" s="94"/>
      <c r="AS304" s="94"/>
      <c r="AT304" s="94"/>
      <c r="AU304" s="19"/>
      <c r="AV304" s="19"/>
      <c r="AW304" s="19"/>
      <c r="AX304" s="62">
        <v>0</v>
      </c>
      <c r="AY304" s="85">
        <v>708350</v>
      </c>
      <c r="AZ304" s="85">
        <v>793352.00000000012</v>
      </c>
      <c r="BA304" s="63" t="s">
        <v>167</v>
      </c>
      <c r="BB304" s="19" t="s">
        <v>835</v>
      </c>
      <c r="BC304" s="19" t="s">
        <v>1056</v>
      </c>
      <c r="BD304" s="19"/>
      <c r="BE304" s="19"/>
      <c r="BF304" s="19"/>
      <c r="BG304" s="19"/>
      <c r="BH304" s="19"/>
      <c r="BI304" s="19"/>
      <c r="BJ304" s="19"/>
      <c r="BK304" s="19"/>
      <c r="BL304" s="19"/>
      <c r="BM304" s="37" t="s">
        <v>1153</v>
      </c>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row>
    <row r="305" spans="1:89" s="4" customFormat="1" ht="13.15" customHeight="1" x14ac:dyDescent="0.2">
      <c r="A305" s="17" t="s">
        <v>185</v>
      </c>
      <c r="B305" s="17"/>
      <c r="C305" s="26" t="s">
        <v>837</v>
      </c>
      <c r="D305" s="71" t="s">
        <v>605</v>
      </c>
      <c r="E305" s="17"/>
      <c r="F305" s="27"/>
      <c r="G305" s="27" t="s">
        <v>830</v>
      </c>
      <c r="H305" s="27"/>
      <c r="I305" s="27" t="s">
        <v>831</v>
      </c>
      <c r="J305" s="27" t="s">
        <v>831</v>
      </c>
      <c r="K305" s="328" t="s">
        <v>22</v>
      </c>
      <c r="L305" s="19"/>
      <c r="M305" s="19"/>
      <c r="N305" s="41">
        <v>45</v>
      </c>
      <c r="O305" s="41">
        <v>230000000</v>
      </c>
      <c r="P305" s="62" t="s">
        <v>413</v>
      </c>
      <c r="Q305" s="19" t="s">
        <v>255</v>
      </c>
      <c r="R305" s="19" t="s">
        <v>163</v>
      </c>
      <c r="S305" s="41">
        <v>230000000</v>
      </c>
      <c r="T305" s="22" t="s">
        <v>31</v>
      </c>
      <c r="U305" s="19"/>
      <c r="V305" s="19"/>
      <c r="W305" s="19"/>
      <c r="X305" s="19" t="s">
        <v>313</v>
      </c>
      <c r="Y305" s="34">
        <v>0</v>
      </c>
      <c r="Z305" s="41">
        <v>90</v>
      </c>
      <c r="AA305" s="34">
        <v>10</v>
      </c>
      <c r="AB305" s="19"/>
      <c r="AC305" s="19" t="s">
        <v>256</v>
      </c>
      <c r="AD305" s="19"/>
      <c r="AE305" s="19"/>
      <c r="AF305" s="94">
        <v>282050</v>
      </c>
      <c r="AG305" s="94">
        <f t="shared" si="357"/>
        <v>315896.00000000006</v>
      </c>
      <c r="AH305" s="19"/>
      <c r="AI305" s="19"/>
      <c r="AJ305" s="94">
        <v>197050</v>
      </c>
      <c r="AK305" s="94">
        <f t="shared" si="358"/>
        <v>220696.00000000003</v>
      </c>
      <c r="AL305" s="94"/>
      <c r="AM305" s="94"/>
      <c r="AN305" s="94">
        <v>197050</v>
      </c>
      <c r="AO305" s="94">
        <f t="shared" si="359"/>
        <v>220696.00000000003</v>
      </c>
      <c r="AP305" s="94"/>
      <c r="AQ305" s="94"/>
      <c r="AR305" s="94"/>
      <c r="AS305" s="94"/>
      <c r="AT305" s="94"/>
      <c r="AU305" s="19"/>
      <c r="AV305" s="19"/>
      <c r="AW305" s="19"/>
      <c r="AX305" s="62"/>
      <c r="AY305" s="85">
        <v>0</v>
      </c>
      <c r="AZ305" s="85">
        <f t="shared" si="346"/>
        <v>0</v>
      </c>
      <c r="BA305" s="63" t="s">
        <v>167</v>
      </c>
      <c r="BB305" s="19" t="s">
        <v>838</v>
      </c>
      <c r="BC305" s="19" t="s">
        <v>839</v>
      </c>
      <c r="BD305" s="19"/>
      <c r="BE305" s="19"/>
      <c r="BF305" s="19"/>
      <c r="BG305" s="19"/>
      <c r="BH305" s="19"/>
      <c r="BI305" s="19"/>
      <c r="BJ305" s="19"/>
      <c r="BK305" s="19"/>
      <c r="BL305" s="19"/>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row>
    <row r="306" spans="1:89" s="4" customFormat="1" ht="13.15" customHeight="1" x14ac:dyDescent="0.2">
      <c r="A306" s="17" t="s">
        <v>185</v>
      </c>
      <c r="B306" s="17" t="s">
        <v>308</v>
      </c>
      <c r="C306" s="26" t="s">
        <v>837</v>
      </c>
      <c r="D306" s="71" t="s">
        <v>1057</v>
      </c>
      <c r="E306" s="17"/>
      <c r="F306" s="71" t="s">
        <v>1057</v>
      </c>
      <c r="G306" s="27" t="s">
        <v>830</v>
      </c>
      <c r="H306" s="27"/>
      <c r="I306" s="27" t="s">
        <v>831</v>
      </c>
      <c r="J306" s="27" t="s">
        <v>831</v>
      </c>
      <c r="K306" s="23" t="s">
        <v>1053</v>
      </c>
      <c r="L306" s="19"/>
      <c r="M306" s="19"/>
      <c r="N306" s="41">
        <v>45</v>
      </c>
      <c r="O306" s="41">
        <v>230000000</v>
      </c>
      <c r="P306" s="62" t="s">
        <v>413</v>
      </c>
      <c r="Q306" s="23" t="s">
        <v>255</v>
      </c>
      <c r="R306" s="19" t="s">
        <v>163</v>
      </c>
      <c r="S306" s="41">
        <v>230000000</v>
      </c>
      <c r="T306" s="22" t="s">
        <v>31</v>
      </c>
      <c r="U306" s="19"/>
      <c r="V306" s="19"/>
      <c r="W306" s="19"/>
      <c r="X306" s="19" t="s">
        <v>313</v>
      </c>
      <c r="Y306" s="34">
        <v>0</v>
      </c>
      <c r="Z306" s="41">
        <v>90</v>
      </c>
      <c r="AA306" s="34">
        <v>10</v>
      </c>
      <c r="AB306" s="19"/>
      <c r="AC306" s="19" t="s">
        <v>256</v>
      </c>
      <c r="AD306" s="19"/>
      <c r="AE306" s="19"/>
      <c r="AF306" s="94">
        <v>282050</v>
      </c>
      <c r="AG306" s="94">
        <v>315896.00000000006</v>
      </c>
      <c r="AH306" s="19"/>
      <c r="AI306" s="19"/>
      <c r="AJ306" s="94">
        <v>197050</v>
      </c>
      <c r="AK306" s="94">
        <v>220696.00000000003</v>
      </c>
      <c r="AL306" s="94"/>
      <c r="AM306" s="94"/>
      <c r="AN306" s="94">
        <v>197050</v>
      </c>
      <c r="AO306" s="94">
        <v>220696.00000000003</v>
      </c>
      <c r="AP306" s="94"/>
      <c r="AQ306" s="94"/>
      <c r="AR306" s="94"/>
      <c r="AS306" s="94"/>
      <c r="AT306" s="94"/>
      <c r="AU306" s="19"/>
      <c r="AV306" s="19"/>
      <c r="AW306" s="19"/>
      <c r="AX306" s="62">
        <v>0</v>
      </c>
      <c r="AY306" s="85">
        <v>676150</v>
      </c>
      <c r="AZ306" s="85">
        <v>757288.00000000012</v>
      </c>
      <c r="BA306" s="63" t="s">
        <v>167</v>
      </c>
      <c r="BB306" s="19" t="s">
        <v>838</v>
      </c>
      <c r="BC306" s="19" t="s">
        <v>1058</v>
      </c>
      <c r="BD306" s="19"/>
      <c r="BE306" s="19"/>
      <c r="BF306" s="19"/>
      <c r="BG306" s="19"/>
      <c r="BH306" s="19"/>
      <c r="BI306" s="19"/>
      <c r="BJ306" s="19"/>
      <c r="BK306" s="19"/>
      <c r="BL306" s="19"/>
      <c r="BM306" s="37" t="s">
        <v>1153</v>
      </c>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c r="CK306" s="95"/>
    </row>
    <row r="307" spans="1:89" s="4" customFormat="1" ht="13.15" customHeight="1" x14ac:dyDescent="0.2">
      <c r="A307" s="17" t="s">
        <v>185</v>
      </c>
      <c r="B307" s="17"/>
      <c r="C307" s="26" t="s">
        <v>840</v>
      </c>
      <c r="D307" s="71" t="s">
        <v>600</v>
      </c>
      <c r="E307" s="17"/>
      <c r="F307" s="27"/>
      <c r="G307" s="27" t="s">
        <v>830</v>
      </c>
      <c r="H307" s="27"/>
      <c r="I307" s="27" t="s">
        <v>831</v>
      </c>
      <c r="J307" s="27" t="s">
        <v>831</v>
      </c>
      <c r="K307" s="328" t="s">
        <v>22</v>
      </c>
      <c r="L307" s="19"/>
      <c r="M307" s="19"/>
      <c r="N307" s="41">
        <v>45</v>
      </c>
      <c r="O307" s="41">
        <v>230000000</v>
      </c>
      <c r="P307" s="62" t="s">
        <v>413</v>
      </c>
      <c r="Q307" s="19" t="s">
        <v>255</v>
      </c>
      <c r="R307" s="19" t="s">
        <v>163</v>
      </c>
      <c r="S307" s="41">
        <v>230000000</v>
      </c>
      <c r="T307" s="22" t="s">
        <v>31</v>
      </c>
      <c r="U307" s="19"/>
      <c r="V307" s="19"/>
      <c r="W307" s="19"/>
      <c r="X307" s="19" t="s">
        <v>313</v>
      </c>
      <c r="Y307" s="34">
        <v>0</v>
      </c>
      <c r="Z307" s="41">
        <v>90</v>
      </c>
      <c r="AA307" s="34">
        <v>10</v>
      </c>
      <c r="AB307" s="19"/>
      <c r="AC307" s="19" t="s">
        <v>256</v>
      </c>
      <c r="AD307" s="19"/>
      <c r="AE307" s="19"/>
      <c r="AF307" s="94">
        <v>234400</v>
      </c>
      <c r="AG307" s="94">
        <f t="shared" si="357"/>
        <v>262528</v>
      </c>
      <c r="AH307" s="19"/>
      <c r="AI307" s="19"/>
      <c r="AJ307" s="94">
        <v>197050</v>
      </c>
      <c r="AK307" s="94">
        <f t="shared" si="358"/>
        <v>220696.00000000003</v>
      </c>
      <c r="AL307" s="94"/>
      <c r="AM307" s="94"/>
      <c r="AN307" s="94">
        <v>197050</v>
      </c>
      <c r="AO307" s="94">
        <f t="shared" si="359"/>
        <v>220696.00000000003</v>
      </c>
      <c r="AP307" s="94"/>
      <c r="AQ307" s="94"/>
      <c r="AR307" s="94"/>
      <c r="AS307" s="94"/>
      <c r="AT307" s="94"/>
      <c r="AU307" s="19"/>
      <c r="AV307" s="19"/>
      <c r="AW307" s="19"/>
      <c r="AX307" s="62"/>
      <c r="AY307" s="85">
        <v>0</v>
      </c>
      <c r="AZ307" s="85">
        <f t="shared" si="346"/>
        <v>0</v>
      </c>
      <c r="BA307" s="63" t="s">
        <v>167</v>
      </c>
      <c r="BB307" s="19" t="s">
        <v>841</v>
      </c>
      <c r="BC307" s="19" t="s">
        <v>842</v>
      </c>
      <c r="BD307" s="19"/>
      <c r="BE307" s="19"/>
      <c r="BF307" s="19"/>
      <c r="BG307" s="19"/>
      <c r="BH307" s="19"/>
      <c r="BI307" s="19"/>
      <c r="BJ307" s="19"/>
      <c r="BK307" s="19"/>
      <c r="BL307" s="19"/>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c r="CK307" s="95"/>
    </row>
    <row r="308" spans="1:89" s="4" customFormat="1" ht="13.15" customHeight="1" x14ac:dyDescent="0.2">
      <c r="A308" s="17" t="s">
        <v>185</v>
      </c>
      <c r="B308" s="17" t="s">
        <v>308</v>
      </c>
      <c r="C308" s="26" t="s">
        <v>840</v>
      </c>
      <c r="D308" s="71" t="s">
        <v>1059</v>
      </c>
      <c r="E308" s="17"/>
      <c r="F308" s="71" t="s">
        <v>1059</v>
      </c>
      <c r="G308" s="27" t="s">
        <v>830</v>
      </c>
      <c r="H308" s="27"/>
      <c r="I308" s="27" t="s">
        <v>831</v>
      </c>
      <c r="J308" s="27" t="s">
        <v>831</v>
      </c>
      <c r="K308" s="23" t="s">
        <v>1053</v>
      </c>
      <c r="L308" s="19"/>
      <c r="M308" s="19"/>
      <c r="N308" s="41">
        <v>45</v>
      </c>
      <c r="O308" s="41">
        <v>230000000</v>
      </c>
      <c r="P308" s="62" t="s">
        <v>413</v>
      </c>
      <c r="Q308" s="23" t="s">
        <v>255</v>
      </c>
      <c r="R308" s="19" t="s">
        <v>163</v>
      </c>
      <c r="S308" s="41">
        <v>230000000</v>
      </c>
      <c r="T308" s="22" t="s">
        <v>31</v>
      </c>
      <c r="U308" s="19"/>
      <c r="V308" s="19"/>
      <c r="W308" s="19"/>
      <c r="X308" s="19" t="s">
        <v>313</v>
      </c>
      <c r="Y308" s="34">
        <v>0</v>
      </c>
      <c r="Z308" s="41">
        <v>90</v>
      </c>
      <c r="AA308" s="34">
        <v>10</v>
      </c>
      <c r="AB308" s="19"/>
      <c r="AC308" s="19" t="s">
        <v>256</v>
      </c>
      <c r="AD308" s="19"/>
      <c r="AE308" s="19"/>
      <c r="AF308" s="94">
        <v>234400</v>
      </c>
      <c r="AG308" s="94">
        <v>262528</v>
      </c>
      <c r="AH308" s="19"/>
      <c r="AI308" s="19"/>
      <c r="AJ308" s="94">
        <v>197050</v>
      </c>
      <c r="AK308" s="94">
        <v>220696.00000000003</v>
      </c>
      <c r="AL308" s="94"/>
      <c r="AM308" s="94"/>
      <c r="AN308" s="94">
        <v>197050</v>
      </c>
      <c r="AO308" s="94">
        <v>220696.00000000003</v>
      </c>
      <c r="AP308" s="94"/>
      <c r="AQ308" s="94"/>
      <c r="AR308" s="94"/>
      <c r="AS308" s="94"/>
      <c r="AT308" s="94"/>
      <c r="AU308" s="19"/>
      <c r="AV308" s="19"/>
      <c r="AW308" s="19"/>
      <c r="AX308" s="62">
        <v>0</v>
      </c>
      <c r="AY308" s="85">
        <v>628500</v>
      </c>
      <c r="AZ308" s="85">
        <v>703920.00000000012</v>
      </c>
      <c r="BA308" s="63" t="s">
        <v>167</v>
      </c>
      <c r="BB308" s="19" t="s">
        <v>841</v>
      </c>
      <c r="BC308" s="19" t="s">
        <v>1060</v>
      </c>
      <c r="BD308" s="19"/>
      <c r="BE308" s="19"/>
      <c r="BF308" s="19"/>
      <c r="BG308" s="19"/>
      <c r="BH308" s="19"/>
      <c r="BI308" s="19"/>
      <c r="BJ308" s="19"/>
      <c r="BK308" s="19"/>
      <c r="BL308" s="19"/>
      <c r="BM308" s="37" t="s">
        <v>1153</v>
      </c>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c r="CK308" s="95"/>
    </row>
    <row r="309" spans="1:89" s="4" customFormat="1" ht="13.15" customHeight="1" x14ac:dyDescent="0.2">
      <c r="A309" s="17" t="s">
        <v>185</v>
      </c>
      <c r="B309" s="17"/>
      <c r="C309" s="26" t="s">
        <v>843</v>
      </c>
      <c r="D309" s="71" t="s">
        <v>712</v>
      </c>
      <c r="E309" s="17"/>
      <c r="F309" s="27"/>
      <c r="G309" s="27" t="s">
        <v>830</v>
      </c>
      <c r="H309" s="27"/>
      <c r="I309" s="27" t="s">
        <v>831</v>
      </c>
      <c r="J309" s="27" t="s">
        <v>831</v>
      </c>
      <c r="K309" s="328" t="s">
        <v>22</v>
      </c>
      <c r="L309" s="19"/>
      <c r="M309" s="19"/>
      <c r="N309" s="41">
        <v>45</v>
      </c>
      <c r="O309" s="41">
        <v>230000000</v>
      </c>
      <c r="P309" s="62" t="s">
        <v>413</v>
      </c>
      <c r="Q309" s="19" t="s">
        <v>255</v>
      </c>
      <c r="R309" s="19" t="s">
        <v>163</v>
      </c>
      <c r="S309" s="41">
        <v>230000000</v>
      </c>
      <c r="T309" s="22" t="s">
        <v>31</v>
      </c>
      <c r="U309" s="19"/>
      <c r="V309" s="19"/>
      <c r="W309" s="19"/>
      <c r="X309" s="19" t="s">
        <v>313</v>
      </c>
      <c r="Y309" s="34">
        <v>0</v>
      </c>
      <c r="Z309" s="41">
        <v>90</v>
      </c>
      <c r="AA309" s="34">
        <v>10</v>
      </c>
      <c r="AB309" s="19"/>
      <c r="AC309" s="19" t="s">
        <v>256</v>
      </c>
      <c r="AD309" s="19"/>
      <c r="AE309" s="19"/>
      <c r="AF309" s="94">
        <v>131880</v>
      </c>
      <c r="AG309" s="94">
        <f t="shared" si="357"/>
        <v>147705.60000000001</v>
      </c>
      <c r="AH309" s="19"/>
      <c r="AI309" s="19"/>
      <c r="AJ309" s="94">
        <v>103290</v>
      </c>
      <c r="AK309" s="94">
        <f t="shared" si="358"/>
        <v>115684.80000000002</v>
      </c>
      <c r="AL309" s="94"/>
      <c r="AM309" s="94"/>
      <c r="AN309" s="94">
        <v>103290</v>
      </c>
      <c r="AO309" s="94">
        <f t="shared" si="359"/>
        <v>115684.80000000002</v>
      </c>
      <c r="AP309" s="94"/>
      <c r="AQ309" s="94"/>
      <c r="AR309" s="94"/>
      <c r="AS309" s="94"/>
      <c r="AT309" s="94"/>
      <c r="AU309" s="19"/>
      <c r="AV309" s="19"/>
      <c r="AW309" s="19"/>
      <c r="AX309" s="62"/>
      <c r="AY309" s="85">
        <v>0</v>
      </c>
      <c r="AZ309" s="85">
        <f t="shared" si="346"/>
        <v>0</v>
      </c>
      <c r="BA309" s="63" t="s">
        <v>167</v>
      </c>
      <c r="BB309" s="19" t="s">
        <v>844</v>
      </c>
      <c r="BC309" s="19" t="s">
        <v>845</v>
      </c>
      <c r="BD309" s="19"/>
      <c r="BE309" s="19"/>
      <c r="BF309" s="19"/>
      <c r="BG309" s="19"/>
      <c r="BH309" s="19"/>
      <c r="BI309" s="19"/>
      <c r="BJ309" s="19"/>
      <c r="BK309" s="19"/>
      <c r="BL309" s="19"/>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c r="CK309" s="95"/>
    </row>
    <row r="310" spans="1:89" s="4" customFormat="1" ht="13.15" customHeight="1" x14ac:dyDescent="0.2">
      <c r="A310" s="17" t="s">
        <v>185</v>
      </c>
      <c r="B310" s="17" t="s">
        <v>308</v>
      </c>
      <c r="C310" s="26" t="s">
        <v>843</v>
      </c>
      <c r="D310" s="71" t="s">
        <v>1061</v>
      </c>
      <c r="E310" s="17"/>
      <c r="F310" s="71" t="s">
        <v>1061</v>
      </c>
      <c r="G310" s="27" t="s">
        <v>830</v>
      </c>
      <c r="H310" s="27"/>
      <c r="I310" s="27" t="s">
        <v>831</v>
      </c>
      <c r="J310" s="27" t="s">
        <v>831</v>
      </c>
      <c r="K310" s="23" t="s">
        <v>1053</v>
      </c>
      <c r="L310" s="19"/>
      <c r="M310" s="19"/>
      <c r="N310" s="41">
        <v>45</v>
      </c>
      <c r="O310" s="41">
        <v>230000000</v>
      </c>
      <c r="P310" s="62" t="s">
        <v>413</v>
      </c>
      <c r="Q310" s="23" t="s">
        <v>255</v>
      </c>
      <c r="R310" s="19" t="s">
        <v>163</v>
      </c>
      <c r="S310" s="41">
        <v>230000000</v>
      </c>
      <c r="T310" s="22" t="s">
        <v>31</v>
      </c>
      <c r="U310" s="19"/>
      <c r="V310" s="19"/>
      <c r="W310" s="19"/>
      <c r="X310" s="19" t="s">
        <v>313</v>
      </c>
      <c r="Y310" s="34">
        <v>0</v>
      </c>
      <c r="Z310" s="41">
        <v>90</v>
      </c>
      <c r="AA310" s="34">
        <v>10</v>
      </c>
      <c r="AB310" s="19"/>
      <c r="AC310" s="19" t="s">
        <v>256</v>
      </c>
      <c r="AD310" s="19"/>
      <c r="AE310" s="19"/>
      <c r="AF310" s="94">
        <v>131880</v>
      </c>
      <c r="AG310" s="94">
        <v>147705.60000000001</v>
      </c>
      <c r="AH310" s="19"/>
      <c r="AI310" s="19"/>
      <c r="AJ310" s="94">
        <v>103290</v>
      </c>
      <c r="AK310" s="94">
        <v>115684.80000000002</v>
      </c>
      <c r="AL310" s="94"/>
      <c r="AM310" s="94"/>
      <c r="AN310" s="94">
        <v>103290</v>
      </c>
      <c r="AO310" s="94">
        <v>115684.80000000002</v>
      </c>
      <c r="AP310" s="94"/>
      <c r="AQ310" s="94"/>
      <c r="AR310" s="94"/>
      <c r="AS310" s="94"/>
      <c r="AT310" s="94"/>
      <c r="AU310" s="19"/>
      <c r="AV310" s="19"/>
      <c r="AW310" s="19"/>
      <c r="AX310" s="62">
        <v>0</v>
      </c>
      <c r="AY310" s="85">
        <v>338460</v>
      </c>
      <c r="AZ310" s="85">
        <v>379075.2</v>
      </c>
      <c r="BA310" s="63" t="s">
        <v>167</v>
      </c>
      <c r="BB310" s="19" t="s">
        <v>1062</v>
      </c>
      <c r="BC310" s="19" t="s">
        <v>1063</v>
      </c>
      <c r="BD310" s="19"/>
      <c r="BE310" s="19"/>
      <c r="BF310" s="19"/>
      <c r="BG310" s="19"/>
      <c r="BH310" s="19"/>
      <c r="BI310" s="19"/>
      <c r="BJ310" s="19"/>
      <c r="BK310" s="19"/>
      <c r="BL310" s="19"/>
      <c r="BM310" s="37" t="s">
        <v>1153</v>
      </c>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row>
    <row r="311" spans="1:89" s="6" customFormat="1" ht="13.15" customHeight="1" x14ac:dyDescent="0.2">
      <c r="A311" s="24" t="s">
        <v>188</v>
      </c>
      <c r="B311" s="27"/>
      <c r="C311" s="26" t="s">
        <v>846</v>
      </c>
      <c r="D311" s="71" t="s">
        <v>249</v>
      </c>
      <c r="E311" s="29"/>
      <c r="F311" s="29"/>
      <c r="G311" s="27" t="s">
        <v>847</v>
      </c>
      <c r="H311" s="23"/>
      <c r="I311" s="352" t="s">
        <v>848</v>
      </c>
      <c r="J311" s="352" t="s">
        <v>848</v>
      </c>
      <c r="K311" s="23" t="s">
        <v>759</v>
      </c>
      <c r="L311" s="29" t="s">
        <v>760</v>
      </c>
      <c r="M311" s="29"/>
      <c r="N311" s="61">
        <v>100</v>
      </c>
      <c r="O311" s="61">
        <v>230000000</v>
      </c>
      <c r="P311" s="62" t="s">
        <v>413</v>
      </c>
      <c r="Q311" s="23" t="s">
        <v>254</v>
      </c>
      <c r="R311" s="341" t="s">
        <v>163</v>
      </c>
      <c r="S311" s="341">
        <v>230000000</v>
      </c>
      <c r="T311" s="339" t="s">
        <v>31</v>
      </c>
      <c r="U311" s="23"/>
      <c r="V311" s="23"/>
      <c r="W311" s="23" t="s">
        <v>255</v>
      </c>
      <c r="X311" s="23" t="s">
        <v>340</v>
      </c>
      <c r="Y311" s="60">
        <v>0</v>
      </c>
      <c r="Z311" s="24">
        <v>100</v>
      </c>
      <c r="AA311" s="24">
        <v>0</v>
      </c>
      <c r="AB311" s="23"/>
      <c r="AC311" s="19" t="s">
        <v>256</v>
      </c>
      <c r="AD311" s="324"/>
      <c r="AE311" s="325"/>
      <c r="AF311" s="160">
        <v>58179600</v>
      </c>
      <c r="AG311" s="353">
        <f>AF311*1.12</f>
        <v>65161152.000000007</v>
      </c>
      <c r="AH311" s="324"/>
      <c r="AI311" s="325"/>
      <c r="AJ311" s="97">
        <f>AF311*1.035</f>
        <v>60215885.999999993</v>
      </c>
      <c r="AK311" s="353">
        <f>AJ311*1.12</f>
        <v>67441792.319999993</v>
      </c>
      <c r="AL311" s="324"/>
      <c r="AM311" s="325"/>
      <c r="AN311" s="97">
        <v>62323442.009999998</v>
      </c>
      <c r="AO311" s="353">
        <f>AN311*1.12</f>
        <v>69802255.051200002</v>
      </c>
      <c r="AP311" s="324"/>
      <c r="AQ311" s="325"/>
      <c r="AR311" s="97">
        <v>64504762.480349898</v>
      </c>
      <c r="AS311" s="353">
        <f>AR311*1.12</f>
        <v>72245333.977991894</v>
      </c>
      <c r="AT311" s="324"/>
      <c r="AU311" s="325"/>
      <c r="AV311" s="97">
        <v>66762429.167162202</v>
      </c>
      <c r="AW311" s="353">
        <f>AV311*1.12</f>
        <v>74773920.66722168</v>
      </c>
      <c r="AX311" s="60"/>
      <c r="AY311" s="85">
        <f>AF311+AJ311+AN311+AR311+AV311</f>
        <v>311986119.65751207</v>
      </c>
      <c r="AZ311" s="85">
        <f t="shared" si="346"/>
        <v>349424454.01641357</v>
      </c>
      <c r="BA311" s="23" t="s">
        <v>167</v>
      </c>
      <c r="BB311" s="41" t="s">
        <v>849</v>
      </c>
      <c r="BC311" s="41" t="s">
        <v>850</v>
      </c>
      <c r="BD311" s="23"/>
      <c r="BE311" s="23"/>
      <c r="BF311" s="23"/>
      <c r="BG311" s="23"/>
      <c r="BH311" s="23"/>
      <c r="BI311" s="23"/>
      <c r="BJ311" s="23"/>
      <c r="BK311" s="23"/>
      <c r="BL311" s="23"/>
      <c r="BM311" s="89" t="s">
        <v>851</v>
      </c>
      <c r="BN311" s="354" t="s">
        <v>852</v>
      </c>
    </row>
    <row r="312" spans="1:89" s="6" customFormat="1" ht="13.15" customHeight="1" x14ac:dyDescent="0.2">
      <c r="A312" s="24" t="s">
        <v>188</v>
      </c>
      <c r="B312" s="27"/>
      <c r="C312" s="26" t="s">
        <v>853</v>
      </c>
      <c r="D312" s="71" t="s">
        <v>250</v>
      </c>
      <c r="E312" s="29"/>
      <c r="F312" s="29"/>
      <c r="G312" s="27" t="s">
        <v>847</v>
      </c>
      <c r="H312" s="23"/>
      <c r="I312" s="352" t="s">
        <v>848</v>
      </c>
      <c r="J312" s="352" t="s">
        <v>848</v>
      </c>
      <c r="K312" s="23" t="s">
        <v>759</v>
      </c>
      <c r="L312" s="29" t="s">
        <v>760</v>
      </c>
      <c r="M312" s="29"/>
      <c r="N312" s="61">
        <v>100</v>
      </c>
      <c r="O312" s="61">
        <v>230000000</v>
      </c>
      <c r="P312" s="62" t="s">
        <v>413</v>
      </c>
      <c r="Q312" s="23" t="s">
        <v>254</v>
      </c>
      <c r="R312" s="341" t="s">
        <v>163</v>
      </c>
      <c r="S312" s="341">
        <v>230000000</v>
      </c>
      <c r="T312" s="339" t="s">
        <v>31</v>
      </c>
      <c r="U312" s="23"/>
      <c r="V312" s="23"/>
      <c r="W312" s="23" t="s">
        <v>255</v>
      </c>
      <c r="X312" s="23" t="s">
        <v>340</v>
      </c>
      <c r="Y312" s="60">
        <v>0</v>
      </c>
      <c r="Z312" s="24">
        <v>100</v>
      </c>
      <c r="AA312" s="24">
        <v>0</v>
      </c>
      <c r="AB312" s="23"/>
      <c r="AC312" s="19" t="s">
        <v>256</v>
      </c>
      <c r="AD312" s="324"/>
      <c r="AE312" s="325"/>
      <c r="AF312" s="98">
        <v>7000000</v>
      </c>
      <c r="AG312" s="353">
        <f t="shared" ref="AG312:AG315" si="360">AF312*1.12</f>
        <v>7840000.0000000009</v>
      </c>
      <c r="AH312" s="324"/>
      <c r="AI312" s="325"/>
      <c r="AJ312" s="99">
        <f>AF312*1.035</f>
        <v>7244999.9999999991</v>
      </c>
      <c r="AK312" s="353">
        <f t="shared" ref="AK312:AK315" si="361">AJ312*1.12</f>
        <v>8114400</v>
      </c>
      <c r="AL312" s="324"/>
      <c r="AM312" s="325"/>
      <c r="AN312" s="99">
        <f>AJ312*1.035</f>
        <v>7498574.9999999981</v>
      </c>
      <c r="AO312" s="353">
        <f t="shared" ref="AO312:AO313" si="362">AN312*1.12</f>
        <v>8398403.9999999981</v>
      </c>
      <c r="AP312" s="324"/>
      <c r="AQ312" s="325"/>
      <c r="AR312" s="99">
        <f>AN312*1.035</f>
        <v>7761025.1249999972</v>
      </c>
      <c r="AS312" s="353">
        <f t="shared" ref="AS312:AS313" si="363">AR312*1.12</f>
        <v>8692348.1399999969</v>
      </c>
      <c r="AT312" s="324"/>
      <c r="AU312" s="325"/>
      <c r="AV312" s="99">
        <f>AR312*1.035</f>
        <v>8032661.0043749968</v>
      </c>
      <c r="AW312" s="353">
        <f t="shared" ref="AW312:AW313" si="364">AV312*1.12</f>
        <v>8996580.3248999976</v>
      </c>
      <c r="AX312" s="60"/>
      <c r="AY312" s="85">
        <f t="shared" si="345"/>
        <v>37537261.129374996</v>
      </c>
      <c r="AZ312" s="85">
        <f t="shared" si="346"/>
        <v>42041732.464900002</v>
      </c>
      <c r="BA312" s="23" t="s">
        <v>167</v>
      </c>
      <c r="BB312" s="41" t="s">
        <v>854</v>
      </c>
      <c r="BC312" s="41" t="s">
        <v>855</v>
      </c>
      <c r="BD312" s="23"/>
      <c r="BE312" s="23"/>
      <c r="BF312" s="23"/>
      <c r="BG312" s="23"/>
      <c r="BH312" s="23"/>
      <c r="BI312" s="23"/>
      <c r="BJ312" s="23"/>
      <c r="BK312" s="23"/>
      <c r="BL312" s="23"/>
      <c r="BM312" s="89" t="s">
        <v>851</v>
      </c>
      <c r="BN312" s="354" t="s">
        <v>852</v>
      </c>
    </row>
    <row r="313" spans="1:89" s="6" customFormat="1" ht="13.15" customHeight="1" x14ac:dyDescent="0.2">
      <c r="A313" s="24" t="s">
        <v>188</v>
      </c>
      <c r="B313" s="27"/>
      <c r="C313" s="26" t="s">
        <v>856</v>
      </c>
      <c r="D313" s="71" t="s">
        <v>233</v>
      </c>
      <c r="E313" s="29"/>
      <c r="F313" s="29"/>
      <c r="G313" s="27" t="s">
        <v>847</v>
      </c>
      <c r="H313" s="23"/>
      <c r="I313" s="352" t="s">
        <v>848</v>
      </c>
      <c r="J313" s="352" t="s">
        <v>848</v>
      </c>
      <c r="K313" s="23" t="s">
        <v>759</v>
      </c>
      <c r="L313" s="29" t="s">
        <v>760</v>
      </c>
      <c r="M313" s="29"/>
      <c r="N313" s="61">
        <v>100</v>
      </c>
      <c r="O313" s="61">
        <v>230000000</v>
      </c>
      <c r="P313" s="62" t="s">
        <v>413</v>
      </c>
      <c r="Q313" s="23" t="s">
        <v>254</v>
      </c>
      <c r="R313" s="341" t="s">
        <v>163</v>
      </c>
      <c r="S313" s="341">
        <v>230000000</v>
      </c>
      <c r="T313" s="339" t="s">
        <v>31</v>
      </c>
      <c r="U313" s="23"/>
      <c r="V313" s="23"/>
      <c r="W313" s="23" t="s">
        <v>255</v>
      </c>
      <c r="X313" s="23" t="s">
        <v>340</v>
      </c>
      <c r="Y313" s="60">
        <v>0</v>
      </c>
      <c r="Z313" s="24">
        <v>100</v>
      </c>
      <c r="AA313" s="24">
        <v>0</v>
      </c>
      <c r="AB313" s="23"/>
      <c r="AC313" s="19" t="s">
        <v>256</v>
      </c>
      <c r="AD313" s="324"/>
      <c r="AE313" s="325"/>
      <c r="AF313" s="98">
        <v>15000000</v>
      </c>
      <c r="AG313" s="353">
        <f t="shared" si="360"/>
        <v>16800000</v>
      </c>
      <c r="AH313" s="324"/>
      <c r="AI313" s="325"/>
      <c r="AJ313" s="99">
        <f>AF313*1.035</f>
        <v>15524999.999999998</v>
      </c>
      <c r="AK313" s="353">
        <f t="shared" si="361"/>
        <v>17388000</v>
      </c>
      <c r="AL313" s="324"/>
      <c r="AM313" s="325"/>
      <c r="AN313" s="99">
        <f>AJ313*1.035</f>
        <v>16068374.999999996</v>
      </c>
      <c r="AO313" s="353">
        <f t="shared" si="362"/>
        <v>17996579.999999996</v>
      </c>
      <c r="AP313" s="324"/>
      <c r="AQ313" s="325"/>
      <c r="AR313" s="99">
        <f>AN313*1.035</f>
        <v>16630768.124999994</v>
      </c>
      <c r="AS313" s="353">
        <f t="shared" si="363"/>
        <v>18626460.299999997</v>
      </c>
      <c r="AT313" s="324"/>
      <c r="AU313" s="325"/>
      <c r="AV313" s="99">
        <f>AR313*1.035</f>
        <v>17212845.009374991</v>
      </c>
      <c r="AW313" s="353">
        <f t="shared" si="364"/>
        <v>19278386.41049999</v>
      </c>
      <c r="AX313" s="60"/>
      <c r="AY313" s="85">
        <v>0</v>
      </c>
      <c r="AZ313" s="85">
        <f t="shared" si="346"/>
        <v>0</v>
      </c>
      <c r="BA313" s="23" t="s">
        <v>167</v>
      </c>
      <c r="BB313" s="41" t="s">
        <v>857</v>
      </c>
      <c r="BC313" s="41" t="s">
        <v>858</v>
      </c>
      <c r="BD313" s="23"/>
      <c r="BE313" s="23"/>
      <c r="BF313" s="23"/>
      <c r="BG313" s="23"/>
      <c r="BH313" s="23"/>
      <c r="BI313" s="23"/>
      <c r="BJ313" s="23"/>
      <c r="BK313" s="23"/>
      <c r="BL313" s="23"/>
      <c r="BM313" s="89" t="s">
        <v>851</v>
      </c>
      <c r="BN313" s="354" t="s">
        <v>852</v>
      </c>
    </row>
    <row r="314" spans="1:89" s="39" customFormat="1" ht="12.75" x14ac:dyDescent="0.2">
      <c r="A314" s="17" t="s">
        <v>188</v>
      </c>
      <c r="B314" s="17"/>
      <c r="C314" s="17" t="s">
        <v>856</v>
      </c>
      <c r="D314" s="17" t="s">
        <v>730</v>
      </c>
      <c r="E314" s="17"/>
      <c r="F314" s="17"/>
      <c r="G314" s="17" t="s">
        <v>847</v>
      </c>
      <c r="H314" s="17"/>
      <c r="I314" s="17" t="s">
        <v>848</v>
      </c>
      <c r="J314" s="17" t="s">
        <v>848</v>
      </c>
      <c r="K314" s="17" t="s">
        <v>759</v>
      </c>
      <c r="L314" s="17" t="s">
        <v>1064</v>
      </c>
      <c r="M314" s="17"/>
      <c r="N314" s="17">
        <v>100</v>
      </c>
      <c r="O314" s="17">
        <v>230000000</v>
      </c>
      <c r="P314" s="62" t="s">
        <v>413</v>
      </c>
      <c r="Q314" s="17" t="s">
        <v>899</v>
      </c>
      <c r="R314" s="17" t="s">
        <v>163</v>
      </c>
      <c r="S314" s="17">
        <v>230000000</v>
      </c>
      <c r="T314" s="17" t="s">
        <v>31</v>
      </c>
      <c r="U314" s="17"/>
      <c r="V314" s="17" t="s">
        <v>340</v>
      </c>
      <c r="W314" s="17"/>
      <c r="X314" s="17"/>
      <c r="Y314" s="17">
        <v>0</v>
      </c>
      <c r="Z314" s="17">
        <v>100</v>
      </c>
      <c r="AA314" s="17">
        <v>0</v>
      </c>
      <c r="AB314" s="17"/>
      <c r="AC314" s="17" t="s">
        <v>256</v>
      </c>
      <c r="AD314" s="93"/>
      <c r="AE314" s="93"/>
      <c r="AF314" s="93">
        <v>15000000</v>
      </c>
      <c r="AG314" s="93">
        <v>16800000</v>
      </c>
      <c r="AH314" s="93"/>
      <c r="AI314" s="93"/>
      <c r="AJ314" s="93">
        <v>15524999.999999998</v>
      </c>
      <c r="AK314" s="93">
        <v>17388000</v>
      </c>
      <c r="AL314" s="93"/>
      <c r="AM314" s="93"/>
      <c r="AN314" s="93">
        <v>16068374.999999996</v>
      </c>
      <c r="AO314" s="93">
        <v>17996579.999999996</v>
      </c>
      <c r="AP314" s="93"/>
      <c r="AQ314" s="93"/>
      <c r="AR314" s="93">
        <v>16630768.124999994</v>
      </c>
      <c r="AS314" s="93">
        <v>18626460.299999997</v>
      </c>
      <c r="AT314" s="93"/>
      <c r="AU314" s="93"/>
      <c r="AV314" s="93">
        <v>17212845.009374991</v>
      </c>
      <c r="AW314" s="93">
        <v>19278386.41049999</v>
      </c>
      <c r="AX314" s="93"/>
      <c r="AY314" s="93">
        <v>80436988.134374976</v>
      </c>
      <c r="AZ314" s="93">
        <v>90089426.710499987</v>
      </c>
      <c r="BA314" s="17" t="s">
        <v>167</v>
      </c>
      <c r="BB314" s="17" t="s">
        <v>857</v>
      </c>
      <c r="BC314" s="17" t="s">
        <v>858</v>
      </c>
      <c r="BD314" s="17"/>
      <c r="BE314" s="17"/>
      <c r="BF314" s="17"/>
      <c r="BG314" s="17"/>
      <c r="BH314" s="17"/>
      <c r="BI314" s="17"/>
      <c r="BJ314" s="17"/>
      <c r="BK314" s="17"/>
      <c r="BL314" s="17"/>
      <c r="BM314" s="17"/>
    </row>
    <row r="315" spans="1:89" s="33" customFormat="1" ht="12.95" customHeight="1" x14ac:dyDescent="0.2">
      <c r="A315" s="100" t="s">
        <v>859</v>
      </c>
      <c r="B315" s="17" t="s">
        <v>308</v>
      </c>
      <c r="C315" s="26" t="s">
        <v>860</v>
      </c>
      <c r="D315" s="71" t="s">
        <v>957</v>
      </c>
      <c r="E315" s="29"/>
      <c r="F315" s="101"/>
      <c r="G315" s="355" t="s">
        <v>861</v>
      </c>
      <c r="H315" s="351"/>
      <c r="I315" s="351" t="s">
        <v>862</v>
      </c>
      <c r="J315" s="351" t="s">
        <v>862</v>
      </c>
      <c r="K315" s="42" t="s">
        <v>739</v>
      </c>
      <c r="L315" s="351" t="s">
        <v>863</v>
      </c>
      <c r="M315" s="29"/>
      <c r="N315" s="69">
        <v>80</v>
      </c>
      <c r="O315" s="26">
        <v>230000000</v>
      </c>
      <c r="P315" s="62" t="s">
        <v>413</v>
      </c>
      <c r="Q315" s="19" t="s">
        <v>255</v>
      </c>
      <c r="R315" s="26" t="s">
        <v>163</v>
      </c>
      <c r="S315" s="26">
        <v>230000000</v>
      </c>
      <c r="T315" s="26" t="s">
        <v>864</v>
      </c>
      <c r="U315" s="26"/>
      <c r="V315" s="23" t="s">
        <v>172</v>
      </c>
      <c r="W315" s="23"/>
      <c r="X315" s="23"/>
      <c r="Y315" s="60">
        <v>0</v>
      </c>
      <c r="Z315" s="61">
        <v>100</v>
      </c>
      <c r="AA315" s="61">
        <v>0</v>
      </c>
      <c r="AB315" s="23"/>
      <c r="AC315" s="23" t="s">
        <v>164</v>
      </c>
      <c r="AD315" s="102"/>
      <c r="AE315" s="102"/>
      <c r="AF315" s="72">
        <v>9257000</v>
      </c>
      <c r="AG315" s="91">
        <f t="shared" si="360"/>
        <v>10367840.000000002</v>
      </c>
      <c r="AH315" s="102"/>
      <c r="AI315" s="102"/>
      <c r="AJ315" s="72">
        <v>9257000</v>
      </c>
      <c r="AK315" s="91">
        <f t="shared" si="361"/>
        <v>10367840.000000002</v>
      </c>
      <c r="AL315" s="102"/>
      <c r="AM315" s="102"/>
      <c r="AN315" s="72"/>
      <c r="AO315" s="91"/>
      <c r="AP315" s="102"/>
      <c r="AQ315" s="102"/>
      <c r="AR315" s="72"/>
      <c r="AS315" s="91"/>
      <c r="AT315" s="102"/>
      <c r="AU315" s="102"/>
      <c r="AV315" s="17"/>
      <c r="AW315" s="44"/>
      <c r="AX315" s="103"/>
      <c r="AY315" s="85">
        <v>0</v>
      </c>
      <c r="AZ315" s="85">
        <f t="shared" si="346"/>
        <v>0</v>
      </c>
      <c r="BA315" s="26" t="s">
        <v>167</v>
      </c>
      <c r="BB315" s="26" t="s">
        <v>865</v>
      </c>
      <c r="BC315" s="26" t="s">
        <v>866</v>
      </c>
      <c r="BD315" s="29"/>
      <c r="BE315" s="29"/>
      <c r="BF315" s="29"/>
      <c r="BG315" s="17"/>
      <c r="BH315" s="17"/>
      <c r="BI315" s="17"/>
      <c r="BJ315" s="29"/>
      <c r="BK315" s="29"/>
      <c r="BL315" s="37"/>
      <c r="BM315" s="35"/>
      <c r="BN315" s="26"/>
      <c r="BO315" s="38"/>
      <c r="BP315" s="38"/>
      <c r="BQ315" s="38"/>
      <c r="BR315" s="38"/>
      <c r="BS315" s="38"/>
      <c r="BT315" s="38"/>
      <c r="BU315" s="38"/>
      <c r="BV315" s="38"/>
      <c r="BW315" s="38"/>
      <c r="BX315" s="38"/>
      <c r="BY315" s="38"/>
      <c r="BZ315" s="38"/>
      <c r="CA315" s="38"/>
      <c r="CB315" s="38"/>
      <c r="CC315" s="38"/>
      <c r="CD315" s="38"/>
    </row>
    <row r="316" spans="1:89" s="33" customFormat="1" ht="12.95" customHeight="1" x14ac:dyDescent="0.2">
      <c r="A316" s="100" t="s">
        <v>859</v>
      </c>
      <c r="B316" s="17" t="s">
        <v>308</v>
      </c>
      <c r="C316" s="26" t="s">
        <v>860</v>
      </c>
      <c r="D316" s="71" t="s">
        <v>1000</v>
      </c>
      <c r="E316" s="29"/>
      <c r="F316" s="101"/>
      <c r="G316" s="355" t="s">
        <v>861</v>
      </c>
      <c r="H316" s="351"/>
      <c r="I316" s="351" t="s">
        <v>862</v>
      </c>
      <c r="J316" s="351" t="s">
        <v>862</v>
      </c>
      <c r="K316" s="42" t="s">
        <v>739</v>
      </c>
      <c r="L316" s="351" t="s">
        <v>863</v>
      </c>
      <c r="M316" s="29"/>
      <c r="N316" s="69">
        <v>80</v>
      </c>
      <c r="O316" s="26">
        <v>230000000</v>
      </c>
      <c r="P316" s="62" t="s">
        <v>413</v>
      </c>
      <c r="Q316" s="19" t="s">
        <v>255</v>
      </c>
      <c r="R316" s="26" t="s">
        <v>163</v>
      </c>
      <c r="S316" s="26">
        <v>230000000</v>
      </c>
      <c r="T316" s="26" t="s">
        <v>864</v>
      </c>
      <c r="U316" s="26"/>
      <c r="V316" s="23" t="s">
        <v>313</v>
      </c>
      <c r="W316" s="23"/>
      <c r="X316" s="23"/>
      <c r="Y316" s="60">
        <v>0</v>
      </c>
      <c r="Z316" s="61">
        <v>100</v>
      </c>
      <c r="AA316" s="61">
        <v>0</v>
      </c>
      <c r="AB316" s="23"/>
      <c r="AC316" s="23" t="s">
        <v>164</v>
      </c>
      <c r="AD316" s="102"/>
      <c r="AE316" s="102"/>
      <c r="AF316" s="72">
        <v>9257000</v>
      </c>
      <c r="AG316" s="91">
        <f t="shared" ref="AG316:AG317" si="365">AF316*1.12</f>
        <v>10367840.000000002</v>
      </c>
      <c r="AH316" s="102"/>
      <c r="AI316" s="102"/>
      <c r="AJ316" s="72">
        <v>9257000</v>
      </c>
      <c r="AK316" s="91">
        <f t="shared" ref="AK316:AK317" si="366">AJ316*1.12</f>
        <v>10367840.000000002</v>
      </c>
      <c r="AL316" s="102"/>
      <c r="AM316" s="102"/>
      <c r="AN316" s="72">
        <v>9257000</v>
      </c>
      <c r="AO316" s="91">
        <f t="shared" ref="AO316:AO317" si="367">AN316*1.12</f>
        <v>10367840.000000002</v>
      </c>
      <c r="AP316" s="102"/>
      <c r="AQ316" s="102"/>
      <c r="AR316" s="72"/>
      <c r="AS316" s="91"/>
      <c r="AT316" s="102"/>
      <c r="AU316" s="102"/>
      <c r="AV316" s="17"/>
      <c r="AW316" s="44"/>
      <c r="AX316" s="103"/>
      <c r="AY316" s="85">
        <v>0</v>
      </c>
      <c r="AZ316" s="85">
        <f>AY316*1.12</f>
        <v>0</v>
      </c>
      <c r="BA316" s="26" t="s">
        <v>167</v>
      </c>
      <c r="BB316" s="26" t="s">
        <v>865</v>
      </c>
      <c r="BC316" s="26" t="s">
        <v>866</v>
      </c>
      <c r="BD316" s="29"/>
      <c r="BE316" s="29"/>
      <c r="BF316" s="29"/>
      <c r="BG316" s="17"/>
      <c r="BH316" s="17"/>
      <c r="BI316" s="17"/>
      <c r="BJ316" s="29"/>
      <c r="BK316" s="29"/>
      <c r="BL316" s="37"/>
      <c r="BM316" s="35"/>
      <c r="BN316" s="26"/>
      <c r="BO316" s="38"/>
      <c r="BP316" s="38"/>
      <c r="BQ316" s="38"/>
      <c r="BR316" s="38"/>
      <c r="BS316" s="38"/>
      <c r="BT316" s="38"/>
      <c r="BU316" s="38"/>
      <c r="BV316" s="38"/>
      <c r="BW316" s="38"/>
      <c r="BX316" s="38"/>
      <c r="BY316" s="38"/>
      <c r="BZ316" s="38"/>
      <c r="CA316" s="38"/>
      <c r="CB316" s="38"/>
      <c r="CC316" s="38"/>
      <c r="CD316" s="38"/>
    </row>
    <row r="317" spans="1:89" s="33" customFormat="1" ht="12.95" customHeight="1" x14ac:dyDescent="0.2">
      <c r="A317" s="100" t="s">
        <v>859</v>
      </c>
      <c r="B317" s="17" t="s">
        <v>308</v>
      </c>
      <c r="C317" s="26" t="s">
        <v>860</v>
      </c>
      <c r="D317" s="71" t="s">
        <v>1006</v>
      </c>
      <c r="E317" s="29"/>
      <c r="F317" s="101"/>
      <c r="G317" s="355" t="s">
        <v>861</v>
      </c>
      <c r="H317" s="351"/>
      <c r="I317" s="351" t="s">
        <v>862</v>
      </c>
      <c r="J317" s="351" t="s">
        <v>862</v>
      </c>
      <c r="K317" s="42" t="s">
        <v>739</v>
      </c>
      <c r="L317" s="351" t="s">
        <v>863</v>
      </c>
      <c r="M317" s="29"/>
      <c r="N317" s="69">
        <v>80</v>
      </c>
      <c r="O317" s="26">
        <v>230000000</v>
      </c>
      <c r="P317" s="62" t="s">
        <v>413</v>
      </c>
      <c r="Q317" s="19" t="s">
        <v>254</v>
      </c>
      <c r="R317" s="26" t="s">
        <v>163</v>
      </c>
      <c r="S317" s="26">
        <v>230000000</v>
      </c>
      <c r="T317" s="26" t="s">
        <v>864</v>
      </c>
      <c r="U317" s="26"/>
      <c r="V317" s="23" t="s">
        <v>313</v>
      </c>
      <c r="W317" s="23"/>
      <c r="X317" s="23"/>
      <c r="Y317" s="60">
        <v>0</v>
      </c>
      <c r="Z317" s="61">
        <v>100</v>
      </c>
      <c r="AA317" s="61">
        <v>0</v>
      </c>
      <c r="AB317" s="23"/>
      <c r="AC317" s="23" t="s">
        <v>164</v>
      </c>
      <c r="AD317" s="102"/>
      <c r="AE317" s="102"/>
      <c r="AF317" s="72">
        <v>9257000</v>
      </c>
      <c r="AG317" s="91">
        <f t="shared" si="365"/>
        <v>10367840.000000002</v>
      </c>
      <c r="AH317" s="102"/>
      <c r="AI317" s="102"/>
      <c r="AJ317" s="72">
        <v>9257000</v>
      </c>
      <c r="AK317" s="91">
        <f t="shared" si="366"/>
        <v>10367840.000000002</v>
      </c>
      <c r="AL317" s="102"/>
      <c r="AM317" s="102"/>
      <c r="AN317" s="72">
        <v>9257000</v>
      </c>
      <c r="AO317" s="91">
        <f t="shared" si="367"/>
        <v>10367840.000000002</v>
      </c>
      <c r="AP317" s="102"/>
      <c r="AQ317" s="102"/>
      <c r="AR317" s="72"/>
      <c r="AS317" s="91"/>
      <c r="AT317" s="102"/>
      <c r="AU317" s="102"/>
      <c r="AV317" s="17"/>
      <c r="AW317" s="44"/>
      <c r="AX317" s="103"/>
      <c r="AY317" s="85">
        <f>AF317+AJ317+AN317+AR317+AV317</f>
        <v>27771000</v>
      </c>
      <c r="AZ317" s="85">
        <f>AY317*1.12</f>
        <v>31103520.000000004</v>
      </c>
      <c r="BA317" s="26" t="s">
        <v>167</v>
      </c>
      <c r="BB317" s="26" t="s">
        <v>865</v>
      </c>
      <c r="BC317" s="26" t="s">
        <v>866</v>
      </c>
      <c r="BD317" s="29"/>
      <c r="BE317" s="29"/>
      <c r="BF317" s="29"/>
      <c r="BG317" s="17"/>
      <c r="BH317" s="17"/>
      <c r="BI317" s="17"/>
      <c r="BJ317" s="29"/>
      <c r="BK317" s="29"/>
      <c r="BL317" s="37"/>
      <c r="BM317" s="35"/>
      <c r="BN317" s="26"/>
      <c r="BO317" s="38"/>
      <c r="BP317" s="38"/>
      <c r="BQ317" s="38"/>
      <c r="BR317" s="38"/>
      <c r="BS317" s="38"/>
      <c r="BT317" s="38"/>
      <c r="BU317" s="38"/>
      <c r="BV317" s="38"/>
      <c r="BW317" s="38"/>
      <c r="BX317" s="38"/>
      <c r="BY317" s="38"/>
      <c r="BZ317" s="38"/>
      <c r="CA317" s="38"/>
      <c r="CB317" s="38"/>
      <c r="CC317" s="38"/>
      <c r="CD317" s="38"/>
    </row>
    <row r="318" spans="1:89" s="6" customFormat="1" ht="12.95" customHeight="1" x14ac:dyDescent="0.2">
      <c r="A318" s="100" t="s">
        <v>859</v>
      </c>
      <c r="B318" s="17" t="s">
        <v>308</v>
      </c>
      <c r="C318" s="26" t="s">
        <v>867</v>
      </c>
      <c r="D318" s="71" t="s">
        <v>964</v>
      </c>
      <c r="E318" s="21"/>
      <c r="F318" s="101"/>
      <c r="G318" s="355" t="s">
        <v>861</v>
      </c>
      <c r="H318" s="351"/>
      <c r="I318" s="351" t="s">
        <v>862</v>
      </c>
      <c r="J318" s="351" t="s">
        <v>862</v>
      </c>
      <c r="K318" s="42" t="s">
        <v>739</v>
      </c>
      <c r="L318" s="351" t="s">
        <v>863</v>
      </c>
      <c r="M318" s="17"/>
      <c r="N318" s="69">
        <v>80</v>
      </c>
      <c r="O318" s="26">
        <v>230000000</v>
      </c>
      <c r="P318" s="62" t="s">
        <v>413</v>
      </c>
      <c r="Q318" s="19" t="s">
        <v>255</v>
      </c>
      <c r="R318" s="23" t="s">
        <v>163</v>
      </c>
      <c r="S318" s="26">
        <v>230000000</v>
      </c>
      <c r="T318" s="164" t="s">
        <v>74</v>
      </c>
      <c r="U318" s="17"/>
      <c r="V318" s="23" t="s">
        <v>172</v>
      </c>
      <c r="W318" s="23"/>
      <c r="X318" s="23"/>
      <c r="Y318" s="60">
        <v>0</v>
      </c>
      <c r="Z318" s="61">
        <v>100</v>
      </c>
      <c r="AA318" s="61">
        <v>0</v>
      </c>
      <c r="AB318" s="23"/>
      <c r="AC318" s="23" t="s">
        <v>164</v>
      </c>
      <c r="AD318" s="17"/>
      <c r="AE318" s="91"/>
      <c r="AF318" s="72">
        <v>26947000</v>
      </c>
      <c r="AG318" s="91">
        <f>AF318*1.12</f>
        <v>30180640.000000004</v>
      </c>
      <c r="AH318" s="17"/>
      <c r="AI318" s="91"/>
      <c r="AJ318" s="72">
        <v>26947000</v>
      </c>
      <c r="AK318" s="91">
        <f>AJ318*1.12</f>
        <v>30180640.000000004</v>
      </c>
      <c r="AL318" s="17"/>
      <c r="AM318" s="91"/>
      <c r="AN318" s="91"/>
      <c r="AO318" s="84"/>
      <c r="AP318" s="17"/>
      <c r="AQ318" s="17"/>
      <c r="AR318" s="17"/>
      <c r="AS318" s="17"/>
      <c r="AT318" s="17"/>
      <c r="AU318" s="17"/>
      <c r="AV318" s="17"/>
      <c r="AW318" s="17"/>
      <c r="AX318" s="62"/>
      <c r="AY318" s="85">
        <v>0</v>
      </c>
      <c r="AZ318" s="85">
        <f t="shared" ref="AZ318" si="368">AY318*1.12</f>
        <v>0</v>
      </c>
      <c r="BA318" s="26" t="s">
        <v>167</v>
      </c>
      <c r="BB318" s="27" t="s">
        <v>868</v>
      </c>
      <c r="BC318" s="27" t="s">
        <v>869</v>
      </c>
      <c r="BD318" s="17"/>
      <c r="BE318" s="17"/>
      <c r="BF318" s="17"/>
      <c r="BG318" s="17"/>
      <c r="BH318" s="17"/>
      <c r="BI318" s="17"/>
      <c r="BJ318" s="17"/>
      <c r="BK318" s="17"/>
      <c r="BL318" s="23"/>
      <c r="BM318" s="23"/>
      <c r="BN318" s="26"/>
    </row>
    <row r="319" spans="1:89" s="6" customFormat="1" ht="12.95" customHeight="1" x14ac:dyDescent="0.2">
      <c r="A319" s="100" t="s">
        <v>859</v>
      </c>
      <c r="B319" s="17" t="s">
        <v>308</v>
      </c>
      <c r="C319" s="26" t="s">
        <v>867</v>
      </c>
      <c r="D319" s="71" t="s">
        <v>1001</v>
      </c>
      <c r="E319" s="21"/>
      <c r="F319" s="101"/>
      <c r="G319" s="355" t="s">
        <v>861</v>
      </c>
      <c r="H319" s="351"/>
      <c r="I319" s="351" t="s">
        <v>862</v>
      </c>
      <c r="J319" s="351" t="s">
        <v>862</v>
      </c>
      <c r="K319" s="42" t="s">
        <v>739</v>
      </c>
      <c r="L319" s="351" t="s">
        <v>863</v>
      </c>
      <c r="M319" s="17"/>
      <c r="N319" s="69">
        <v>80</v>
      </c>
      <c r="O319" s="26">
        <v>230000000</v>
      </c>
      <c r="P319" s="62" t="s">
        <v>413</v>
      </c>
      <c r="Q319" s="19" t="s">
        <v>255</v>
      </c>
      <c r="R319" s="23" t="s">
        <v>163</v>
      </c>
      <c r="S319" s="26">
        <v>230000000</v>
      </c>
      <c r="T319" s="164" t="s">
        <v>74</v>
      </c>
      <c r="U319" s="17"/>
      <c r="V319" s="23" t="s">
        <v>313</v>
      </c>
      <c r="W319" s="23"/>
      <c r="X319" s="23"/>
      <c r="Y319" s="60">
        <v>0</v>
      </c>
      <c r="Z319" s="61">
        <v>100</v>
      </c>
      <c r="AA319" s="61">
        <v>0</v>
      </c>
      <c r="AB319" s="23"/>
      <c r="AC319" s="23" t="s">
        <v>164</v>
      </c>
      <c r="AD319" s="17"/>
      <c r="AE319" s="91"/>
      <c r="AF319" s="72">
        <v>26947000</v>
      </c>
      <c r="AG319" s="91">
        <f>AF319*1.12</f>
        <v>30180640.000000004</v>
      </c>
      <c r="AH319" s="17"/>
      <c r="AI319" s="91"/>
      <c r="AJ319" s="72">
        <v>26947000</v>
      </c>
      <c r="AK319" s="91">
        <f>AJ319*1.12</f>
        <v>30180640.000000004</v>
      </c>
      <c r="AL319" s="17"/>
      <c r="AM319" s="91"/>
      <c r="AN319" s="72">
        <v>26947000</v>
      </c>
      <c r="AO319" s="91">
        <f>AN319*1.12</f>
        <v>30180640.000000004</v>
      </c>
      <c r="AP319" s="17"/>
      <c r="AQ319" s="17"/>
      <c r="AR319" s="17"/>
      <c r="AS319" s="17"/>
      <c r="AT319" s="17"/>
      <c r="AU319" s="17"/>
      <c r="AV319" s="17"/>
      <c r="AW319" s="17"/>
      <c r="AX319" s="62"/>
      <c r="AY319" s="85">
        <v>0</v>
      </c>
      <c r="AZ319" s="85">
        <f>AY319*1.12</f>
        <v>0</v>
      </c>
      <c r="BA319" s="26" t="s">
        <v>167</v>
      </c>
      <c r="BB319" s="27" t="s">
        <v>868</v>
      </c>
      <c r="BC319" s="27" t="s">
        <v>869</v>
      </c>
      <c r="BD319" s="17"/>
      <c r="BE319" s="17"/>
      <c r="BF319" s="17"/>
      <c r="BG319" s="17"/>
      <c r="BH319" s="17"/>
      <c r="BI319" s="17"/>
      <c r="BJ319" s="17"/>
      <c r="BK319" s="17"/>
      <c r="BL319" s="23"/>
      <c r="BM319" s="23"/>
      <c r="BN319" s="26"/>
    </row>
    <row r="320" spans="1:89" s="6" customFormat="1" ht="12.95" customHeight="1" x14ac:dyDescent="0.2">
      <c r="A320" s="100" t="s">
        <v>859</v>
      </c>
      <c r="B320" s="17" t="s">
        <v>308</v>
      </c>
      <c r="C320" s="26" t="s">
        <v>867</v>
      </c>
      <c r="D320" s="71" t="s">
        <v>1007</v>
      </c>
      <c r="E320" s="21"/>
      <c r="F320" s="101"/>
      <c r="G320" s="355" t="s">
        <v>861</v>
      </c>
      <c r="H320" s="351"/>
      <c r="I320" s="351" t="s">
        <v>862</v>
      </c>
      <c r="J320" s="351" t="s">
        <v>862</v>
      </c>
      <c r="K320" s="42" t="s">
        <v>739</v>
      </c>
      <c r="L320" s="351" t="s">
        <v>863</v>
      </c>
      <c r="M320" s="17"/>
      <c r="N320" s="69">
        <v>80</v>
      </c>
      <c r="O320" s="26">
        <v>230000000</v>
      </c>
      <c r="P320" s="62" t="s">
        <v>413</v>
      </c>
      <c r="Q320" s="19" t="s">
        <v>254</v>
      </c>
      <c r="R320" s="23" t="s">
        <v>163</v>
      </c>
      <c r="S320" s="26">
        <v>230000000</v>
      </c>
      <c r="T320" s="164" t="s">
        <v>74</v>
      </c>
      <c r="U320" s="17"/>
      <c r="V320" s="23" t="s">
        <v>313</v>
      </c>
      <c r="W320" s="23"/>
      <c r="X320" s="23"/>
      <c r="Y320" s="60">
        <v>0</v>
      </c>
      <c r="Z320" s="61">
        <v>100</v>
      </c>
      <c r="AA320" s="61">
        <v>0</v>
      </c>
      <c r="AB320" s="23"/>
      <c r="AC320" s="23" t="s">
        <v>164</v>
      </c>
      <c r="AD320" s="17"/>
      <c r="AE320" s="91"/>
      <c r="AF320" s="72">
        <v>26947000</v>
      </c>
      <c r="AG320" s="91">
        <f>AF320*1.12</f>
        <v>30180640.000000004</v>
      </c>
      <c r="AH320" s="17"/>
      <c r="AI320" s="91"/>
      <c r="AJ320" s="72">
        <v>26947000</v>
      </c>
      <c r="AK320" s="91">
        <f>AJ320*1.12</f>
        <v>30180640.000000004</v>
      </c>
      <c r="AL320" s="17"/>
      <c r="AM320" s="91"/>
      <c r="AN320" s="72">
        <v>26947000</v>
      </c>
      <c r="AO320" s="91">
        <f>AN320*1.12</f>
        <v>30180640.000000004</v>
      </c>
      <c r="AP320" s="17"/>
      <c r="AQ320" s="17"/>
      <c r="AR320" s="17"/>
      <c r="AS320" s="17"/>
      <c r="AT320" s="17"/>
      <c r="AU320" s="17"/>
      <c r="AV320" s="17"/>
      <c r="AW320" s="17"/>
      <c r="AX320" s="62"/>
      <c r="AY320" s="85">
        <f>AF320+AJ320+AN320+AR320+AV320</f>
        <v>80841000</v>
      </c>
      <c r="AZ320" s="85">
        <f>AY320*1.12</f>
        <v>90541920.000000015</v>
      </c>
      <c r="BA320" s="26" t="s">
        <v>167</v>
      </c>
      <c r="BB320" s="27" t="s">
        <v>868</v>
      </c>
      <c r="BC320" s="27" t="s">
        <v>869</v>
      </c>
      <c r="BD320" s="17"/>
      <c r="BE320" s="17"/>
      <c r="BF320" s="17"/>
      <c r="BG320" s="17"/>
      <c r="BH320" s="17"/>
      <c r="BI320" s="17"/>
      <c r="BJ320" s="17"/>
      <c r="BK320" s="17"/>
      <c r="BL320" s="23"/>
      <c r="BM320" s="23"/>
      <c r="BN320" s="26"/>
    </row>
    <row r="321" spans="1:66" s="6" customFormat="1" ht="12.95" customHeight="1" x14ac:dyDescent="0.2">
      <c r="A321" s="100" t="s">
        <v>859</v>
      </c>
      <c r="B321" s="17" t="s">
        <v>308</v>
      </c>
      <c r="C321" s="26" t="s">
        <v>870</v>
      </c>
      <c r="D321" s="71" t="s">
        <v>965</v>
      </c>
      <c r="E321" s="29"/>
      <c r="F321" s="101"/>
      <c r="G321" s="355" t="s">
        <v>861</v>
      </c>
      <c r="H321" s="351"/>
      <c r="I321" s="351" t="s">
        <v>862</v>
      </c>
      <c r="J321" s="351" t="s">
        <v>862</v>
      </c>
      <c r="K321" s="42" t="s">
        <v>739</v>
      </c>
      <c r="L321" s="351" t="s">
        <v>863</v>
      </c>
      <c r="M321" s="29"/>
      <c r="N321" s="69">
        <v>80</v>
      </c>
      <c r="O321" s="26">
        <v>230000000</v>
      </c>
      <c r="P321" s="62" t="s">
        <v>413</v>
      </c>
      <c r="Q321" s="19" t="s">
        <v>255</v>
      </c>
      <c r="R321" s="23" t="s">
        <v>163</v>
      </c>
      <c r="S321" s="26">
        <v>230000000</v>
      </c>
      <c r="T321" s="164" t="s">
        <v>37</v>
      </c>
      <c r="U321" s="29"/>
      <c r="V321" s="23" t="s">
        <v>172</v>
      </c>
      <c r="W321" s="23"/>
      <c r="X321" s="23"/>
      <c r="Y321" s="60">
        <v>0</v>
      </c>
      <c r="Z321" s="61">
        <v>100</v>
      </c>
      <c r="AA321" s="61">
        <v>0</v>
      </c>
      <c r="AB321" s="23"/>
      <c r="AC321" s="23" t="s">
        <v>164</v>
      </c>
      <c r="AD321" s="103"/>
      <c r="AE321" s="91"/>
      <c r="AF321" s="72">
        <v>47415000</v>
      </c>
      <c r="AG321" s="91">
        <f t="shared" ref="AG321:AG327" si="369">AF321*1.12</f>
        <v>53104800.000000007</v>
      </c>
      <c r="AH321" s="103"/>
      <c r="AI321" s="91"/>
      <c r="AJ321" s="72">
        <v>47415000</v>
      </c>
      <c r="AK321" s="91">
        <f t="shared" ref="AK321:AK336" si="370">AJ321*1.12</f>
        <v>53104800.000000007</v>
      </c>
      <c r="AL321" s="103"/>
      <c r="AM321" s="102"/>
      <c r="AN321" s="102"/>
      <c r="AO321" s="102"/>
      <c r="AP321" s="103"/>
      <c r="AQ321" s="102"/>
      <c r="AR321" s="102"/>
      <c r="AS321" s="102"/>
      <c r="AT321" s="103"/>
      <c r="AU321" s="102"/>
      <c r="AV321" s="102"/>
      <c r="AW321" s="102"/>
      <c r="AX321" s="103"/>
      <c r="AY321" s="85">
        <v>0</v>
      </c>
      <c r="AZ321" s="85">
        <f t="shared" ref="AZ321" si="371">AY321*1.12</f>
        <v>0</v>
      </c>
      <c r="BA321" s="26" t="s">
        <v>167</v>
      </c>
      <c r="BB321" s="27" t="s">
        <v>871</v>
      </c>
      <c r="BC321" s="27" t="s">
        <v>872</v>
      </c>
      <c r="BD321" s="29"/>
      <c r="BE321" s="29"/>
      <c r="BF321" s="29"/>
      <c r="BG321" s="29"/>
      <c r="BH321" s="29"/>
      <c r="BI321" s="29"/>
      <c r="BJ321" s="17"/>
      <c r="BK321" s="17"/>
      <c r="BL321" s="23"/>
      <c r="BM321" s="23"/>
      <c r="BN321" s="26"/>
    </row>
    <row r="322" spans="1:66" s="6" customFormat="1" ht="12.95" customHeight="1" x14ac:dyDescent="0.2">
      <c r="A322" s="100" t="s">
        <v>859</v>
      </c>
      <c r="B322" s="17" t="s">
        <v>308</v>
      </c>
      <c r="C322" s="26" t="s">
        <v>870</v>
      </c>
      <c r="D322" s="71" t="s">
        <v>1002</v>
      </c>
      <c r="E322" s="29"/>
      <c r="F322" s="101"/>
      <c r="G322" s="355" t="s">
        <v>861</v>
      </c>
      <c r="H322" s="351"/>
      <c r="I322" s="351" t="s">
        <v>862</v>
      </c>
      <c r="J322" s="351" t="s">
        <v>862</v>
      </c>
      <c r="K322" s="42" t="s">
        <v>739</v>
      </c>
      <c r="L322" s="351" t="s">
        <v>863</v>
      </c>
      <c r="M322" s="29"/>
      <c r="N322" s="69">
        <v>80</v>
      </c>
      <c r="O322" s="26">
        <v>230000000</v>
      </c>
      <c r="P322" s="62" t="s">
        <v>413</v>
      </c>
      <c r="Q322" s="19" t="s">
        <v>255</v>
      </c>
      <c r="R322" s="23" t="s">
        <v>163</v>
      </c>
      <c r="S322" s="26">
        <v>230000000</v>
      </c>
      <c r="T322" s="164" t="s">
        <v>37</v>
      </c>
      <c r="U322" s="29"/>
      <c r="V322" s="23" t="s">
        <v>313</v>
      </c>
      <c r="W322" s="23"/>
      <c r="X322" s="23"/>
      <c r="Y322" s="60">
        <v>0</v>
      </c>
      <c r="Z322" s="61">
        <v>100</v>
      </c>
      <c r="AA322" s="61">
        <v>0</v>
      </c>
      <c r="AB322" s="23"/>
      <c r="AC322" s="23" t="s">
        <v>164</v>
      </c>
      <c r="AD322" s="103"/>
      <c r="AE322" s="91"/>
      <c r="AF322" s="72">
        <v>47415000</v>
      </c>
      <c r="AG322" s="91">
        <f>AF322*1.12</f>
        <v>53104800.000000007</v>
      </c>
      <c r="AH322" s="103"/>
      <c r="AI322" s="91"/>
      <c r="AJ322" s="72">
        <v>47415000</v>
      </c>
      <c r="AK322" s="91">
        <f>AJ322*1.12</f>
        <v>53104800.000000007</v>
      </c>
      <c r="AL322" s="103"/>
      <c r="AM322" s="102"/>
      <c r="AN322" s="72">
        <v>47415000</v>
      </c>
      <c r="AO322" s="91">
        <f>AN322*1.12</f>
        <v>53104800.000000007</v>
      </c>
      <c r="AP322" s="103"/>
      <c r="AQ322" s="102"/>
      <c r="AR322" s="102"/>
      <c r="AS322" s="102"/>
      <c r="AT322" s="103"/>
      <c r="AU322" s="102"/>
      <c r="AV322" s="102"/>
      <c r="AW322" s="102"/>
      <c r="AX322" s="103"/>
      <c r="AY322" s="85">
        <v>0</v>
      </c>
      <c r="AZ322" s="85">
        <f>AY322*1.12</f>
        <v>0</v>
      </c>
      <c r="BA322" s="26" t="s">
        <v>167</v>
      </c>
      <c r="BB322" s="27" t="s">
        <v>871</v>
      </c>
      <c r="BC322" s="27" t="s">
        <v>872</v>
      </c>
      <c r="BD322" s="29"/>
      <c r="BE322" s="29"/>
      <c r="BF322" s="29"/>
      <c r="BG322" s="29"/>
      <c r="BH322" s="29"/>
      <c r="BI322" s="29"/>
      <c r="BJ322" s="17"/>
      <c r="BK322" s="17"/>
      <c r="BL322" s="23"/>
      <c r="BM322" s="23"/>
      <c r="BN322" s="26"/>
    </row>
    <row r="323" spans="1:66" s="6" customFormat="1" ht="12.95" customHeight="1" x14ac:dyDescent="0.2">
      <c r="A323" s="100" t="s">
        <v>859</v>
      </c>
      <c r="B323" s="17" t="s">
        <v>308</v>
      </c>
      <c r="C323" s="26" t="s">
        <v>870</v>
      </c>
      <c r="D323" s="71" t="s">
        <v>1008</v>
      </c>
      <c r="E323" s="29"/>
      <c r="F323" s="101"/>
      <c r="G323" s="355" t="s">
        <v>861</v>
      </c>
      <c r="H323" s="351"/>
      <c r="I323" s="351" t="s">
        <v>862</v>
      </c>
      <c r="J323" s="351" t="s">
        <v>862</v>
      </c>
      <c r="K323" s="42" t="s">
        <v>739</v>
      </c>
      <c r="L323" s="351" t="s">
        <v>863</v>
      </c>
      <c r="M323" s="29"/>
      <c r="N323" s="69">
        <v>80</v>
      </c>
      <c r="O323" s="26">
        <v>230000000</v>
      </c>
      <c r="P323" s="62" t="s">
        <v>413</v>
      </c>
      <c r="Q323" s="19" t="s">
        <v>254</v>
      </c>
      <c r="R323" s="23" t="s">
        <v>163</v>
      </c>
      <c r="S323" s="26">
        <v>230000000</v>
      </c>
      <c r="T323" s="164" t="s">
        <v>37</v>
      </c>
      <c r="U323" s="29"/>
      <c r="V323" s="23" t="s">
        <v>313</v>
      </c>
      <c r="W323" s="23"/>
      <c r="X323" s="23"/>
      <c r="Y323" s="60">
        <v>0</v>
      </c>
      <c r="Z323" s="61">
        <v>100</v>
      </c>
      <c r="AA323" s="61">
        <v>0</v>
      </c>
      <c r="AB323" s="23"/>
      <c r="AC323" s="23" t="s">
        <v>164</v>
      </c>
      <c r="AD323" s="103"/>
      <c r="AE323" s="91"/>
      <c r="AF323" s="72">
        <v>47415000</v>
      </c>
      <c r="AG323" s="91">
        <f>AF323*1.12</f>
        <v>53104800.000000007</v>
      </c>
      <c r="AH323" s="103"/>
      <c r="AI323" s="91"/>
      <c r="AJ323" s="72">
        <v>47415000</v>
      </c>
      <c r="AK323" s="91">
        <f>AJ323*1.12</f>
        <v>53104800.000000007</v>
      </c>
      <c r="AL323" s="103"/>
      <c r="AM323" s="102"/>
      <c r="AN323" s="72">
        <v>47415000</v>
      </c>
      <c r="AO323" s="91">
        <f>AN323*1.12</f>
        <v>53104800.000000007</v>
      </c>
      <c r="AP323" s="103"/>
      <c r="AQ323" s="102"/>
      <c r="AR323" s="102"/>
      <c r="AS323" s="102"/>
      <c r="AT323" s="103"/>
      <c r="AU323" s="102"/>
      <c r="AV323" s="102"/>
      <c r="AW323" s="102"/>
      <c r="AX323" s="103"/>
      <c r="AY323" s="85">
        <f>AF323+AJ323+AN323+AR323+AV323</f>
        <v>142245000</v>
      </c>
      <c r="AZ323" s="85">
        <f>AY323*1.12</f>
        <v>159314400.00000003</v>
      </c>
      <c r="BA323" s="26" t="s">
        <v>167</v>
      </c>
      <c r="BB323" s="27" t="s">
        <v>871</v>
      </c>
      <c r="BC323" s="27" t="s">
        <v>872</v>
      </c>
      <c r="BD323" s="29"/>
      <c r="BE323" s="29"/>
      <c r="BF323" s="29"/>
      <c r="BG323" s="29"/>
      <c r="BH323" s="29"/>
      <c r="BI323" s="29"/>
      <c r="BJ323" s="17"/>
      <c r="BK323" s="17"/>
      <c r="BL323" s="23"/>
      <c r="BM323" s="23"/>
      <c r="BN323" s="26"/>
    </row>
    <row r="324" spans="1:66" s="6" customFormat="1" ht="12.95" customHeight="1" x14ac:dyDescent="0.2">
      <c r="A324" s="100" t="s">
        <v>859</v>
      </c>
      <c r="B324" s="17" t="s">
        <v>308</v>
      </c>
      <c r="C324" s="26" t="s">
        <v>873</v>
      </c>
      <c r="D324" s="71" t="s">
        <v>966</v>
      </c>
      <c r="E324" s="21"/>
      <c r="F324" s="101"/>
      <c r="G324" s="355" t="s">
        <v>861</v>
      </c>
      <c r="H324" s="351"/>
      <c r="I324" s="351" t="s">
        <v>862</v>
      </c>
      <c r="J324" s="351" t="s">
        <v>862</v>
      </c>
      <c r="K324" s="42" t="s">
        <v>739</v>
      </c>
      <c r="L324" s="351" t="s">
        <v>863</v>
      </c>
      <c r="M324" s="20"/>
      <c r="N324" s="69">
        <v>80</v>
      </c>
      <c r="O324" s="26">
        <v>230000000</v>
      </c>
      <c r="P324" s="62" t="s">
        <v>413</v>
      </c>
      <c r="Q324" s="19" t="s">
        <v>255</v>
      </c>
      <c r="R324" s="23" t="s">
        <v>163</v>
      </c>
      <c r="S324" s="26">
        <v>230000000</v>
      </c>
      <c r="T324" s="164" t="s">
        <v>75</v>
      </c>
      <c r="U324" s="20"/>
      <c r="V324" s="23" t="s">
        <v>172</v>
      </c>
      <c r="W324" s="23"/>
      <c r="X324" s="23"/>
      <c r="Y324" s="60">
        <v>0</v>
      </c>
      <c r="Z324" s="61">
        <v>100</v>
      </c>
      <c r="AA324" s="61">
        <v>0</v>
      </c>
      <c r="AB324" s="23"/>
      <c r="AC324" s="23" t="s">
        <v>164</v>
      </c>
      <c r="AD324" s="96"/>
      <c r="AE324" s="91"/>
      <c r="AF324" s="72">
        <v>17439000</v>
      </c>
      <c r="AG324" s="91">
        <f t="shared" si="369"/>
        <v>19531680</v>
      </c>
      <c r="AH324" s="96"/>
      <c r="AI324" s="91"/>
      <c r="AJ324" s="72">
        <v>17439000</v>
      </c>
      <c r="AK324" s="91">
        <f t="shared" si="370"/>
        <v>19531680</v>
      </c>
      <c r="AL324" s="96"/>
      <c r="AM324" s="96"/>
      <c r="AN324" s="93"/>
      <c r="AO324" s="93"/>
      <c r="AP324" s="96"/>
      <c r="AQ324" s="96"/>
      <c r="AR324" s="93"/>
      <c r="AS324" s="93"/>
      <c r="AT324" s="20"/>
      <c r="AU324" s="20"/>
      <c r="AV324" s="20"/>
      <c r="AW324" s="20"/>
      <c r="AX324" s="20"/>
      <c r="AY324" s="85">
        <v>0</v>
      </c>
      <c r="AZ324" s="85">
        <v>0</v>
      </c>
      <c r="BA324" s="26" t="s">
        <v>167</v>
      </c>
      <c r="BB324" s="27" t="s">
        <v>874</v>
      </c>
      <c r="BC324" s="27" t="s">
        <v>875</v>
      </c>
      <c r="BD324" s="20"/>
      <c r="BE324" s="20"/>
      <c r="BF324" s="20"/>
      <c r="BG324" s="20"/>
      <c r="BH324" s="20"/>
      <c r="BI324" s="20"/>
      <c r="BJ324" s="20"/>
      <c r="BK324" s="20"/>
      <c r="BL324" s="23"/>
      <c r="BM324" s="23"/>
      <c r="BN324" s="26"/>
    </row>
    <row r="325" spans="1:66" s="6" customFormat="1" ht="12.95" customHeight="1" x14ac:dyDescent="0.2">
      <c r="A325" s="100" t="s">
        <v>859</v>
      </c>
      <c r="B325" s="17" t="s">
        <v>308</v>
      </c>
      <c r="C325" s="26" t="s">
        <v>873</v>
      </c>
      <c r="D325" s="71" t="s">
        <v>1003</v>
      </c>
      <c r="E325" s="21"/>
      <c r="F325" s="101"/>
      <c r="G325" s="355" t="s">
        <v>861</v>
      </c>
      <c r="H325" s="351"/>
      <c r="I325" s="351" t="s">
        <v>862</v>
      </c>
      <c r="J325" s="351" t="s">
        <v>862</v>
      </c>
      <c r="K325" s="42" t="s">
        <v>739</v>
      </c>
      <c r="L325" s="351" t="s">
        <v>863</v>
      </c>
      <c r="M325" s="20"/>
      <c r="N325" s="69">
        <v>80</v>
      </c>
      <c r="O325" s="26">
        <v>230000000</v>
      </c>
      <c r="P325" s="62" t="s">
        <v>413</v>
      </c>
      <c r="Q325" s="19" t="s">
        <v>255</v>
      </c>
      <c r="R325" s="23" t="s">
        <v>163</v>
      </c>
      <c r="S325" s="26">
        <v>230000000</v>
      </c>
      <c r="T325" s="164" t="s">
        <v>75</v>
      </c>
      <c r="U325" s="20"/>
      <c r="V325" s="23" t="s">
        <v>313</v>
      </c>
      <c r="W325" s="23"/>
      <c r="X325" s="23"/>
      <c r="Y325" s="60">
        <v>0</v>
      </c>
      <c r="Z325" s="61">
        <v>100</v>
      </c>
      <c r="AA325" s="61">
        <v>0</v>
      </c>
      <c r="AB325" s="23"/>
      <c r="AC325" s="23" t="s">
        <v>164</v>
      </c>
      <c r="AD325" s="96"/>
      <c r="AE325" s="91"/>
      <c r="AF325" s="72">
        <v>17439000</v>
      </c>
      <c r="AG325" s="91">
        <f>AF325*1.12</f>
        <v>19531680</v>
      </c>
      <c r="AH325" s="96"/>
      <c r="AI325" s="91"/>
      <c r="AJ325" s="72">
        <v>17439000</v>
      </c>
      <c r="AK325" s="91">
        <f>AJ325*1.12</f>
        <v>19531680</v>
      </c>
      <c r="AL325" s="96"/>
      <c r="AM325" s="96"/>
      <c r="AN325" s="72">
        <v>17439000</v>
      </c>
      <c r="AO325" s="91">
        <f>AN325*1.12</f>
        <v>19531680</v>
      </c>
      <c r="AP325" s="96"/>
      <c r="AQ325" s="96"/>
      <c r="AR325" s="93"/>
      <c r="AS325" s="93"/>
      <c r="AT325" s="20"/>
      <c r="AU325" s="20"/>
      <c r="AV325" s="20"/>
      <c r="AW325" s="20"/>
      <c r="AX325" s="20"/>
      <c r="AY325" s="85">
        <v>0</v>
      </c>
      <c r="AZ325" s="85">
        <f>AY325*1.12</f>
        <v>0</v>
      </c>
      <c r="BA325" s="26" t="s">
        <v>167</v>
      </c>
      <c r="BB325" s="27" t="s">
        <v>874</v>
      </c>
      <c r="BC325" s="27" t="s">
        <v>875</v>
      </c>
      <c r="BD325" s="20"/>
      <c r="BE325" s="20"/>
      <c r="BF325" s="20"/>
      <c r="BG325" s="20"/>
      <c r="BH325" s="20"/>
      <c r="BI325" s="20"/>
      <c r="BJ325" s="20"/>
      <c r="BK325" s="20"/>
      <c r="BL325" s="23"/>
      <c r="BM325" s="23"/>
      <c r="BN325" s="26"/>
    </row>
    <row r="326" spans="1:66" s="6" customFormat="1" ht="12.95" customHeight="1" x14ac:dyDescent="0.2">
      <c r="A326" s="100" t="s">
        <v>859</v>
      </c>
      <c r="B326" s="17" t="s">
        <v>308</v>
      </c>
      <c r="C326" s="26" t="s">
        <v>873</v>
      </c>
      <c r="D326" s="71" t="s">
        <v>1009</v>
      </c>
      <c r="E326" s="21"/>
      <c r="F326" s="101"/>
      <c r="G326" s="355" t="s">
        <v>861</v>
      </c>
      <c r="H326" s="351"/>
      <c r="I326" s="351" t="s">
        <v>862</v>
      </c>
      <c r="J326" s="351" t="s">
        <v>862</v>
      </c>
      <c r="K326" s="42" t="s">
        <v>739</v>
      </c>
      <c r="L326" s="351" t="s">
        <v>863</v>
      </c>
      <c r="M326" s="20"/>
      <c r="N326" s="69">
        <v>80</v>
      </c>
      <c r="O326" s="26">
        <v>230000000</v>
      </c>
      <c r="P326" s="62" t="s">
        <v>413</v>
      </c>
      <c r="Q326" s="19" t="s">
        <v>254</v>
      </c>
      <c r="R326" s="23" t="s">
        <v>163</v>
      </c>
      <c r="S326" s="26">
        <v>230000000</v>
      </c>
      <c r="T326" s="164" t="s">
        <v>75</v>
      </c>
      <c r="U326" s="20"/>
      <c r="V326" s="23" t="s">
        <v>313</v>
      </c>
      <c r="W326" s="23"/>
      <c r="X326" s="23"/>
      <c r="Y326" s="60">
        <v>0</v>
      </c>
      <c r="Z326" s="61">
        <v>100</v>
      </c>
      <c r="AA326" s="61">
        <v>0</v>
      </c>
      <c r="AB326" s="23"/>
      <c r="AC326" s="23" t="s">
        <v>164</v>
      </c>
      <c r="AD326" s="96"/>
      <c r="AE326" s="91"/>
      <c r="AF326" s="72">
        <v>17439000</v>
      </c>
      <c r="AG326" s="91">
        <f>AF326*1.12</f>
        <v>19531680</v>
      </c>
      <c r="AH326" s="96"/>
      <c r="AI326" s="91"/>
      <c r="AJ326" s="72">
        <v>17439000</v>
      </c>
      <c r="AK326" s="91">
        <f>AJ326*1.12</f>
        <v>19531680</v>
      </c>
      <c r="AL326" s="96"/>
      <c r="AM326" s="96"/>
      <c r="AN326" s="72">
        <v>17439000</v>
      </c>
      <c r="AO326" s="91">
        <f>AN326*1.12</f>
        <v>19531680</v>
      </c>
      <c r="AP326" s="96"/>
      <c r="AQ326" s="96"/>
      <c r="AR326" s="93"/>
      <c r="AS326" s="93"/>
      <c r="AT326" s="20"/>
      <c r="AU326" s="20"/>
      <c r="AV326" s="20"/>
      <c r="AW326" s="20"/>
      <c r="AX326" s="20"/>
      <c r="AY326" s="85">
        <f>AF326+AJ326+AN326+AR326+AV326</f>
        <v>52317000</v>
      </c>
      <c r="AZ326" s="85">
        <f>AY326*1.12</f>
        <v>58595040.000000007</v>
      </c>
      <c r="BA326" s="26" t="s">
        <v>167</v>
      </c>
      <c r="BB326" s="27" t="s">
        <v>874</v>
      </c>
      <c r="BC326" s="27" t="s">
        <v>875</v>
      </c>
      <c r="BD326" s="20"/>
      <c r="BE326" s="20"/>
      <c r="BF326" s="20"/>
      <c r="BG326" s="20"/>
      <c r="BH326" s="20"/>
      <c r="BI326" s="20"/>
      <c r="BJ326" s="20"/>
      <c r="BK326" s="20"/>
      <c r="BL326" s="23"/>
      <c r="BM326" s="23"/>
      <c r="BN326" s="26"/>
    </row>
    <row r="327" spans="1:66" s="6" customFormat="1" ht="12.95" customHeight="1" x14ac:dyDescent="0.2">
      <c r="A327" s="100" t="s">
        <v>859</v>
      </c>
      <c r="B327" s="17" t="s">
        <v>308</v>
      </c>
      <c r="C327" s="26" t="s">
        <v>876</v>
      </c>
      <c r="D327" s="71" t="s">
        <v>967</v>
      </c>
      <c r="E327" s="21"/>
      <c r="F327" s="101"/>
      <c r="G327" s="355" t="s">
        <v>861</v>
      </c>
      <c r="H327" s="351"/>
      <c r="I327" s="351" t="s">
        <v>862</v>
      </c>
      <c r="J327" s="351" t="s">
        <v>862</v>
      </c>
      <c r="K327" s="19" t="s">
        <v>739</v>
      </c>
      <c r="L327" s="351" t="s">
        <v>863</v>
      </c>
      <c r="M327" s="17"/>
      <c r="N327" s="69">
        <v>80</v>
      </c>
      <c r="O327" s="26">
        <v>230000000</v>
      </c>
      <c r="P327" s="62" t="s">
        <v>413</v>
      </c>
      <c r="Q327" s="19" t="s">
        <v>255</v>
      </c>
      <c r="R327" s="23" t="s">
        <v>163</v>
      </c>
      <c r="S327" s="26">
        <v>230000000</v>
      </c>
      <c r="T327" s="164" t="s">
        <v>191</v>
      </c>
      <c r="U327" s="17"/>
      <c r="V327" s="23" t="s">
        <v>172</v>
      </c>
      <c r="W327" s="23"/>
      <c r="X327" s="23"/>
      <c r="Y327" s="60">
        <v>0</v>
      </c>
      <c r="Z327" s="61">
        <v>100</v>
      </c>
      <c r="AA327" s="61">
        <v>0</v>
      </c>
      <c r="AB327" s="23"/>
      <c r="AC327" s="23" t="s">
        <v>164</v>
      </c>
      <c r="AD327" s="17"/>
      <c r="AE327" s="91"/>
      <c r="AF327" s="72">
        <v>18942000</v>
      </c>
      <c r="AG327" s="91">
        <f t="shared" si="369"/>
        <v>21215040.000000004</v>
      </c>
      <c r="AH327" s="17"/>
      <c r="AI327" s="91"/>
      <c r="AJ327" s="72">
        <v>18942000</v>
      </c>
      <c r="AK327" s="91">
        <f t="shared" si="370"/>
        <v>21215040.000000004</v>
      </c>
      <c r="AL327" s="17"/>
      <c r="AM327" s="17"/>
      <c r="AN327" s="17"/>
      <c r="AO327" s="17"/>
      <c r="AP327" s="17"/>
      <c r="AQ327" s="17"/>
      <c r="AR327" s="17"/>
      <c r="AS327" s="17"/>
      <c r="AT327" s="17"/>
      <c r="AU327" s="17"/>
      <c r="AV327" s="17"/>
      <c r="AW327" s="17"/>
      <c r="AX327" s="17"/>
      <c r="AY327" s="85">
        <v>0</v>
      </c>
      <c r="AZ327" s="85">
        <f t="shared" si="346"/>
        <v>0</v>
      </c>
      <c r="BA327" s="26" t="s">
        <v>167</v>
      </c>
      <c r="BB327" s="27" t="s">
        <v>877</v>
      </c>
      <c r="BC327" s="27" t="s">
        <v>878</v>
      </c>
      <c r="BD327" s="17"/>
      <c r="BE327" s="17"/>
      <c r="BF327" s="17"/>
      <c r="BG327" s="17"/>
      <c r="BH327" s="17"/>
      <c r="BI327" s="17"/>
      <c r="BJ327" s="17"/>
      <c r="BK327" s="17"/>
      <c r="BL327" s="23"/>
      <c r="BM327" s="23"/>
      <c r="BN327" s="26"/>
    </row>
    <row r="328" spans="1:66" s="6" customFormat="1" ht="12.95" customHeight="1" x14ac:dyDescent="0.2">
      <c r="A328" s="100" t="s">
        <v>859</v>
      </c>
      <c r="B328" s="17" t="s">
        <v>308</v>
      </c>
      <c r="C328" s="26" t="s">
        <v>876</v>
      </c>
      <c r="D328" s="71" t="s">
        <v>1004</v>
      </c>
      <c r="E328" s="21"/>
      <c r="F328" s="101"/>
      <c r="G328" s="355" t="s">
        <v>861</v>
      </c>
      <c r="H328" s="351"/>
      <c r="I328" s="351" t="s">
        <v>862</v>
      </c>
      <c r="J328" s="351" t="s">
        <v>862</v>
      </c>
      <c r="K328" s="19" t="s">
        <v>739</v>
      </c>
      <c r="L328" s="351" t="s">
        <v>863</v>
      </c>
      <c r="M328" s="17"/>
      <c r="N328" s="69">
        <v>80</v>
      </c>
      <c r="O328" s="26">
        <v>230000000</v>
      </c>
      <c r="P328" s="62" t="s">
        <v>413</v>
      </c>
      <c r="Q328" s="19" t="s">
        <v>255</v>
      </c>
      <c r="R328" s="23" t="s">
        <v>163</v>
      </c>
      <c r="S328" s="26">
        <v>230000000</v>
      </c>
      <c r="T328" s="164" t="s">
        <v>191</v>
      </c>
      <c r="U328" s="17"/>
      <c r="V328" s="23" t="s">
        <v>313</v>
      </c>
      <c r="W328" s="23"/>
      <c r="X328" s="23"/>
      <c r="Y328" s="60">
        <v>0</v>
      </c>
      <c r="Z328" s="61">
        <v>100</v>
      </c>
      <c r="AA328" s="61">
        <v>0</v>
      </c>
      <c r="AB328" s="23"/>
      <c r="AC328" s="23" t="s">
        <v>164</v>
      </c>
      <c r="AD328" s="17"/>
      <c r="AE328" s="91"/>
      <c r="AF328" s="72">
        <v>18942000</v>
      </c>
      <c r="AG328" s="91">
        <f t="shared" ref="AG328:AG329" si="372">AF328*1.12</f>
        <v>21215040.000000004</v>
      </c>
      <c r="AH328" s="17"/>
      <c r="AI328" s="91"/>
      <c r="AJ328" s="72">
        <v>18942000</v>
      </c>
      <c r="AK328" s="91">
        <f t="shared" ref="AK328:AK329" si="373">AJ328*1.12</f>
        <v>21215040.000000004</v>
      </c>
      <c r="AL328" s="17"/>
      <c r="AM328" s="17"/>
      <c r="AN328" s="72">
        <v>18942000</v>
      </c>
      <c r="AO328" s="91">
        <f t="shared" ref="AO328:AO329" si="374">AN328*1.12</f>
        <v>21215040.000000004</v>
      </c>
      <c r="AP328" s="17"/>
      <c r="AQ328" s="17"/>
      <c r="AR328" s="17"/>
      <c r="AS328" s="17"/>
      <c r="AT328" s="17"/>
      <c r="AU328" s="17"/>
      <c r="AV328" s="17"/>
      <c r="AW328" s="17"/>
      <c r="AX328" s="17"/>
      <c r="AY328" s="85">
        <v>0</v>
      </c>
      <c r="AZ328" s="85">
        <f t="shared" ref="AZ328:AZ329" si="375">AY328*1.12</f>
        <v>0</v>
      </c>
      <c r="BA328" s="26" t="s">
        <v>167</v>
      </c>
      <c r="BB328" s="27" t="s">
        <v>877</v>
      </c>
      <c r="BC328" s="27" t="s">
        <v>878</v>
      </c>
      <c r="BD328" s="17"/>
      <c r="BE328" s="17"/>
      <c r="BF328" s="17"/>
      <c r="BG328" s="17"/>
      <c r="BH328" s="17"/>
      <c r="BI328" s="17"/>
      <c r="BJ328" s="17"/>
      <c r="BK328" s="17"/>
      <c r="BL328" s="23"/>
      <c r="BM328" s="23"/>
      <c r="BN328" s="26"/>
    </row>
    <row r="329" spans="1:66" s="6" customFormat="1" ht="12.95" customHeight="1" x14ac:dyDescent="0.2">
      <c r="A329" s="100" t="s">
        <v>859</v>
      </c>
      <c r="B329" s="17" t="s">
        <v>308</v>
      </c>
      <c r="C329" s="26" t="s">
        <v>876</v>
      </c>
      <c r="D329" s="71" t="s">
        <v>1010</v>
      </c>
      <c r="E329" s="21"/>
      <c r="F329" s="101"/>
      <c r="G329" s="355" t="s">
        <v>861</v>
      </c>
      <c r="H329" s="351"/>
      <c r="I329" s="351" t="s">
        <v>862</v>
      </c>
      <c r="J329" s="351" t="s">
        <v>862</v>
      </c>
      <c r="K329" s="19" t="s">
        <v>739</v>
      </c>
      <c r="L329" s="351" t="s">
        <v>863</v>
      </c>
      <c r="M329" s="17"/>
      <c r="N329" s="69">
        <v>80</v>
      </c>
      <c r="O329" s="26">
        <v>230000000</v>
      </c>
      <c r="P329" s="62" t="s">
        <v>413</v>
      </c>
      <c r="Q329" s="19" t="s">
        <v>254</v>
      </c>
      <c r="R329" s="23" t="s">
        <v>163</v>
      </c>
      <c r="S329" s="26">
        <v>230000000</v>
      </c>
      <c r="T329" s="164" t="s">
        <v>191</v>
      </c>
      <c r="U329" s="17"/>
      <c r="V329" s="23" t="s">
        <v>313</v>
      </c>
      <c r="W329" s="23"/>
      <c r="X329" s="23"/>
      <c r="Y329" s="60">
        <v>0</v>
      </c>
      <c r="Z329" s="61">
        <v>100</v>
      </c>
      <c r="AA329" s="61">
        <v>0</v>
      </c>
      <c r="AB329" s="23"/>
      <c r="AC329" s="23" t="s">
        <v>164</v>
      </c>
      <c r="AD329" s="17"/>
      <c r="AE329" s="91"/>
      <c r="AF329" s="72">
        <v>18942000</v>
      </c>
      <c r="AG329" s="91">
        <f t="shared" si="372"/>
        <v>21215040.000000004</v>
      </c>
      <c r="AH329" s="17"/>
      <c r="AI329" s="91"/>
      <c r="AJ329" s="72">
        <v>18942000</v>
      </c>
      <c r="AK329" s="91">
        <f t="shared" si="373"/>
        <v>21215040.000000004</v>
      </c>
      <c r="AL329" s="17"/>
      <c r="AM329" s="17"/>
      <c r="AN329" s="72">
        <v>18942000</v>
      </c>
      <c r="AO329" s="91">
        <f t="shared" si="374"/>
        <v>21215040.000000004</v>
      </c>
      <c r="AP329" s="17"/>
      <c r="AQ329" s="17"/>
      <c r="AR329" s="17"/>
      <c r="AS329" s="17"/>
      <c r="AT329" s="17"/>
      <c r="AU329" s="17"/>
      <c r="AV329" s="17"/>
      <c r="AW329" s="17"/>
      <c r="AX329" s="17"/>
      <c r="AY329" s="85">
        <f t="shared" ref="AY329" si="376">AF329+AJ329+AN329+AR329+AV329</f>
        <v>56826000</v>
      </c>
      <c r="AZ329" s="85">
        <f t="shared" si="375"/>
        <v>63645120.000000007</v>
      </c>
      <c r="BA329" s="26" t="s">
        <v>167</v>
      </c>
      <c r="BB329" s="27" t="s">
        <v>877</v>
      </c>
      <c r="BC329" s="27" t="s">
        <v>878</v>
      </c>
      <c r="BD329" s="17"/>
      <c r="BE329" s="17"/>
      <c r="BF329" s="17"/>
      <c r="BG329" s="17"/>
      <c r="BH329" s="17"/>
      <c r="BI329" s="17"/>
      <c r="BJ329" s="17"/>
      <c r="BK329" s="17"/>
      <c r="BL329" s="23"/>
      <c r="BM329" s="23"/>
      <c r="BN329" s="26"/>
    </row>
    <row r="330" spans="1:66" s="39" customFormat="1" ht="12.95" customHeight="1" x14ac:dyDescent="0.2">
      <c r="A330" s="62" t="s">
        <v>879</v>
      </c>
      <c r="B330" s="17" t="s">
        <v>226</v>
      </c>
      <c r="C330" s="26" t="s">
        <v>880</v>
      </c>
      <c r="D330" s="71" t="s">
        <v>953</v>
      </c>
      <c r="E330" s="19"/>
      <c r="F330" s="43"/>
      <c r="G330" s="27" t="s">
        <v>881</v>
      </c>
      <c r="H330" s="27"/>
      <c r="I330" s="27" t="s">
        <v>882</v>
      </c>
      <c r="J330" s="27" t="s">
        <v>882</v>
      </c>
      <c r="K330" s="19" t="s">
        <v>22</v>
      </c>
      <c r="L330" s="19"/>
      <c r="M330" s="19"/>
      <c r="N330" s="34">
        <v>50</v>
      </c>
      <c r="O330" s="16">
        <v>230000000</v>
      </c>
      <c r="P330" s="62" t="s">
        <v>413</v>
      </c>
      <c r="Q330" s="26" t="s">
        <v>254</v>
      </c>
      <c r="R330" s="16" t="s">
        <v>163</v>
      </c>
      <c r="S330" s="16">
        <v>230000000</v>
      </c>
      <c r="T330" s="43" t="s">
        <v>234</v>
      </c>
      <c r="U330" s="19"/>
      <c r="V330" s="17" t="s">
        <v>313</v>
      </c>
      <c r="W330" s="19"/>
      <c r="X330" s="19"/>
      <c r="Y330" s="24">
        <v>0</v>
      </c>
      <c r="Z330" s="34">
        <v>90</v>
      </c>
      <c r="AA330" s="27">
        <v>10</v>
      </c>
      <c r="AB330" s="19"/>
      <c r="AC330" s="17" t="s">
        <v>164</v>
      </c>
      <c r="AD330" s="34">
        <v>1616</v>
      </c>
      <c r="AE330" s="104"/>
      <c r="AF330" s="104">
        <v>51712000</v>
      </c>
      <c r="AG330" s="105">
        <f>AF330*1.12</f>
        <v>57917440.000000007</v>
      </c>
      <c r="AH330" s="34">
        <v>1335</v>
      </c>
      <c r="AI330" s="104"/>
      <c r="AJ330" s="105">
        <v>42720000</v>
      </c>
      <c r="AK330" s="105">
        <f t="shared" si="370"/>
        <v>47846400.000000007</v>
      </c>
      <c r="AL330" s="34">
        <v>1335</v>
      </c>
      <c r="AM330" s="19"/>
      <c r="AN330" s="105">
        <v>42720000</v>
      </c>
      <c r="AO330" s="105">
        <f t="shared" ref="AO330:AO336" si="377">AN330*1.12</f>
        <v>47846400.000000007</v>
      </c>
      <c r="AP330" s="19"/>
      <c r="AQ330" s="19"/>
      <c r="AR330" s="105"/>
      <c r="AS330" s="105"/>
      <c r="AT330" s="19"/>
      <c r="AU330" s="19"/>
      <c r="AV330" s="105"/>
      <c r="AW330" s="105"/>
      <c r="AX330" s="106">
        <f>AH330+AL330+AP330</f>
        <v>2670</v>
      </c>
      <c r="AY330" s="85">
        <v>0</v>
      </c>
      <c r="AZ330" s="102">
        <f t="shared" si="346"/>
        <v>0</v>
      </c>
      <c r="BA330" s="87">
        <v>120240021112</v>
      </c>
      <c r="BB330" s="19" t="s">
        <v>883</v>
      </c>
      <c r="BC330" s="164" t="s">
        <v>884</v>
      </c>
      <c r="BD330" s="19"/>
      <c r="BE330" s="19"/>
      <c r="BF330" s="19"/>
      <c r="BG330" s="19"/>
      <c r="BH330" s="19"/>
      <c r="BI330" s="19"/>
      <c r="BJ330" s="19"/>
      <c r="BK330" s="19"/>
      <c r="BL330" s="21"/>
      <c r="BM330" s="23" t="s">
        <v>885</v>
      </c>
    </row>
    <row r="331" spans="1:66" s="39" customFormat="1" ht="12.95" customHeight="1" x14ac:dyDescent="0.2">
      <c r="A331" s="62" t="s">
        <v>879</v>
      </c>
      <c r="B331" s="17" t="s">
        <v>226</v>
      </c>
      <c r="C331" s="26" t="s">
        <v>880</v>
      </c>
      <c r="D331" s="71" t="s">
        <v>1048</v>
      </c>
      <c r="E331" s="19"/>
      <c r="F331" s="43"/>
      <c r="G331" s="27" t="s">
        <v>881</v>
      </c>
      <c r="H331" s="27"/>
      <c r="I331" s="27" t="s">
        <v>882</v>
      </c>
      <c r="J331" s="27" t="s">
        <v>882</v>
      </c>
      <c r="K331" s="19" t="s">
        <v>22</v>
      </c>
      <c r="L331" s="19"/>
      <c r="M331" s="19"/>
      <c r="N331" s="34">
        <v>50</v>
      </c>
      <c r="O331" s="16">
        <v>230000000</v>
      </c>
      <c r="P331" s="62" t="s">
        <v>413</v>
      </c>
      <c r="Q331" s="26" t="s">
        <v>255</v>
      </c>
      <c r="R331" s="16" t="s">
        <v>163</v>
      </c>
      <c r="S331" s="16">
        <v>230000000</v>
      </c>
      <c r="T331" s="43" t="s">
        <v>234</v>
      </c>
      <c r="U331" s="19"/>
      <c r="V331" s="17" t="s">
        <v>313</v>
      </c>
      <c r="W331" s="19"/>
      <c r="X331" s="19"/>
      <c r="Y331" s="24">
        <v>0</v>
      </c>
      <c r="Z331" s="34">
        <v>90</v>
      </c>
      <c r="AA331" s="27">
        <v>10</v>
      </c>
      <c r="AB331" s="19"/>
      <c r="AC331" s="17" t="s">
        <v>164</v>
      </c>
      <c r="AD331" s="34">
        <v>1616</v>
      </c>
      <c r="AE331" s="104"/>
      <c r="AF331" s="104">
        <v>51712000</v>
      </c>
      <c r="AG331" s="105">
        <v>57917440.000000007</v>
      </c>
      <c r="AH331" s="34">
        <v>1335</v>
      </c>
      <c r="AI331" s="104"/>
      <c r="AJ331" s="105">
        <v>42720000</v>
      </c>
      <c r="AK331" s="105">
        <v>47846400.000000007</v>
      </c>
      <c r="AL331" s="34">
        <v>1335</v>
      </c>
      <c r="AM331" s="19"/>
      <c r="AN331" s="105">
        <v>42720000</v>
      </c>
      <c r="AO331" s="105">
        <v>47846400.000000007</v>
      </c>
      <c r="AP331" s="19"/>
      <c r="AQ331" s="19"/>
      <c r="AR331" s="105"/>
      <c r="AS331" s="105"/>
      <c r="AT331" s="19"/>
      <c r="AU331" s="19"/>
      <c r="AV331" s="105"/>
      <c r="AW331" s="105"/>
      <c r="AX331" s="106">
        <v>2670</v>
      </c>
      <c r="AY331" s="85">
        <v>137152000</v>
      </c>
      <c r="AZ331" s="102">
        <v>153610240</v>
      </c>
      <c r="BA331" s="87">
        <v>120240021112</v>
      </c>
      <c r="BB331" s="19" t="s">
        <v>883</v>
      </c>
      <c r="BC331" s="164" t="s">
        <v>884</v>
      </c>
      <c r="BD331" s="19"/>
      <c r="BE331" s="19"/>
      <c r="BF331" s="19"/>
      <c r="BG331" s="19"/>
      <c r="BH331" s="19"/>
      <c r="BI331" s="19"/>
      <c r="BJ331" s="19"/>
      <c r="BK331" s="19"/>
      <c r="BL331" s="21"/>
      <c r="BM331" s="23" t="s">
        <v>885</v>
      </c>
    </row>
    <row r="332" spans="1:66" s="39" customFormat="1" ht="12.95" customHeight="1" x14ac:dyDescent="0.2">
      <c r="A332" s="62" t="s">
        <v>879</v>
      </c>
      <c r="B332" s="17" t="s">
        <v>226</v>
      </c>
      <c r="C332" s="26" t="s">
        <v>886</v>
      </c>
      <c r="D332" s="71" t="s">
        <v>954</v>
      </c>
      <c r="E332" s="19"/>
      <c r="F332" s="43"/>
      <c r="G332" s="27" t="s">
        <v>881</v>
      </c>
      <c r="H332" s="27"/>
      <c r="I332" s="27" t="s">
        <v>882</v>
      </c>
      <c r="J332" s="27" t="s">
        <v>882</v>
      </c>
      <c r="K332" s="19" t="s">
        <v>22</v>
      </c>
      <c r="L332" s="19"/>
      <c r="M332" s="19"/>
      <c r="N332" s="34">
        <v>50</v>
      </c>
      <c r="O332" s="16">
        <v>230000000</v>
      </c>
      <c r="P332" s="62" t="s">
        <v>413</v>
      </c>
      <c r="Q332" s="26" t="s">
        <v>254</v>
      </c>
      <c r="R332" s="16" t="s">
        <v>163</v>
      </c>
      <c r="S332" s="16">
        <v>230000000</v>
      </c>
      <c r="T332" s="27" t="s">
        <v>887</v>
      </c>
      <c r="U332" s="19"/>
      <c r="V332" s="17" t="s">
        <v>313</v>
      </c>
      <c r="W332" s="19"/>
      <c r="X332" s="19"/>
      <c r="Y332" s="24">
        <v>0</v>
      </c>
      <c r="Z332" s="34">
        <v>90</v>
      </c>
      <c r="AA332" s="27">
        <v>10</v>
      </c>
      <c r="AB332" s="19"/>
      <c r="AC332" s="17" t="s">
        <v>164</v>
      </c>
      <c r="AD332" s="34">
        <v>1416</v>
      </c>
      <c r="AE332" s="104"/>
      <c r="AF332" s="104">
        <v>45312000</v>
      </c>
      <c r="AG332" s="105">
        <f t="shared" ref="AG332:AG336" si="378">AF332*1.12</f>
        <v>50749440.000000007</v>
      </c>
      <c r="AH332" s="34">
        <v>1206</v>
      </c>
      <c r="AI332" s="104"/>
      <c r="AJ332" s="105">
        <v>38592000</v>
      </c>
      <c r="AK332" s="105">
        <f t="shared" si="370"/>
        <v>43223040.000000007</v>
      </c>
      <c r="AL332" s="34">
        <v>1206</v>
      </c>
      <c r="AM332" s="19"/>
      <c r="AN332" s="105">
        <v>38592000</v>
      </c>
      <c r="AO332" s="105">
        <f t="shared" si="377"/>
        <v>43223040.000000007</v>
      </c>
      <c r="AP332" s="19"/>
      <c r="AQ332" s="19"/>
      <c r="AR332" s="105"/>
      <c r="AS332" s="105"/>
      <c r="AT332" s="19"/>
      <c r="AU332" s="19"/>
      <c r="AV332" s="105"/>
      <c r="AW332" s="105"/>
      <c r="AX332" s="106">
        <f t="shared" ref="AX332:AX336" si="379">AH332+AL332+AP332</f>
        <v>2412</v>
      </c>
      <c r="AY332" s="85">
        <v>0</v>
      </c>
      <c r="AZ332" s="102">
        <f t="shared" si="346"/>
        <v>0</v>
      </c>
      <c r="BA332" s="87">
        <v>120240021112</v>
      </c>
      <c r="BB332" s="19" t="s">
        <v>888</v>
      </c>
      <c r="BC332" s="164" t="s">
        <v>889</v>
      </c>
      <c r="BD332" s="19"/>
      <c r="BE332" s="19"/>
      <c r="BF332" s="19"/>
      <c r="BG332" s="19"/>
      <c r="BH332" s="19"/>
      <c r="BI332" s="19"/>
      <c r="BJ332" s="19"/>
      <c r="BK332" s="19"/>
      <c r="BL332" s="21"/>
      <c r="BM332" s="23" t="s">
        <v>885</v>
      </c>
    </row>
    <row r="333" spans="1:66" s="39" customFormat="1" ht="12.95" customHeight="1" x14ac:dyDescent="0.2">
      <c r="A333" s="62" t="s">
        <v>879</v>
      </c>
      <c r="B333" s="17" t="s">
        <v>226</v>
      </c>
      <c r="C333" s="26" t="s">
        <v>886</v>
      </c>
      <c r="D333" s="71" t="s">
        <v>1049</v>
      </c>
      <c r="E333" s="19"/>
      <c r="F333" s="43"/>
      <c r="G333" s="27" t="s">
        <v>881</v>
      </c>
      <c r="H333" s="27"/>
      <c r="I333" s="27" t="s">
        <v>882</v>
      </c>
      <c r="J333" s="27" t="s">
        <v>882</v>
      </c>
      <c r="K333" s="19" t="s">
        <v>22</v>
      </c>
      <c r="L333" s="19"/>
      <c r="M333" s="19"/>
      <c r="N333" s="34">
        <v>50</v>
      </c>
      <c r="O333" s="16">
        <v>230000000</v>
      </c>
      <c r="P333" s="62" t="s">
        <v>413</v>
      </c>
      <c r="Q333" s="26" t="s">
        <v>255</v>
      </c>
      <c r="R333" s="16" t="s">
        <v>163</v>
      </c>
      <c r="S333" s="16">
        <v>230000000</v>
      </c>
      <c r="T333" s="27" t="s">
        <v>887</v>
      </c>
      <c r="U333" s="19"/>
      <c r="V333" s="17" t="s">
        <v>313</v>
      </c>
      <c r="W333" s="19"/>
      <c r="X333" s="19"/>
      <c r="Y333" s="24">
        <v>0</v>
      </c>
      <c r="Z333" s="34">
        <v>90</v>
      </c>
      <c r="AA333" s="27">
        <v>10</v>
      </c>
      <c r="AB333" s="19"/>
      <c r="AC333" s="17" t="s">
        <v>164</v>
      </c>
      <c r="AD333" s="34">
        <v>1416</v>
      </c>
      <c r="AE333" s="104"/>
      <c r="AF333" s="104">
        <v>45312000</v>
      </c>
      <c r="AG333" s="105">
        <v>50749440.000000007</v>
      </c>
      <c r="AH333" s="34">
        <v>1206</v>
      </c>
      <c r="AI333" s="104"/>
      <c r="AJ333" s="105">
        <v>38592000</v>
      </c>
      <c r="AK333" s="105">
        <v>43223040.000000007</v>
      </c>
      <c r="AL333" s="34">
        <v>1206</v>
      </c>
      <c r="AM333" s="19"/>
      <c r="AN333" s="105">
        <v>38592000</v>
      </c>
      <c r="AO333" s="105">
        <v>43223040.000000007</v>
      </c>
      <c r="AP333" s="19"/>
      <c r="AQ333" s="19"/>
      <c r="AR333" s="105"/>
      <c r="AS333" s="105"/>
      <c r="AT333" s="19"/>
      <c r="AU333" s="19"/>
      <c r="AV333" s="105"/>
      <c r="AW333" s="105"/>
      <c r="AX333" s="106">
        <v>2412</v>
      </c>
      <c r="AY333" s="85">
        <v>122496000</v>
      </c>
      <c r="AZ333" s="102">
        <v>137195520</v>
      </c>
      <c r="BA333" s="87">
        <v>120240021112</v>
      </c>
      <c r="BB333" s="19" t="s">
        <v>888</v>
      </c>
      <c r="BC333" s="164" t="s">
        <v>889</v>
      </c>
      <c r="BD333" s="19"/>
      <c r="BE333" s="19"/>
      <c r="BF333" s="19"/>
      <c r="BG333" s="19"/>
      <c r="BH333" s="19"/>
      <c r="BI333" s="19"/>
      <c r="BJ333" s="19"/>
      <c r="BK333" s="19"/>
      <c r="BL333" s="21"/>
      <c r="BM333" s="23" t="s">
        <v>885</v>
      </c>
    </row>
    <row r="334" spans="1:66" s="39" customFormat="1" ht="12.95" customHeight="1" x14ac:dyDescent="0.2">
      <c r="A334" s="62" t="s">
        <v>879</v>
      </c>
      <c r="B334" s="17" t="s">
        <v>226</v>
      </c>
      <c r="C334" s="26" t="s">
        <v>890</v>
      </c>
      <c r="D334" s="71" t="s">
        <v>955</v>
      </c>
      <c r="E334" s="19"/>
      <c r="F334" s="43"/>
      <c r="G334" s="27" t="s">
        <v>881</v>
      </c>
      <c r="H334" s="27"/>
      <c r="I334" s="27" t="s">
        <v>882</v>
      </c>
      <c r="J334" s="27" t="s">
        <v>882</v>
      </c>
      <c r="K334" s="19" t="s">
        <v>22</v>
      </c>
      <c r="L334" s="19"/>
      <c r="M334" s="19"/>
      <c r="N334" s="34">
        <v>50</v>
      </c>
      <c r="O334" s="16">
        <v>230000000</v>
      </c>
      <c r="P334" s="62" t="s">
        <v>413</v>
      </c>
      <c r="Q334" s="26" t="s">
        <v>254</v>
      </c>
      <c r="R334" s="16" t="s">
        <v>163</v>
      </c>
      <c r="S334" s="16">
        <v>230000000</v>
      </c>
      <c r="T334" s="27" t="s">
        <v>191</v>
      </c>
      <c r="U334" s="19"/>
      <c r="V334" s="17" t="s">
        <v>313</v>
      </c>
      <c r="W334" s="19"/>
      <c r="X334" s="19"/>
      <c r="Y334" s="24">
        <v>0</v>
      </c>
      <c r="Z334" s="34">
        <v>90</v>
      </c>
      <c r="AA334" s="27">
        <v>10</v>
      </c>
      <c r="AB334" s="19"/>
      <c r="AC334" s="17" t="s">
        <v>164</v>
      </c>
      <c r="AD334" s="34">
        <v>1083</v>
      </c>
      <c r="AE334" s="104"/>
      <c r="AF334" s="104">
        <v>34656000</v>
      </c>
      <c r="AG334" s="105">
        <f t="shared" si="378"/>
        <v>38814720</v>
      </c>
      <c r="AH334" s="34">
        <v>905</v>
      </c>
      <c r="AI334" s="104"/>
      <c r="AJ334" s="105">
        <v>28960000</v>
      </c>
      <c r="AK334" s="105">
        <f t="shared" si="370"/>
        <v>32435200.000000004</v>
      </c>
      <c r="AL334" s="34">
        <v>905</v>
      </c>
      <c r="AM334" s="19"/>
      <c r="AN334" s="105">
        <v>28960000</v>
      </c>
      <c r="AO334" s="105">
        <f t="shared" si="377"/>
        <v>32435200.000000004</v>
      </c>
      <c r="AP334" s="19"/>
      <c r="AQ334" s="19"/>
      <c r="AR334" s="105"/>
      <c r="AS334" s="105"/>
      <c r="AT334" s="19"/>
      <c r="AU334" s="19"/>
      <c r="AV334" s="105"/>
      <c r="AW334" s="105"/>
      <c r="AX334" s="106">
        <f t="shared" si="379"/>
        <v>1810</v>
      </c>
      <c r="AY334" s="85">
        <v>0</v>
      </c>
      <c r="AZ334" s="102">
        <f>AY334*1.12</f>
        <v>0</v>
      </c>
      <c r="BA334" s="87">
        <v>120240021112</v>
      </c>
      <c r="BB334" s="19" t="s">
        <v>891</v>
      </c>
      <c r="BC334" s="164" t="s">
        <v>892</v>
      </c>
      <c r="BD334" s="19"/>
      <c r="BE334" s="19"/>
      <c r="BF334" s="19"/>
      <c r="BG334" s="19"/>
      <c r="BH334" s="19"/>
      <c r="BI334" s="19"/>
      <c r="BJ334" s="19"/>
      <c r="BK334" s="19"/>
      <c r="BL334" s="21"/>
      <c r="BM334" s="23" t="s">
        <v>885</v>
      </c>
    </row>
    <row r="335" spans="1:66" s="39" customFormat="1" ht="12.95" customHeight="1" x14ac:dyDescent="0.2">
      <c r="A335" s="62" t="s">
        <v>879</v>
      </c>
      <c r="B335" s="17" t="s">
        <v>226</v>
      </c>
      <c r="C335" s="26" t="s">
        <v>890</v>
      </c>
      <c r="D335" s="71" t="s">
        <v>1050</v>
      </c>
      <c r="E335" s="19"/>
      <c r="F335" s="43"/>
      <c r="G335" s="27" t="s">
        <v>881</v>
      </c>
      <c r="H335" s="27"/>
      <c r="I335" s="27" t="s">
        <v>882</v>
      </c>
      <c r="J335" s="27" t="s">
        <v>882</v>
      </c>
      <c r="K335" s="19" t="s">
        <v>22</v>
      </c>
      <c r="L335" s="19"/>
      <c r="M335" s="19"/>
      <c r="N335" s="34">
        <v>50</v>
      </c>
      <c r="O335" s="16">
        <v>230000000</v>
      </c>
      <c r="P335" s="62" t="s">
        <v>413</v>
      </c>
      <c r="Q335" s="26" t="s">
        <v>255</v>
      </c>
      <c r="R335" s="16" t="s">
        <v>163</v>
      </c>
      <c r="S335" s="16">
        <v>230000000</v>
      </c>
      <c r="T335" s="27" t="s">
        <v>191</v>
      </c>
      <c r="U335" s="19"/>
      <c r="V335" s="17" t="s">
        <v>313</v>
      </c>
      <c r="W335" s="19"/>
      <c r="X335" s="19"/>
      <c r="Y335" s="24">
        <v>0</v>
      </c>
      <c r="Z335" s="34">
        <v>90</v>
      </c>
      <c r="AA335" s="27">
        <v>10</v>
      </c>
      <c r="AB335" s="19"/>
      <c r="AC335" s="17" t="s">
        <v>164</v>
      </c>
      <c r="AD335" s="34">
        <v>1083</v>
      </c>
      <c r="AE335" s="104"/>
      <c r="AF335" s="104">
        <v>34656000</v>
      </c>
      <c r="AG335" s="105">
        <v>38814720</v>
      </c>
      <c r="AH335" s="34">
        <v>905</v>
      </c>
      <c r="AI335" s="104"/>
      <c r="AJ335" s="105">
        <v>28960000</v>
      </c>
      <c r="AK335" s="105">
        <v>32435200.000000004</v>
      </c>
      <c r="AL335" s="34">
        <v>905</v>
      </c>
      <c r="AM335" s="19"/>
      <c r="AN335" s="105">
        <v>28960000</v>
      </c>
      <c r="AO335" s="105">
        <v>32435200.000000004</v>
      </c>
      <c r="AP335" s="19"/>
      <c r="AQ335" s="19"/>
      <c r="AR335" s="105"/>
      <c r="AS335" s="105"/>
      <c r="AT335" s="19"/>
      <c r="AU335" s="19"/>
      <c r="AV335" s="105"/>
      <c r="AW335" s="105"/>
      <c r="AX335" s="106">
        <v>1810</v>
      </c>
      <c r="AY335" s="85">
        <v>92576000</v>
      </c>
      <c r="AZ335" s="102">
        <v>103685120.00000001</v>
      </c>
      <c r="BA335" s="87">
        <v>120240021112</v>
      </c>
      <c r="BB335" s="19" t="s">
        <v>891</v>
      </c>
      <c r="BC335" s="164" t="s">
        <v>892</v>
      </c>
      <c r="BD335" s="19"/>
      <c r="BE335" s="19"/>
      <c r="BF335" s="19"/>
      <c r="BG335" s="19"/>
      <c r="BH335" s="19"/>
      <c r="BI335" s="19"/>
      <c r="BJ335" s="19"/>
      <c r="BK335" s="19"/>
      <c r="BL335" s="21"/>
      <c r="BM335" s="23" t="s">
        <v>885</v>
      </c>
    </row>
    <row r="336" spans="1:66" s="39" customFormat="1" ht="12.95" customHeight="1" x14ac:dyDescent="0.2">
      <c r="A336" s="62" t="s">
        <v>879</v>
      </c>
      <c r="B336" s="17" t="s">
        <v>226</v>
      </c>
      <c r="C336" s="26" t="s">
        <v>893</v>
      </c>
      <c r="D336" s="71" t="s">
        <v>956</v>
      </c>
      <c r="E336" s="27"/>
      <c r="F336" s="43"/>
      <c r="G336" s="27" t="s">
        <v>881</v>
      </c>
      <c r="H336" s="27"/>
      <c r="I336" s="27" t="s">
        <v>882</v>
      </c>
      <c r="J336" s="27" t="s">
        <v>882</v>
      </c>
      <c r="K336" s="27" t="s">
        <v>22</v>
      </c>
      <c r="L336" s="19"/>
      <c r="M336" s="19"/>
      <c r="N336" s="27">
        <v>50</v>
      </c>
      <c r="O336" s="18">
        <v>230000000</v>
      </c>
      <c r="P336" s="62" t="s">
        <v>413</v>
      </c>
      <c r="Q336" s="26" t="s">
        <v>254</v>
      </c>
      <c r="R336" s="19" t="s">
        <v>163</v>
      </c>
      <c r="S336" s="19">
        <v>230000000</v>
      </c>
      <c r="T336" s="27" t="s">
        <v>75</v>
      </c>
      <c r="U336" s="27"/>
      <c r="V336" s="17" t="s">
        <v>313</v>
      </c>
      <c r="W336" s="27"/>
      <c r="X336" s="27"/>
      <c r="Y336" s="24">
        <v>0</v>
      </c>
      <c r="Z336" s="34">
        <v>90</v>
      </c>
      <c r="AA336" s="27">
        <v>10</v>
      </c>
      <c r="AB336" s="27"/>
      <c r="AC336" s="17" t="s">
        <v>164</v>
      </c>
      <c r="AD336" s="34">
        <v>1128</v>
      </c>
      <c r="AE336" s="104"/>
      <c r="AF336" s="105">
        <v>36096000</v>
      </c>
      <c r="AG336" s="105">
        <f t="shared" si="378"/>
        <v>40427520.000000007</v>
      </c>
      <c r="AH336" s="34">
        <v>862</v>
      </c>
      <c r="AI336" s="104"/>
      <c r="AJ336" s="105">
        <v>27584000</v>
      </c>
      <c r="AK336" s="105">
        <f t="shared" si="370"/>
        <v>30894080.000000004</v>
      </c>
      <c r="AL336" s="34">
        <v>862</v>
      </c>
      <c r="AM336" s="27"/>
      <c r="AN336" s="105">
        <v>27584000</v>
      </c>
      <c r="AO336" s="105">
        <f t="shared" si="377"/>
        <v>30894080.000000004</v>
      </c>
      <c r="AP336" s="27"/>
      <c r="AQ336" s="27"/>
      <c r="AR336" s="105"/>
      <c r="AS336" s="105"/>
      <c r="AT336" s="27"/>
      <c r="AU336" s="27"/>
      <c r="AV336" s="105"/>
      <c r="AW336" s="105"/>
      <c r="AX336" s="106">
        <f t="shared" si="379"/>
        <v>1724</v>
      </c>
      <c r="AY336" s="85">
        <v>0</v>
      </c>
      <c r="AZ336" s="102">
        <f t="shared" ref="AZ336" si="380">AY336*1.12</f>
        <v>0</v>
      </c>
      <c r="BA336" s="34">
        <v>120240021112</v>
      </c>
      <c r="BB336" s="27" t="s">
        <v>894</v>
      </c>
      <c r="BC336" s="27" t="s">
        <v>895</v>
      </c>
      <c r="BD336" s="27"/>
      <c r="BE336" s="27"/>
      <c r="BF336" s="27"/>
      <c r="BG336" s="27"/>
      <c r="BH336" s="27"/>
      <c r="BI336" s="27"/>
      <c r="BJ336" s="27"/>
      <c r="BK336" s="27"/>
      <c r="BL336" s="27"/>
      <c r="BM336" s="23" t="s">
        <v>885</v>
      </c>
    </row>
    <row r="337" spans="1:67" s="39" customFormat="1" ht="12.95" customHeight="1" x14ac:dyDescent="0.2">
      <c r="A337" s="62" t="s">
        <v>879</v>
      </c>
      <c r="B337" s="17" t="s">
        <v>226</v>
      </c>
      <c r="C337" s="26" t="s">
        <v>893</v>
      </c>
      <c r="D337" s="71" t="s">
        <v>1051</v>
      </c>
      <c r="E337" s="27"/>
      <c r="F337" s="43"/>
      <c r="G337" s="27" t="s">
        <v>881</v>
      </c>
      <c r="H337" s="27"/>
      <c r="I337" s="27" t="s">
        <v>882</v>
      </c>
      <c r="J337" s="27" t="s">
        <v>882</v>
      </c>
      <c r="K337" s="27" t="s">
        <v>22</v>
      </c>
      <c r="L337" s="19"/>
      <c r="M337" s="19"/>
      <c r="N337" s="27">
        <v>50</v>
      </c>
      <c r="O337" s="18">
        <v>230000000</v>
      </c>
      <c r="P337" s="62" t="s">
        <v>413</v>
      </c>
      <c r="Q337" s="26" t="s">
        <v>255</v>
      </c>
      <c r="R337" s="19" t="s">
        <v>163</v>
      </c>
      <c r="S337" s="19">
        <v>230000000</v>
      </c>
      <c r="T337" s="27" t="s">
        <v>75</v>
      </c>
      <c r="U337" s="27"/>
      <c r="V337" s="17" t="s">
        <v>313</v>
      </c>
      <c r="W337" s="27"/>
      <c r="X337" s="27"/>
      <c r="Y337" s="24">
        <v>0</v>
      </c>
      <c r="Z337" s="34">
        <v>90</v>
      </c>
      <c r="AA337" s="27">
        <v>10</v>
      </c>
      <c r="AB337" s="27"/>
      <c r="AC337" s="17" t="s">
        <v>164</v>
      </c>
      <c r="AD337" s="34">
        <v>1128</v>
      </c>
      <c r="AE337" s="104"/>
      <c r="AF337" s="105">
        <v>36096000</v>
      </c>
      <c r="AG337" s="105">
        <v>40427520.000000007</v>
      </c>
      <c r="AH337" s="34">
        <v>862</v>
      </c>
      <c r="AI337" s="104"/>
      <c r="AJ337" s="105">
        <v>27584000</v>
      </c>
      <c r="AK337" s="105">
        <v>30894080.000000004</v>
      </c>
      <c r="AL337" s="34">
        <v>862</v>
      </c>
      <c r="AM337" s="27"/>
      <c r="AN337" s="105">
        <v>27584000</v>
      </c>
      <c r="AO337" s="105">
        <v>30894080.000000004</v>
      </c>
      <c r="AP337" s="27"/>
      <c r="AQ337" s="27"/>
      <c r="AR337" s="105"/>
      <c r="AS337" s="105"/>
      <c r="AT337" s="27"/>
      <c r="AU337" s="27"/>
      <c r="AV337" s="105"/>
      <c r="AW337" s="105"/>
      <c r="AX337" s="106">
        <v>1724</v>
      </c>
      <c r="AY337" s="85">
        <v>91264000</v>
      </c>
      <c r="AZ337" s="102">
        <v>102215680.00000001</v>
      </c>
      <c r="BA337" s="34">
        <v>120240021112</v>
      </c>
      <c r="BB337" s="27" t="s">
        <v>894</v>
      </c>
      <c r="BC337" s="27" t="s">
        <v>895</v>
      </c>
      <c r="BD337" s="27"/>
      <c r="BE337" s="27"/>
      <c r="BF337" s="27"/>
      <c r="BG337" s="27"/>
      <c r="BH337" s="27"/>
      <c r="BI337" s="27"/>
      <c r="BJ337" s="27"/>
      <c r="BK337" s="27"/>
      <c r="BL337" s="27"/>
      <c r="BM337" s="23" t="s">
        <v>885</v>
      </c>
    </row>
    <row r="338" spans="1:67" s="163" customFormat="1" ht="12.95" customHeight="1" x14ac:dyDescent="0.2">
      <c r="A338" s="19" t="s">
        <v>980</v>
      </c>
      <c r="B338" s="31"/>
      <c r="C338" s="26" t="s">
        <v>981</v>
      </c>
      <c r="D338" s="161" t="s">
        <v>1005</v>
      </c>
      <c r="E338" s="161"/>
      <c r="F338" s="162"/>
      <c r="G338" s="63" t="s">
        <v>982</v>
      </c>
      <c r="H338" s="63"/>
      <c r="I338" s="63" t="s">
        <v>983</v>
      </c>
      <c r="J338" s="63" t="s">
        <v>984</v>
      </c>
      <c r="K338" s="63" t="s">
        <v>759</v>
      </c>
      <c r="L338" s="31" t="s">
        <v>760</v>
      </c>
      <c r="M338" s="31"/>
      <c r="N338" s="19">
        <v>100</v>
      </c>
      <c r="O338" s="23">
        <v>230000000</v>
      </c>
      <c r="P338" s="62" t="s">
        <v>413</v>
      </c>
      <c r="Q338" s="26" t="s">
        <v>254</v>
      </c>
      <c r="R338" s="23" t="s">
        <v>163</v>
      </c>
      <c r="S338" s="23">
        <v>230000000</v>
      </c>
      <c r="T338" s="23" t="s">
        <v>35</v>
      </c>
      <c r="U338" s="31"/>
      <c r="V338" s="23" t="s">
        <v>313</v>
      </c>
      <c r="W338" s="360"/>
      <c r="X338" s="360"/>
      <c r="Y338" s="31" t="s">
        <v>190</v>
      </c>
      <c r="Z338" s="31" t="s">
        <v>190</v>
      </c>
      <c r="AA338" s="31" t="s">
        <v>189</v>
      </c>
      <c r="AB338" s="31"/>
      <c r="AC338" s="27" t="s">
        <v>164</v>
      </c>
      <c r="AD338" s="31"/>
      <c r="AE338" s="31"/>
      <c r="AF338" s="72">
        <v>89285.71</v>
      </c>
      <c r="AG338" s="72">
        <f>AF338*1.12</f>
        <v>99999.995200000019</v>
      </c>
      <c r="AH338" s="31"/>
      <c r="AI338" s="31"/>
      <c r="AJ338" s="72">
        <v>89285.71</v>
      </c>
      <c r="AK338" s="72">
        <f>AJ338*1.12</f>
        <v>99999.995200000019</v>
      </c>
      <c r="AL338" s="361"/>
      <c r="AM338" s="361"/>
      <c r="AN338" s="72">
        <v>89285.71</v>
      </c>
      <c r="AO338" s="72">
        <f>AN338*1.12</f>
        <v>99999.995200000019</v>
      </c>
      <c r="AP338" s="361"/>
      <c r="AQ338" s="361"/>
      <c r="AR338" s="362"/>
      <c r="AS338" s="361"/>
      <c r="AT338" s="361"/>
      <c r="AU338" s="361"/>
      <c r="AV338" s="361"/>
      <c r="AW338" s="361"/>
      <c r="AX338" s="31"/>
      <c r="AY338" s="143">
        <f>AF338+AJ338+AN338+AR338+AV338</f>
        <v>267857.13</v>
      </c>
      <c r="AZ338" s="143">
        <v>300000</v>
      </c>
      <c r="BA338" s="16" t="s">
        <v>167</v>
      </c>
      <c r="BB338" s="63" t="s">
        <v>985</v>
      </c>
      <c r="BC338" s="63" t="s">
        <v>984</v>
      </c>
      <c r="BD338" s="31"/>
      <c r="BE338" s="31"/>
      <c r="BF338" s="31"/>
      <c r="BG338" s="31"/>
      <c r="BH338" s="31"/>
      <c r="BI338" s="16"/>
      <c r="BJ338" s="16"/>
      <c r="BK338" s="16"/>
      <c r="BL338" s="63"/>
      <c r="BM338" s="29" t="s">
        <v>1154</v>
      </c>
      <c r="BN338" s="359"/>
      <c r="BO338" s="363"/>
    </row>
    <row r="339" spans="1:67" s="6" customFormat="1" ht="12.95" customHeight="1" x14ac:dyDescent="0.2">
      <c r="A339" s="48" t="s">
        <v>1068</v>
      </c>
      <c r="B339" s="17" t="s">
        <v>308</v>
      </c>
      <c r="C339" s="26" t="s">
        <v>1069</v>
      </c>
      <c r="D339" s="222" t="s">
        <v>1075</v>
      </c>
      <c r="E339" s="21"/>
      <c r="F339" s="29"/>
      <c r="G339" s="43" t="s">
        <v>1070</v>
      </c>
      <c r="H339" s="43" t="s">
        <v>1071</v>
      </c>
      <c r="I339" s="43" t="s">
        <v>1071</v>
      </c>
      <c r="J339" s="43" t="s">
        <v>1072</v>
      </c>
      <c r="K339" s="17" t="s">
        <v>9</v>
      </c>
      <c r="L339" s="17" t="s">
        <v>1073</v>
      </c>
      <c r="M339" s="17"/>
      <c r="N339" s="49">
        <v>45</v>
      </c>
      <c r="O339" s="49">
        <v>230000000</v>
      </c>
      <c r="P339" s="62" t="s">
        <v>413</v>
      </c>
      <c r="Q339" s="26" t="s">
        <v>255</v>
      </c>
      <c r="R339" s="16" t="s">
        <v>163</v>
      </c>
      <c r="S339" s="49">
        <v>230000000</v>
      </c>
      <c r="T339" s="22" t="s">
        <v>1074</v>
      </c>
      <c r="U339" s="17"/>
      <c r="V339" s="16" t="s">
        <v>340</v>
      </c>
      <c r="W339" s="17"/>
      <c r="X339" s="16"/>
      <c r="Y339" s="120">
        <v>0</v>
      </c>
      <c r="Z339" s="49">
        <v>100</v>
      </c>
      <c r="AA339" s="120">
        <v>0</v>
      </c>
      <c r="AB339" s="17"/>
      <c r="AC339" s="17" t="s">
        <v>256</v>
      </c>
      <c r="AD339" s="17"/>
      <c r="AE339" s="122"/>
      <c r="AF339" s="102">
        <v>3165834.40173</v>
      </c>
      <c r="AG339" s="123">
        <f>AF339*1.12</f>
        <v>3545734.5299376003</v>
      </c>
      <c r="AH339" s="17"/>
      <c r="AI339" s="17"/>
      <c r="AJ339" s="102">
        <v>3324126.1218165001</v>
      </c>
      <c r="AK339" s="123">
        <f>AJ339*1.12</f>
        <v>3723021.2564344807</v>
      </c>
      <c r="AL339" s="123"/>
      <c r="AM339" s="123"/>
      <c r="AN339" s="102">
        <v>3490332.42790733</v>
      </c>
      <c r="AO339" s="123">
        <f>AN339*1.12</f>
        <v>3909172.3192562098</v>
      </c>
      <c r="AP339" s="123"/>
      <c r="AQ339" s="123"/>
      <c r="AR339" s="123">
        <v>3664849.0493026902</v>
      </c>
      <c r="AS339" s="123">
        <f>AR339*1.12</f>
        <v>4104630.9352190136</v>
      </c>
      <c r="AT339" s="123"/>
      <c r="AU339" s="17"/>
      <c r="AV339" s="123">
        <v>3848091.50176783</v>
      </c>
      <c r="AW339" s="123">
        <f>AV339*1.12</f>
        <v>4309862.4819799699</v>
      </c>
      <c r="AX339" s="62"/>
      <c r="AY339" s="62">
        <v>0</v>
      </c>
      <c r="AZ339" s="62">
        <v>0</v>
      </c>
      <c r="BA339" s="17" t="s">
        <v>167</v>
      </c>
      <c r="BB339" s="43" t="s">
        <v>1072</v>
      </c>
      <c r="BC339" s="43" t="s">
        <v>1072</v>
      </c>
      <c r="BD339" s="17"/>
      <c r="BE339" s="17"/>
      <c r="BF339" s="17"/>
      <c r="BG339" s="17"/>
      <c r="BH339" s="17"/>
      <c r="BI339" s="17"/>
      <c r="BJ339" s="17"/>
      <c r="BK339" s="17"/>
      <c r="BL339" s="23"/>
      <c r="BM339" s="23" t="s">
        <v>1151</v>
      </c>
      <c r="BN339" s="26"/>
    </row>
    <row r="340" spans="1:67" s="6" customFormat="1" ht="12.95" customHeight="1" x14ac:dyDescent="0.2">
      <c r="A340" s="233" t="s">
        <v>911</v>
      </c>
      <c r="B340" s="17"/>
      <c r="C340" s="17"/>
      <c r="D340" s="227" t="s">
        <v>1131</v>
      </c>
      <c r="E340" s="21"/>
      <c r="F340" s="29"/>
      <c r="G340" s="19" t="s">
        <v>1132</v>
      </c>
      <c r="H340" s="27"/>
      <c r="I340" s="19" t="s">
        <v>1133</v>
      </c>
      <c r="J340" s="19" t="s">
        <v>1133</v>
      </c>
      <c r="K340" s="19" t="s">
        <v>9</v>
      </c>
      <c r="L340" s="19" t="s">
        <v>1134</v>
      </c>
      <c r="M340" s="19"/>
      <c r="N340" s="34">
        <v>80</v>
      </c>
      <c r="O340" s="19">
        <v>231010000</v>
      </c>
      <c r="P340" s="62" t="s">
        <v>413</v>
      </c>
      <c r="Q340" s="42" t="s">
        <v>1115</v>
      </c>
      <c r="R340" s="19" t="s">
        <v>163</v>
      </c>
      <c r="S340" s="19">
        <v>230000000</v>
      </c>
      <c r="T340" s="19" t="s">
        <v>1135</v>
      </c>
      <c r="U340" s="19"/>
      <c r="V340" s="42" t="s">
        <v>172</v>
      </c>
      <c r="W340" s="19"/>
      <c r="X340" s="19"/>
      <c r="Y340" s="34">
        <v>0</v>
      </c>
      <c r="Z340" s="34">
        <v>90</v>
      </c>
      <c r="AA340" s="34">
        <v>10</v>
      </c>
      <c r="AB340" s="19"/>
      <c r="AC340" s="236" t="s">
        <v>164</v>
      </c>
      <c r="AD340" s="19"/>
      <c r="AE340" s="19"/>
      <c r="AF340" s="62">
        <v>5733000</v>
      </c>
      <c r="AG340" s="62">
        <f>AF340*1.12</f>
        <v>6420960.0000000009</v>
      </c>
      <c r="AH340" s="62"/>
      <c r="AI340" s="62"/>
      <c r="AJ340" s="62">
        <v>17286139</v>
      </c>
      <c r="AK340" s="62">
        <f>AJ340*1.12</f>
        <v>19360475.680000003</v>
      </c>
      <c r="AL340" s="62"/>
      <c r="AM340" s="62"/>
      <c r="AN340" s="62"/>
      <c r="AO340" s="62"/>
      <c r="AP340" s="62"/>
      <c r="AQ340" s="62"/>
      <c r="AR340" s="62"/>
      <c r="AS340" s="62"/>
      <c r="AT340" s="62"/>
      <c r="AU340" s="62"/>
      <c r="AV340" s="62"/>
      <c r="AW340" s="62"/>
      <c r="AX340" s="62"/>
      <c r="AY340" s="62">
        <f>AF340+AJ340+AN340</f>
        <v>23019139</v>
      </c>
      <c r="AZ340" s="62">
        <f>AY340*1.12</f>
        <v>25781435.680000003</v>
      </c>
      <c r="BA340" s="19" t="s">
        <v>167</v>
      </c>
      <c r="BB340" s="19" t="s">
        <v>1136</v>
      </c>
      <c r="BC340" s="19" t="s">
        <v>1137</v>
      </c>
      <c r="BD340" s="243"/>
      <c r="BE340" s="16"/>
      <c r="BF340" s="16"/>
      <c r="BG340" s="16"/>
      <c r="BH340" s="16"/>
      <c r="BI340" s="16"/>
      <c r="BJ340" s="16"/>
      <c r="BK340" s="16"/>
      <c r="BL340" s="240"/>
      <c r="BM340" s="228" t="s">
        <v>1154</v>
      </c>
      <c r="BN340" s="204"/>
    </row>
    <row r="341" spans="1:67" s="6" customFormat="1" ht="12.95" customHeight="1" x14ac:dyDescent="0.2">
      <c r="A341" s="233" t="s">
        <v>911</v>
      </c>
      <c r="B341" s="17"/>
      <c r="C341" s="17"/>
      <c r="D341" s="227" t="s">
        <v>1138</v>
      </c>
      <c r="E341" s="19"/>
      <c r="F341" s="43"/>
      <c r="G341" s="19" t="s">
        <v>1132</v>
      </c>
      <c r="H341" s="27"/>
      <c r="I341" s="19" t="s">
        <v>1133</v>
      </c>
      <c r="J341" s="19" t="s">
        <v>1133</v>
      </c>
      <c r="K341" s="19" t="s">
        <v>22</v>
      </c>
      <c r="L341" s="19"/>
      <c r="M341" s="19"/>
      <c r="N341" s="34">
        <v>80</v>
      </c>
      <c r="O341" s="19" t="s">
        <v>162</v>
      </c>
      <c r="P341" s="62" t="s">
        <v>413</v>
      </c>
      <c r="Q341" s="42" t="s">
        <v>1038</v>
      </c>
      <c r="R341" s="19" t="s">
        <v>163</v>
      </c>
      <c r="S341" s="19">
        <v>230000000</v>
      </c>
      <c r="T341" s="19" t="s">
        <v>1121</v>
      </c>
      <c r="U341" s="19"/>
      <c r="V341" s="42" t="s">
        <v>172</v>
      </c>
      <c r="W341" s="19"/>
      <c r="X341" s="19"/>
      <c r="Y341" s="34">
        <v>0</v>
      </c>
      <c r="Z341" s="34">
        <v>90</v>
      </c>
      <c r="AA341" s="34">
        <v>10</v>
      </c>
      <c r="AB341" s="19"/>
      <c r="AC341" s="19" t="s">
        <v>164</v>
      </c>
      <c r="AD341" s="19"/>
      <c r="AE341" s="19"/>
      <c r="AF341" s="62">
        <v>90908000</v>
      </c>
      <c r="AG341" s="62">
        <f t="shared" ref="AG341:AG344" si="381">AF341*1.12</f>
        <v>101816960.00000001</v>
      </c>
      <c r="AH341" s="62"/>
      <c r="AI341" s="62"/>
      <c r="AJ341" s="62">
        <v>22727000</v>
      </c>
      <c r="AK341" s="62">
        <f t="shared" ref="AK341:AK344" si="382">AJ341*1.12</f>
        <v>25454240.000000004</v>
      </c>
      <c r="AL341" s="62"/>
      <c r="AM341" s="62"/>
      <c r="AN341" s="62"/>
      <c r="AO341" s="62">
        <f t="shared" ref="AO341:AO344" si="383">AN341*1.12</f>
        <v>0</v>
      </c>
      <c r="AP341" s="62"/>
      <c r="AQ341" s="62"/>
      <c r="AR341" s="62"/>
      <c r="AS341" s="62"/>
      <c r="AT341" s="62"/>
      <c r="AU341" s="62"/>
      <c r="AV341" s="62"/>
      <c r="AW341" s="62"/>
      <c r="AX341" s="62"/>
      <c r="AY341" s="62">
        <f t="shared" ref="AY341:AY344" si="384">AF341+AJ341+AN341</f>
        <v>113635000</v>
      </c>
      <c r="AZ341" s="62">
        <f t="shared" ref="AZ341:AZ344" si="385">AY341*1.12</f>
        <v>127271200.00000001</v>
      </c>
      <c r="BA341" s="19" t="s">
        <v>167</v>
      </c>
      <c r="BB341" s="19" t="s">
        <v>1139</v>
      </c>
      <c r="BC341" s="19" t="s">
        <v>1140</v>
      </c>
      <c r="BD341" s="243"/>
      <c r="BE341" s="16"/>
      <c r="BF341" s="16"/>
      <c r="BG341" s="16"/>
      <c r="BH341" s="16"/>
      <c r="BI341" s="16"/>
      <c r="BJ341" s="16"/>
      <c r="BK341" s="16"/>
      <c r="BL341" s="240"/>
      <c r="BM341" s="228" t="s">
        <v>1154</v>
      </c>
      <c r="BN341" s="204"/>
    </row>
    <row r="342" spans="1:67" s="6" customFormat="1" ht="12.95" customHeight="1" x14ac:dyDescent="0.2">
      <c r="A342" s="233" t="s">
        <v>911</v>
      </c>
      <c r="B342" s="17"/>
      <c r="C342" s="17"/>
      <c r="D342" s="227" t="s">
        <v>1141</v>
      </c>
      <c r="E342" s="19"/>
      <c r="F342" s="43"/>
      <c r="G342" s="19" t="s">
        <v>1132</v>
      </c>
      <c r="H342" s="27"/>
      <c r="I342" s="19" t="s">
        <v>1133</v>
      </c>
      <c r="J342" s="19" t="s">
        <v>1133</v>
      </c>
      <c r="K342" s="19" t="s">
        <v>22</v>
      </c>
      <c r="L342" s="19"/>
      <c r="M342" s="19"/>
      <c r="N342" s="34">
        <v>80</v>
      </c>
      <c r="O342" s="19" t="s">
        <v>162</v>
      </c>
      <c r="P342" s="62" t="s">
        <v>413</v>
      </c>
      <c r="Q342" s="19" t="s">
        <v>1038</v>
      </c>
      <c r="R342" s="19" t="s">
        <v>163</v>
      </c>
      <c r="S342" s="19">
        <v>230000000</v>
      </c>
      <c r="T342" s="19" t="s">
        <v>926</v>
      </c>
      <c r="U342" s="19"/>
      <c r="V342" s="42" t="s">
        <v>172</v>
      </c>
      <c r="W342" s="19"/>
      <c r="X342" s="19"/>
      <c r="Y342" s="34">
        <v>0</v>
      </c>
      <c r="Z342" s="34">
        <v>90</v>
      </c>
      <c r="AA342" s="34">
        <v>10</v>
      </c>
      <c r="AB342" s="19"/>
      <c r="AC342" s="19" t="s">
        <v>164</v>
      </c>
      <c r="AD342" s="19"/>
      <c r="AE342" s="19"/>
      <c r="AF342" s="62">
        <v>83648190</v>
      </c>
      <c r="AG342" s="62">
        <f t="shared" si="381"/>
        <v>93685972.800000012</v>
      </c>
      <c r="AH342" s="62"/>
      <c r="AI342" s="62"/>
      <c r="AJ342" s="62">
        <v>20912047</v>
      </c>
      <c r="AK342" s="62">
        <f t="shared" si="382"/>
        <v>23421492.640000001</v>
      </c>
      <c r="AL342" s="62"/>
      <c r="AM342" s="62"/>
      <c r="AN342" s="62"/>
      <c r="AO342" s="62">
        <f t="shared" si="383"/>
        <v>0</v>
      </c>
      <c r="AP342" s="62"/>
      <c r="AQ342" s="62"/>
      <c r="AR342" s="62"/>
      <c r="AS342" s="62"/>
      <c r="AT342" s="62"/>
      <c r="AU342" s="62"/>
      <c r="AV342" s="62"/>
      <c r="AW342" s="62"/>
      <c r="AX342" s="62"/>
      <c r="AY342" s="62">
        <f t="shared" si="384"/>
        <v>104560237</v>
      </c>
      <c r="AZ342" s="62">
        <f t="shared" si="385"/>
        <v>117107465.44000001</v>
      </c>
      <c r="BA342" s="19" t="s">
        <v>167</v>
      </c>
      <c r="BB342" s="19" t="s">
        <v>1142</v>
      </c>
      <c r="BC342" s="19" t="s">
        <v>1143</v>
      </c>
      <c r="BD342" s="244"/>
      <c r="BE342" s="31"/>
      <c r="BF342" s="31"/>
      <c r="BG342" s="31"/>
      <c r="BH342" s="31"/>
      <c r="BI342" s="31"/>
      <c r="BJ342" s="31"/>
      <c r="BK342" s="31"/>
      <c r="BL342" s="242"/>
      <c r="BM342" s="228" t="s">
        <v>1154</v>
      </c>
      <c r="BN342" s="204"/>
    </row>
    <row r="343" spans="1:67" s="6" customFormat="1" ht="12.95" customHeight="1" x14ac:dyDescent="0.2">
      <c r="A343" s="233" t="s">
        <v>911</v>
      </c>
      <c r="B343" s="17"/>
      <c r="C343" s="17"/>
      <c r="D343" s="227" t="s">
        <v>1144</v>
      </c>
      <c r="E343" s="19"/>
      <c r="F343" s="43"/>
      <c r="G343" s="19" t="s">
        <v>1132</v>
      </c>
      <c r="H343" s="27"/>
      <c r="I343" s="19" t="s">
        <v>1133</v>
      </c>
      <c r="J343" s="19" t="s">
        <v>1133</v>
      </c>
      <c r="K343" s="19" t="s">
        <v>22</v>
      </c>
      <c r="L343" s="19"/>
      <c r="M343" s="19"/>
      <c r="N343" s="34">
        <v>80</v>
      </c>
      <c r="O343" s="19" t="s">
        <v>162</v>
      </c>
      <c r="P343" s="62" t="s">
        <v>413</v>
      </c>
      <c r="Q343" s="19" t="s">
        <v>1038</v>
      </c>
      <c r="R343" s="19" t="s">
        <v>163</v>
      </c>
      <c r="S343" s="19">
        <v>230000000</v>
      </c>
      <c r="T343" s="19" t="s">
        <v>915</v>
      </c>
      <c r="U343" s="19"/>
      <c r="V343" s="42" t="s">
        <v>313</v>
      </c>
      <c r="W343" s="19"/>
      <c r="X343" s="19"/>
      <c r="Y343" s="34">
        <v>0</v>
      </c>
      <c r="Z343" s="34">
        <v>90</v>
      </c>
      <c r="AA343" s="34">
        <v>10</v>
      </c>
      <c r="AB343" s="19"/>
      <c r="AC343" s="19" t="s">
        <v>164</v>
      </c>
      <c r="AD343" s="19"/>
      <c r="AE343" s="19"/>
      <c r="AF343" s="62">
        <v>52464914.736842103</v>
      </c>
      <c r="AG343" s="62">
        <f t="shared" si="381"/>
        <v>58760704.505263165</v>
      </c>
      <c r="AH343" s="62"/>
      <c r="AI343" s="62"/>
      <c r="AJ343" s="62">
        <v>16104167</v>
      </c>
      <c r="AK343" s="62">
        <f t="shared" si="382"/>
        <v>18036667.040000003</v>
      </c>
      <c r="AL343" s="62"/>
      <c r="AM343" s="62"/>
      <c r="AN343" s="62">
        <v>11951755.2631579</v>
      </c>
      <c r="AO343" s="62">
        <f t="shared" si="383"/>
        <v>13385965.894736851</v>
      </c>
      <c r="AP343" s="62"/>
      <c r="AQ343" s="62"/>
      <c r="AR343" s="62"/>
      <c r="AS343" s="62"/>
      <c r="AT343" s="62"/>
      <c r="AU343" s="62"/>
      <c r="AV343" s="62"/>
      <c r="AW343" s="62"/>
      <c r="AX343" s="62"/>
      <c r="AY343" s="62">
        <f t="shared" si="384"/>
        <v>80520837</v>
      </c>
      <c r="AZ343" s="62">
        <f t="shared" si="385"/>
        <v>90183337.440000013</v>
      </c>
      <c r="BA343" s="19" t="s">
        <v>167</v>
      </c>
      <c r="BB343" s="19" t="s">
        <v>1145</v>
      </c>
      <c r="BC343" s="19" t="s">
        <v>1146</v>
      </c>
      <c r="BD343" s="244"/>
      <c r="BE343" s="31"/>
      <c r="BF343" s="31"/>
      <c r="BG343" s="31"/>
      <c r="BH343" s="31"/>
      <c r="BI343" s="31"/>
      <c r="BJ343" s="31"/>
      <c r="BK343" s="31"/>
      <c r="BL343" s="242"/>
      <c r="BM343" s="228" t="s">
        <v>1154</v>
      </c>
      <c r="BN343" s="204"/>
    </row>
    <row r="344" spans="1:67" s="6" customFormat="1" ht="12.95" customHeight="1" x14ac:dyDescent="0.2">
      <c r="A344" s="233" t="s">
        <v>911</v>
      </c>
      <c r="B344" s="17"/>
      <c r="C344" s="17"/>
      <c r="D344" s="227" t="s">
        <v>1147</v>
      </c>
      <c r="E344" s="27"/>
      <c r="F344" s="43"/>
      <c r="G344" s="19" t="s">
        <v>1132</v>
      </c>
      <c r="H344" s="27"/>
      <c r="I344" s="19" t="s">
        <v>1133</v>
      </c>
      <c r="J344" s="19" t="s">
        <v>1133</v>
      </c>
      <c r="K344" s="19" t="s">
        <v>22</v>
      </c>
      <c r="L344" s="19"/>
      <c r="M344" s="19"/>
      <c r="N344" s="34">
        <v>80</v>
      </c>
      <c r="O344" s="19" t="s">
        <v>162</v>
      </c>
      <c r="P344" s="62" t="s">
        <v>413</v>
      </c>
      <c r="Q344" s="19" t="s">
        <v>1038</v>
      </c>
      <c r="R344" s="19" t="s">
        <v>163</v>
      </c>
      <c r="S344" s="19">
        <v>230000000</v>
      </c>
      <c r="T344" s="19" t="s">
        <v>1148</v>
      </c>
      <c r="U344" s="19"/>
      <c r="V344" s="42" t="s">
        <v>172</v>
      </c>
      <c r="W344" s="19"/>
      <c r="X344" s="19"/>
      <c r="Y344" s="34">
        <v>0</v>
      </c>
      <c r="Z344" s="34">
        <v>90</v>
      </c>
      <c r="AA344" s="34">
        <v>10</v>
      </c>
      <c r="AB344" s="19"/>
      <c r="AC344" s="19" t="s">
        <v>164</v>
      </c>
      <c r="AD344" s="19"/>
      <c r="AE344" s="19"/>
      <c r="AF344" s="62">
        <v>38268506</v>
      </c>
      <c r="AG344" s="62">
        <f t="shared" si="381"/>
        <v>42860726.720000006</v>
      </c>
      <c r="AH344" s="62"/>
      <c r="AI344" s="62"/>
      <c r="AJ344" s="62">
        <v>5000000</v>
      </c>
      <c r="AK344" s="62">
        <f t="shared" si="382"/>
        <v>5600000.0000000009</v>
      </c>
      <c r="AL344" s="62"/>
      <c r="AM344" s="62"/>
      <c r="AN344" s="62"/>
      <c r="AO344" s="62">
        <f t="shared" si="383"/>
        <v>0</v>
      </c>
      <c r="AP344" s="62"/>
      <c r="AQ344" s="62"/>
      <c r="AR344" s="62"/>
      <c r="AS344" s="62"/>
      <c r="AT344" s="62"/>
      <c r="AU344" s="62"/>
      <c r="AV344" s="62"/>
      <c r="AW344" s="62"/>
      <c r="AX344" s="62"/>
      <c r="AY344" s="62">
        <f t="shared" si="384"/>
        <v>43268506</v>
      </c>
      <c r="AZ344" s="62">
        <f t="shared" si="385"/>
        <v>48460726.720000006</v>
      </c>
      <c r="BA344" s="19" t="s">
        <v>167</v>
      </c>
      <c r="BB344" s="19" t="s">
        <v>1149</v>
      </c>
      <c r="BC344" s="19" t="s">
        <v>1150</v>
      </c>
      <c r="BD344" s="244"/>
      <c r="BE344" s="31"/>
      <c r="BF344" s="31"/>
      <c r="BG344" s="31"/>
      <c r="BH344" s="31"/>
      <c r="BI344" s="31"/>
      <c r="BJ344" s="31"/>
      <c r="BK344" s="31"/>
      <c r="BL344" s="242"/>
      <c r="BM344" s="228" t="s">
        <v>1154</v>
      </c>
      <c r="BN344" s="204"/>
    </row>
    <row r="345" spans="1:67" s="6" customFormat="1" ht="12.95" customHeight="1" x14ac:dyDescent="0.25">
      <c r="A345" s="250" t="s">
        <v>879</v>
      </c>
      <c r="B345" s="247"/>
      <c r="C345" s="247"/>
      <c r="D345" s="192" t="s">
        <v>1180</v>
      </c>
      <c r="E345" s="171"/>
      <c r="F345" s="281"/>
      <c r="G345" s="174" t="s">
        <v>1181</v>
      </c>
      <c r="H345" s="174" t="s">
        <v>566</v>
      </c>
      <c r="I345" s="174" t="s">
        <v>1182</v>
      </c>
      <c r="J345" s="174" t="s">
        <v>1183</v>
      </c>
      <c r="K345" s="174" t="s">
        <v>22</v>
      </c>
      <c r="L345" s="174"/>
      <c r="M345" s="174"/>
      <c r="N345" s="174">
        <v>100</v>
      </c>
      <c r="O345" s="174">
        <v>230000000</v>
      </c>
      <c r="P345" s="180" t="s">
        <v>1184</v>
      </c>
      <c r="Q345" s="174" t="s">
        <v>1038</v>
      </c>
      <c r="R345" s="176" t="s">
        <v>163</v>
      </c>
      <c r="S345" s="176">
        <v>230000000</v>
      </c>
      <c r="T345" s="193" t="s">
        <v>919</v>
      </c>
      <c r="U345" s="176"/>
      <c r="V345" s="176" t="s">
        <v>313</v>
      </c>
      <c r="W345" s="176"/>
      <c r="X345" s="176"/>
      <c r="Y345" s="176">
        <v>0</v>
      </c>
      <c r="Z345" s="176">
        <v>100</v>
      </c>
      <c r="AA345" s="176">
        <v>0</v>
      </c>
      <c r="AB345" s="176"/>
      <c r="AC345" s="176" t="s">
        <v>164</v>
      </c>
      <c r="AD345" s="179">
        <v>8</v>
      </c>
      <c r="AE345" s="176"/>
      <c r="AF345" s="282">
        <v>1884660</v>
      </c>
      <c r="AG345" s="283">
        <f>AF345*1.12</f>
        <v>2110819.2000000002</v>
      </c>
      <c r="AH345" s="179">
        <v>13</v>
      </c>
      <c r="AI345" s="176"/>
      <c r="AJ345" s="283">
        <v>3062572.5</v>
      </c>
      <c r="AK345" s="283">
        <f>AJ345*1.12</f>
        <v>3430081.2</v>
      </c>
      <c r="AL345" s="179">
        <v>14</v>
      </c>
      <c r="AM345" s="176"/>
      <c r="AN345" s="283">
        <v>3298155</v>
      </c>
      <c r="AO345" s="283">
        <f>AN345*1.12</f>
        <v>3693933.6000000006</v>
      </c>
      <c r="AP345" s="284"/>
      <c r="AQ345" s="284"/>
      <c r="AR345" s="284"/>
      <c r="AS345" s="284"/>
      <c r="AT345" s="176"/>
      <c r="AU345" s="176"/>
      <c r="AV345" s="283"/>
      <c r="AW345" s="283"/>
      <c r="AX345" s="176" t="s">
        <v>145</v>
      </c>
      <c r="AY345" s="285">
        <f>SUM(AF345,AJ345,AN345)</f>
        <v>8245387.5</v>
      </c>
      <c r="AZ345" s="283">
        <f>AY345*1.12</f>
        <v>9234834</v>
      </c>
      <c r="BA345" s="176" t="s">
        <v>167</v>
      </c>
      <c r="BB345" s="176" t="s">
        <v>1185</v>
      </c>
      <c r="BC345" s="176" t="s">
        <v>1185</v>
      </c>
      <c r="BD345" s="176"/>
      <c r="BE345" s="176"/>
      <c r="BF345" s="176"/>
      <c r="BG345" s="176"/>
      <c r="BH345" s="176"/>
      <c r="BI345" s="176"/>
      <c r="BJ345" s="171"/>
      <c r="BK345" s="171"/>
      <c r="BL345" s="171"/>
      <c r="BM345" s="286"/>
      <c r="BN345" s="204"/>
    </row>
    <row r="346" spans="1:67" s="6" customFormat="1" ht="12.95" customHeight="1" x14ac:dyDescent="0.25">
      <c r="A346" s="287" t="s">
        <v>879</v>
      </c>
      <c r="B346" s="174"/>
      <c r="C346" s="288"/>
      <c r="D346" s="192" t="s">
        <v>1186</v>
      </c>
      <c r="E346" s="289"/>
      <c r="F346" s="290"/>
      <c r="G346" s="171" t="s">
        <v>1181</v>
      </c>
      <c r="H346" s="171" t="s">
        <v>566</v>
      </c>
      <c r="I346" s="171" t="s">
        <v>1182</v>
      </c>
      <c r="J346" s="171" t="s">
        <v>1183</v>
      </c>
      <c r="K346" s="291" t="s">
        <v>22</v>
      </c>
      <c r="L346" s="176"/>
      <c r="M346" s="176"/>
      <c r="N346" s="179">
        <v>100</v>
      </c>
      <c r="O346" s="180">
        <v>230000000</v>
      </c>
      <c r="P346" s="180" t="s">
        <v>1184</v>
      </c>
      <c r="Q346" s="174" t="s">
        <v>1038</v>
      </c>
      <c r="R346" s="180" t="s">
        <v>163</v>
      </c>
      <c r="S346" s="180">
        <v>230000000</v>
      </c>
      <c r="T346" s="176" t="s">
        <v>1187</v>
      </c>
      <c r="U346" s="176"/>
      <c r="V346" s="174" t="s">
        <v>313</v>
      </c>
      <c r="W346" s="176"/>
      <c r="X346" s="176"/>
      <c r="Y346" s="169">
        <v>0</v>
      </c>
      <c r="Z346" s="179">
        <v>100</v>
      </c>
      <c r="AA346" s="171">
        <v>0</v>
      </c>
      <c r="AB346" s="176"/>
      <c r="AC346" s="174" t="s">
        <v>164</v>
      </c>
      <c r="AD346" s="179">
        <v>8</v>
      </c>
      <c r="AE346" s="282"/>
      <c r="AF346" s="282">
        <v>1884660</v>
      </c>
      <c r="AG346" s="283">
        <f>AF346*1.12</f>
        <v>2110819.2000000002</v>
      </c>
      <c r="AH346" s="179">
        <v>13</v>
      </c>
      <c r="AI346" s="282"/>
      <c r="AJ346" s="283">
        <v>3062572.5</v>
      </c>
      <c r="AK346" s="283">
        <f>AJ346*1.12</f>
        <v>3430081.2</v>
      </c>
      <c r="AL346" s="179">
        <v>14</v>
      </c>
      <c r="AM346" s="176"/>
      <c r="AN346" s="283">
        <v>3298155</v>
      </c>
      <c r="AO346" s="283">
        <f>AN346*1.12</f>
        <v>3693933.6000000006</v>
      </c>
      <c r="AP346" s="284"/>
      <c r="AQ346" s="284"/>
      <c r="AR346" s="284"/>
      <c r="AS346" s="284"/>
      <c r="AT346" s="176"/>
      <c r="AU346" s="176"/>
      <c r="AV346" s="283"/>
      <c r="AW346" s="283"/>
      <c r="AX346" s="176" t="s">
        <v>145</v>
      </c>
      <c r="AY346" s="285">
        <f>SUM(AF346,AJ346,AN346)</f>
        <v>8245387.5</v>
      </c>
      <c r="AZ346" s="283">
        <f t="shared" ref="AZ346:AZ348" si="386">AY346*1.12</f>
        <v>9234834</v>
      </c>
      <c r="BA346" s="182" t="s">
        <v>167</v>
      </c>
      <c r="BB346" s="196" t="s">
        <v>1188</v>
      </c>
      <c r="BC346" s="196" t="s">
        <v>1188</v>
      </c>
      <c r="BD346" s="176"/>
      <c r="BE346" s="176"/>
      <c r="BF346" s="176"/>
      <c r="BG346" s="176"/>
      <c r="BH346" s="176"/>
      <c r="BI346" s="176"/>
      <c r="BJ346" s="171"/>
      <c r="BK346" s="171"/>
      <c r="BL346" s="171"/>
      <c r="BM346" s="286"/>
      <c r="BN346" s="204"/>
    </row>
    <row r="347" spans="1:67" s="6" customFormat="1" ht="12.95" customHeight="1" x14ac:dyDescent="0.25">
      <c r="A347" s="287" t="s">
        <v>879</v>
      </c>
      <c r="B347" s="174"/>
      <c r="C347" s="288"/>
      <c r="D347" s="192" t="s">
        <v>1189</v>
      </c>
      <c r="E347" s="289"/>
      <c r="F347" s="290"/>
      <c r="G347" s="171" t="s">
        <v>1181</v>
      </c>
      <c r="H347" s="171" t="s">
        <v>566</v>
      </c>
      <c r="I347" s="171" t="s">
        <v>1182</v>
      </c>
      <c r="J347" s="171" t="s">
        <v>1183</v>
      </c>
      <c r="K347" s="291" t="s">
        <v>22</v>
      </c>
      <c r="L347" s="176"/>
      <c r="M347" s="176"/>
      <c r="N347" s="179">
        <v>100</v>
      </c>
      <c r="O347" s="180">
        <v>230000000</v>
      </c>
      <c r="P347" s="180" t="s">
        <v>1184</v>
      </c>
      <c r="Q347" s="174" t="s">
        <v>1038</v>
      </c>
      <c r="R347" s="180" t="s">
        <v>163</v>
      </c>
      <c r="S347" s="180">
        <v>230000000</v>
      </c>
      <c r="T347" s="176" t="s">
        <v>926</v>
      </c>
      <c r="U347" s="176"/>
      <c r="V347" s="174" t="s">
        <v>313</v>
      </c>
      <c r="W347" s="176"/>
      <c r="X347" s="176"/>
      <c r="Y347" s="169">
        <v>0</v>
      </c>
      <c r="Z347" s="179">
        <v>100</v>
      </c>
      <c r="AA347" s="171">
        <v>0</v>
      </c>
      <c r="AB347" s="176"/>
      <c r="AC347" s="174" t="s">
        <v>164</v>
      </c>
      <c r="AD347" s="179">
        <v>16</v>
      </c>
      <c r="AE347" s="282"/>
      <c r="AF347" s="282">
        <v>3769320</v>
      </c>
      <c r="AG347" s="283">
        <f>AF347*1.12</f>
        <v>4221638.4000000004</v>
      </c>
      <c r="AH347" s="179">
        <v>26</v>
      </c>
      <c r="AI347" s="282"/>
      <c r="AJ347" s="283">
        <v>6125145</v>
      </c>
      <c r="AK347" s="283">
        <f>AJ347*1.12</f>
        <v>6860162.4000000004</v>
      </c>
      <c r="AL347" s="179">
        <v>29</v>
      </c>
      <c r="AM347" s="176"/>
      <c r="AN347" s="283">
        <v>6831892.5</v>
      </c>
      <c r="AO347" s="283">
        <f>AN347*1.12</f>
        <v>7651719.6000000006</v>
      </c>
      <c r="AP347" s="284"/>
      <c r="AQ347" s="284"/>
      <c r="AR347" s="284"/>
      <c r="AS347" s="284"/>
      <c r="AT347" s="176"/>
      <c r="AU347" s="176"/>
      <c r="AV347" s="283"/>
      <c r="AW347" s="283"/>
      <c r="AX347" s="176" t="s">
        <v>1190</v>
      </c>
      <c r="AY347" s="285">
        <f>SUM(AF347,AJ347,AN347)</f>
        <v>16726357.5</v>
      </c>
      <c r="AZ347" s="283">
        <f t="shared" si="386"/>
        <v>18733520.400000002</v>
      </c>
      <c r="BA347" s="182" t="s">
        <v>167</v>
      </c>
      <c r="BB347" s="196" t="s">
        <v>1191</v>
      </c>
      <c r="BC347" s="196" t="s">
        <v>1191</v>
      </c>
      <c r="BD347" s="176"/>
      <c r="BE347" s="176"/>
      <c r="BF347" s="176"/>
      <c r="BG347" s="176"/>
      <c r="BH347" s="176"/>
      <c r="BI347" s="176"/>
      <c r="BJ347" s="171"/>
      <c r="BK347" s="171"/>
      <c r="BL347" s="171"/>
      <c r="BM347" s="286"/>
      <c r="BN347" s="204"/>
    </row>
    <row r="348" spans="1:67" s="6" customFormat="1" ht="12.95" customHeight="1" x14ac:dyDescent="0.25">
      <c r="A348" s="287" t="s">
        <v>879</v>
      </c>
      <c r="B348" s="174"/>
      <c r="C348" s="288"/>
      <c r="D348" s="192" t="s">
        <v>1192</v>
      </c>
      <c r="E348" s="289"/>
      <c r="F348" s="290"/>
      <c r="G348" s="171" t="s">
        <v>1181</v>
      </c>
      <c r="H348" s="171" t="s">
        <v>566</v>
      </c>
      <c r="I348" s="171" t="s">
        <v>1182</v>
      </c>
      <c r="J348" s="171" t="s">
        <v>1183</v>
      </c>
      <c r="K348" s="291" t="s">
        <v>22</v>
      </c>
      <c r="L348" s="176"/>
      <c r="M348" s="176"/>
      <c r="N348" s="179">
        <v>100</v>
      </c>
      <c r="O348" s="180">
        <v>230000000</v>
      </c>
      <c r="P348" s="180" t="s">
        <v>1184</v>
      </c>
      <c r="Q348" s="174" t="s">
        <v>1038</v>
      </c>
      <c r="R348" s="180" t="s">
        <v>163</v>
      </c>
      <c r="S348" s="180">
        <v>230000000</v>
      </c>
      <c r="T348" s="176" t="s">
        <v>915</v>
      </c>
      <c r="U348" s="176"/>
      <c r="V348" s="174" t="s">
        <v>313</v>
      </c>
      <c r="W348" s="176"/>
      <c r="X348" s="176"/>
      <c r="Y348" s="169">
        <v>0</v>
      </c>
      <c r="Z348" s="179">
        <v>100</v>
      </c>
      <c r="AA348" s="171">
        <v>0</v>
      </c>
      <c r="AB348" s="176"/>
      <c r="AC348" s="174" t="s">
        <v>164</v>
      </c>
      <c r="AD348" s="179">
        <v>8</v>
      </c>
      <c r="AE348" s="282"/>
      <c r="AF348" s="282">
        <v>1884660</v>
      </c>
      <c r="AG348" s="283">
        <f>AF348*1.12</f>
        <v>2110819.2000000002</v>
      </c>
      <c r="AH348" s="179">
        <v>13</v>
      </c>
      <c r="AI348" s="282"/>
      <c r="AJ348" s="283">
        <v>3062572.5</v>
      </c>
      <c r="AK348" s="283">
        <f>AJ348*1.12</f>
        <v>3430081.2</v>
      </c>
      <c r="AL348" s="179">
        <v>14</v>
      </c>
      <c r="AM348" s="176"/>
      <c r="AN348" s="283">
        <v>3298155</v>
      </c>
      <c r="AO348" s="283">
        <f>AN348*1.12</f>
        <v>3693933.6000000006</v>
      </c>
      <c r="AP348" s="284"/>
      <c r="AQ348" s="284"/>
      <c r="AR348" s="284"/>
      <c r="AS348" s="284"/>
      <c r="AT348" s="176"/>
      <c r="AU348" s="176"/>
      <c r="AV348" s="283"/>
      <c r="AW348" s="283"/>
      <c r="AX348" s="176" t="s">
        <v>145</v>
      </c>
      <c r="AY348" s="285">
        <f>SUM(AF348,AJ348,AN348)</f>
        <v>8245387.5</v>
      </c>
      <c r="AZ348" s="283">
        <f t="shared" si="386"/>
        <v>9234834</v>
      </c>
      <c r="BA348" s="182" t="s">
        <v>167</v>
      </c>
      <c r="BB348" s="196" t="s">
        <v>1193</v>
      </c>
      <c r="BC348" s="196" t="s">
        <v>1193</v>
      </c>
      <c r="BD348" s="176"/>
      <c r="BE348" s="176"/>
      <c r="BF348" s="176"/>
      <c r="BG348" s="176"/>
      <c r="BH348" s="176"/>
      <c r="BI348" s="176"/>
      <c r="BJ348" s="171"/>
      <c r="BK348" s="171"/>
      <c r="BL348" s="171"/>
      <c r="BM348" s="286"/>
      <c r="BN348" s="204"/>
    </row>
    <row r="349" spans="1:67" s="6" customFormat="1" ht="12.95" customHeight="1" x14ac:dyDescent="0.25">
      <c r="A349" s="176" t="s">
        <v>809</v>
      </c>
      <c r="B349" s="176"/>
      <c r="C349" s="176"/>
      <c r="D349" s="192" t="s">
        <v>1194</v>
      </c>
      <c r="E349" s="174"/>
      <c r="F349" s="292"/>
      <c r="G349" s="292" t="s">
        <v>1195</v>
      </c>
      <c r="H349" s="196"/>
      <c r="I349" s="196" t="s">
        <v>1196</v>
      </c>
      <c r="J349" s="196" t="s">
        <v>1196</v>
      </c>
      <c r="K349" s="171" t="s">
        <v>759</v>
      </c>
      <c r="L349" s="293" t="s">
        <v>1064</v>
      </c>
      <c r="M349" s="174"/>
      <c r="N349" s="292">
        <v>100</v>
      </c>
      <c r="O349" s="176">
        <v>230000000</v>
      </c>
      <c r="P349" s="180" t="s">
        <v>1184</v>
      </c>
      <c r="Q349" s="174" t="s">
        <v>899</v>
      </c>
      <c r="R349" s="176" t="s">
        <v>163</v>
      </c>
      <c r="S349" s="176">
        <v>230000000</v>
      </c>
      <c r="T349" s="176" t="s">
        <v>35</v>
      </c>
      <c r="U349" s="174"/>
      <c r="V349" s="174" t="s">
        <v>313</v>
      </c>
      <c r="W349" s="174"/>
      <c r="X349" s="174"/>
      <c r="Y349" s="195">
        <v>0</v>
      </c>
      <c r="Z349" s="195">
        <v>100</v>
      </c>
      <c r="AA349" s="195">
        <v>0</v>
      </c>
      <c r="AB349" s="178"/>
      <c r="AC349" s="178" t="s">
        <v>164</v>
      </c>
      <c r="AD349" s="294"/>
      <c r="AE349" s="294"/>
      <c r="AF349" s="294">
        <v>54460077.500002198</v>
      </c>
      <c r="AG349" s="294">
        <f>AF349*1.12</f>
        <v>60995286.800002471</v>
      </c>
      <c r="AH349" s="294"/>
      <c r="AI349" s="294"/>
      <c r="AJ349" s="294">
        <v>56723640.5</v>
      </c>
      <c r="AK349" s="294">
        <f>AJ349*1.12</f>
        <v>63530477.360000007</v>
      </c>
      <c r="AL349" s="294"/>
      <c r="AM349" s="294"/>
      <c r="AN349" s="294">
        <v>60051687.899999999</v>
      </c>
      <c r="AO349" s="295">
        <f t="shared" ref="AO349" si="387">AN349*1.12</f>
        <v>67257890.447999999</v>
      </c>
      <c r="AP349" s="284"/>
      <c r="AQ349" s="284"/>
      <c r="AR349" s="284"/>
      <c r="AS349" s="284"/>
      <c r="AT349" s="294"/>
      <c r="AU349" s="294"/>
      <c r="AV349" s="294"/>
      <c r="AW349" s="294"/>
      <c r="AX349" s="294"/>
      <c r="AY349" s="285">
        <f>SUM(AF349,AJ349,AN349)</f>
        <v>171235405.90000221</v>
      </c>
      <c r="AZ349" s="294">
        <f>AY349*1.12</f>
        <v>191783654.60800248</v>
      </c>
      <c r="BA349" s="179">
        <v>120240021112</v>
      </c>
      <c r="BB349" s="296" t="s">
        <v>1197</v>
      </c>
      <c r="BC349" s="292" t="s">
        <v>1198</v>
      </c>
      <c r="BD349" s="188"/>
      <c r="BE349" s="176"/>
      <c r="BF349" s="176"/>
      <c r="BG349" s="171"/>
      <c r="BH349" s="171"/>
      <c r="BI349" s="171"/>
      <c r="BJ349" s="171"/>
      <c r="BK349" s="171"/>
      <c r="BL349" s="297"/>
      <c r="BM349" s="298"/>
      <c r="BN349" s="204"/>
    </row>
    <row r="350" spans="1:67" s="4" customFormat="1" ht="13.15" customHeight="1" x14ac:dyDescent="0.2">
      <c r="A350" s="13"/>
      <c r="B350" s="13"/>
      <c r="C350" s="13"/>
      <c r="D350" s="13"/>
      <c r="E350" s="13"/>
      <c r="F350" s="7" t="s">
        <v>168</v>
      </c>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5"/>
      <c r="AE350" s="15"/>
      <c r="AF350" s="15"/>
      <c r="AG350" s="14"/>
      <c r="AH350" s="15"/>
      <c r="AI350" s="15"/>
      <c r="AJ350" s="15"/>
      <c r="AK350" s="15"/>
      <c r="AL350" s="15"/>
      <c r="AM350" s="15"/>
      <c r="AN350" s="15"/>
      <c r="AO350" s="15"/>
      <c r="AP350" s="15"/>
      <c r="AQ350" s="15"/>
      <c r="AR350" s="15"/>
      <c r="AS350" s="15"/>
      <c r="AT350" s="15"/>
      <c r="AU350" s="15"/>
      <c r="AV350" s="15"/>
      <c r="AW350" s="15"/>
      <c r="AX350" s="15"/>
      <c r="AY350" s="15">
        <f>SUM(AY183:AY349)</f>
        <v>24670816884.341263</v>
      </c>
      <c r="AZ350" s="15">
        <f>SUM(AZ183:AZ349)</f>
        <v>27631314910.476612</v>
      </c>
      <c r="BA350" s="13"/>
      <c r="BB350" s="13"/>
      <c r="BC350" s="13"/>
      <c r="BD350" s="13"/>
      <c r="BE350" s="13"/>
      <c r="BF350" s="13"/>
      <c r="BG350" s="13"/>
      <c r="BH350" s="13"/>
      <c r="BI350" s="13"/>
      <c r="BJ350" s="13"/>
      <c r="BK350" s="13"/>
      <c r="BL350" s="13"/>
      <c r="BM350" s="13"/>
    </row>
    <row r="351" spans="1:67" s="4" customFormat="1" ht="13.15" customHeight="1" x14ac:dyDescent="0.2">
      <c r="A351" s="13"/>
      <c r="B351" s="13"/>
      <c r="C351" s="13"/>
      <c r="D351" s="13"/>
      <c r="E351" s="13"/>
      <c r="F351" s="7" t="s">
        <v>171</v>
      </c>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5"/>
      <c r="AE351" s="15"/>
      <c r="AF351" s="15"/>
      <c r="AG351" s="14"/>
      <c r="AH351" s="15"/>
      <c r="AI351" s="15"/>
      <c r="AJ351" s="15"/>
      <c r="AK351" s="15"/>
      <c r="AL351" s="15"/>
      <c r="AM351" s="15"/>
      <c r="AN351" s="15"/>
      <c r="AO351" s="15"/>
      <c r="AP351" s="15"/>
      <c r="AQ351" s="15"/>
      <c r="AR351" s="15"/>
      <c r="AS351" s="15"/>
      <c r="AT351" s="15"/>
      <c r="AU351" s="15"/>
      <c r="AV351" s="15"/>
      <c r="AW351" s="15"/>
      <c r="AX351" s="15"/>
      <c r="AY351" s="15">
        <f>AY126+AY181+AY350</f>
        <v>100990327718.28812</v>
      </c>
      <c r="AZ351" s="15">
        <f>AZ126+AZ181+AZ350</f>
        <v>113109167044.4971</v>
      </c>
      <c r="BA351" s="13"/>
      <c r="BB351" s="13"/>
      <c r="BC351" s="13"/>
      <c r="BD351" s="13"/>
      <c r="BE351" s="13"/>
      <c r="BF351" s="13"/>
      <c r="BG351" s="13"/>
      <c r="BH351" s="13"/>
      <c r="BI351" s="13"/>
      <c r="BJ351" s="13"/>
      <c r="BK351" s="13"/>
      <c r="BL351" s="13"/>
      <c r="BM351" s="13"/>
    </row>
  </sheetData>
  <protectedRanges>
    <protectedRange sqref="M136" name="Диапазон3_74_5_1_5_2_1_1_1_1_1_2_5_2_2" securityDescriptor="O:WDG:WDD:(A;;CC;;;S-1-5-21-1281035640-548247933-376692995-11259)(A;;CC;;;S-1-5-21-1281035640-548247933-376692995-11258)(A;;CC;;;S-1-5-21-1281035640-548247933-376692995-5864)"/>
    <protectedRange sqref="H183" name="Диапазон3_27_1_2_1_1_1_23_4_2_1_2" securityDescriptor="O:WDG:WDD:(A;;CC;;;S-1-5-21-1281035640-548247933-376692995-11259)(A;;CC;;;S-1-5-21-1281035640-548247933-376692995-11258)(A;;CC;;;S-1-5-21-1281035640-548247933-376692995-5864)"/>
    <protectedRange sqref="I183" name="Диапазон3_27_1_2_2_1_1_23_6_1_2" securityDescriptor="O:WDG:WDD:(A;;CC;;;S-1-5-21-1281035640-548247933-376692995-11259)(A;;CC;;;S-1-5-21-1281035640-548247933-376692995-11258)(A;;CC;;;S-1-5-21-1281035640-548247933-376692995-5864)"/>
    <protectedRange sqref="H186" name="Диапазон3_27_1_2_1_1_1_52_4_2_1_2" securityDescriptor="O:WDG:WDD:(A;;CC;;;S-1-5-21-1281035640-548247933-376692995-11259)(A;;CC;;;S-1-5-21-1281035640-548247933-376692995-11258)(A;;CC;;;S-1-5-21-1281035640-548247933-376692995-5864)"/>
    <protectedRange sqref="I186" name="Диапазон3_27_1_2_2_1_1_52_4_2_1_2" securityDescriptor="O:WDG:WDD:(A;;CC;;;S-1-5-21-1281035640-548247933-376692995-11259)(A;;CC;;;S-1-5-21-1281035640-548247933-376692995-11258)(A;;CC;;;S-1-5-21-1281035640-548247933-376692995-5864)"/>
    <protectedRange sqref="H187" name="Диапазон3_27_1_2_1_1_1_84_2_1_1_2" securityDescriptor="O:WDG:WDD:(A;;CC;;;S-1-5-21-1281035640-548247933-376692995-11259)(A;;CC;;;S-1-5-21-1281035640-548247933-376692995-11258)(A;;CC;;;S-1-5-21-1281035640-548247933-376692995-5864)"/>
    <protectedRange sqref="I187" name="Диапазон3_27_1_2_2_1_1_84_2_1_1_2" securityDescriptor="O:WDG:WDD:(A;;CC;;;S-1-5-21-1281035640-548247933-376692995-11259)(A;;CC;;;S-1-5-21-1281035640-548247933-376692995-11258)(A;;CC;;;S-1-5-21-1281035640-548247933-376692995-5864)"/>
    <protectedRange sqref="H228 H231" name="Диапазон3_27_1_2_1_1_1_59_1_4_1_2_2_1" securityDescriptor="O:WDG:WDD:(A;;CC;;;S-1-5-21-1281035640-548247933-376692995-11259)(A;;CC;;;S-1-5-21-1281035640-548247933-376692995-11258)(A;;CC;;;S-1-5-21-1281035640-548247933-376692995-5864)"/>
    <protectedRange sqref="H267" name="Диапазон3_27_1_2_1_1_1_94_4_1_1_2" securityDescriptor="O:WDG:WDD:(A;;CC;;;S-1-5-21-1281035640-548247933-376692995-11259)(A;;CC;;;S-1-5-21-1281035640-548247933-376692995-11258)(A;;CC;;;S-1-5-21-1281035640-548247933-376692995-5864)"/>
    <protectedRange sqref="I267" name="Диапазон3_27_1_2_2_1_1_94_4_1_1_2" securityDescriptor="O:WDG:WDD:(A;;CC;;;S-1-5-21-1281035640-548247933-376692995-11259)(A;;CC;;;S-1-5-21-1281035640-548247933-376692995-11258)(A;;CC;;;S-1-5-21-1281035640-548247933-376692995-5864)"/>
    <protectedRange sqref="T251" name="Диапазон3_19_1_1_1_1_4_1_1_1" securityDescriptor="O:WDG:WDD:(A;;CC;;;S-1-5-21-1281035640-548247933-376692995-11259)(A;;CC;;;S-1-5-21-1281035640-548247933-376692995-11258)(A;;CC;;;S-1-5-21-1281035640-548247933-376692995-5864)"/>
    <protectedRange sqref="H229" name="Диапазон3_27_1_2_1_1_1_59_1_4_1_2_2_1_1" securityDescriptor="O:WDG:WDD:(A;;CC;;;S-1-5-21-1281035640-548247933-376692995-11259)(A;;CC;;;S-1-5-21-1281035640-548247933-376692995-11258)(A;;CC;;;S-1-5-21-1281035640-548247933-376692995-5864)"/>
    <protectedRange sqref="H232" name="Диапазон3_27_1_2_1_1_1_59_1_4_1_2_2_1_2" securityDescriptor="O:WDG:WDD:(A;;CC;;;S-1-5-21-1281035640-548247933-376692995-11259)(A;;CC;;;S-1-5-21-1281035640-548247933-376692995-11258)(A;;CC;;;S-1-5-21-1281035640-548247933-376692995-5864)"/>
    <protectedRange sqref="J155:J158 E155:E158" name="Диапазон3_27_1_2_2_1_1_17_6_2_2_1_1_3" securityDescriptor="O:WDG:WDD:(A;;CC;;;S-1-5-21-1281035640-548247933-376692995-11259)(A;;CC;;;S-1-5-21-1281035640-548247933-376692995-11258)(A;;CC;;;S-1-5-21-1281035640-548247933-376692995-5864)"/>
    <protectedRange sqref="I271" name="Диапазон3_27_1_2_2_1_1_17_6_2_2_2_1_1" securityDescriptor="O:WDG:WDD:(A;;CC;;;S-1-5-21-1281035640-548247933-376692995-11259)(A;;CC;;;S-1-5-21-1281035640-548247933-376692995-11258)(A;;CC;;;S-1-5-21-1281035640-548247933-376692995-5864)"/>
    <protectedRange sqref="E271 J271" name="Диапазон3_27_1_2_2_1_1_17_6_2_2_1_1_1_1" securityDescriptor="O:WDG:WDD:(A;;CC;;;S-1-5-21-1281035640-548247933-376692995-11259)(A;;CC;;;S-1-5-21-1281035640-548247933-376692995-11258)(A;;CC;;;S-1-5-21-1281035640-548247933-376692995-5864)"/>
    <protectedRange sqref="I330 I332 I334 I336" name="Диапазон3_27_1_2_1_1_1_24_1_1_1_6_2" securityDescriptor="O:WDG:WDD:(A;;CC;;;S-1-5-21-1281035640-548247933-376692995-11259)(A;;CC;;;S-1-5-21-1281035640-548247933-376692995-11258)(A;;CC;;;S-1-5-21-1281035640-548247933-376692995-5864)"/>
    <protectedRange sqref="J330 J332 J334 J336" name="Диапазон3_27_1_2_2_1_1_24_1_1_1_5_2" securityDescriptor="O:WDG:WDD:(A;;CC;;;S-1-5-21-1281035640-548247933-376692995-11259)(A;;CC;;;S-1-5-21-1281035640-548247933-376692995-11258)(A;;CC;;;S-1-5-21-1281035640-548247933-376692995-5864)"/>
    <protectedRange sqref="I174" name="Диапазон3_6_3_2_1_2_2_1_1_1_1_1" securityDescriptor="O:WDG:WDD:(A;;CC;;;S-1-5-21-1281035640-548247933-376692995-11259)(A;;CC;;;S-1-5-21-1281035640-548247933-376692995-11258)(A;;CC;;;S-1-5-21-1281035640-548247933-376692995-5864)"/>
    <protectedRange sqref="J174" name="Диапазон3_6_3_2_1_2_1_1_1_1_1_1_1" securityDescriptor="O:WDG:WDD:(A;;CC;;;S-1-5-21-1281035640-548247933-376692995-11259)(A;;CC;;;S-1-5-21-1281035640-548247933-376692995-11258)(A;;CC;;;S-1-5-21-1281035640-548247933-376692995-5864)"/>
    <protectedRange sqref="I168" name="Диапазон3_6_3_2_1_2_2_1_2_1_2_1" securityDescriptor="O:WDG:WDD:(A;;CC;;;S-1-5-21-1281035640-548247933-376692995-11259)(A;;CC;;;S-1-5-21-1281035640-548247933-376692995-11258)(A;;CC;;;S-1-5-21-1281035640-548247933-376692995-5864)"/>
    <protectedRange sqref="J168" name="Диапазон3_6_3_2_1_2_1_1_1_2_1_2_1" securityDescriptor="O:WDG:WDD:(A;;CC;;;S-1-5-21-1281035640-548247933-376692995-11259)(A;;CC;;;S-1-5-21-1281035640-548247933-376692995-11258)(A;;CC;;;S-1-5-21-1281035640-548247933-376692995-5864)"/>
    <protectedRange sqref="I177" name="Диапазон3_6_3_2_1_2_2_1_2_1_1_1_1" securityDescriptor="O:WDG:WDD:(A;;CC;;;S-1-5-21-1281035640-548247933-376692995-11259)(A;;CC;;;S-1-5-21-1281035640-548247933-376692995-11258)(A;;CC;;;S-1-5-21-1281035640-548247933-376692995-5864)"/>
    <protectedRange sqref="J177" name="Диапазон3_6_3_2_1_2_1_1_1_2_1_1_1_1" securityDescriptor="O:WDG:WDD:(A;;CC;;;S-1-5-21-1281035640-548247933-376692995-11259)(A;;CC;;;S-1-5-21-1281035640-548247933-376692995-11258)(A;;CC;;;S-1-5-21-1281035640-548247933-376692995-5864)"/>
    <protectedRange sqref="I175" name="Диапазон3_6_3_2_1_2_2_1_1_1_1_1_2" securityDescriptor="O:WDG:WDD:(A;;CC;;;S-1-5-21-1281035640-548247933-376692995-11259)(A;;CC;;;S-1-5-21-1281035640-548247933-376692995-11258)(A;;CC;;;S-1-5-21-1281035640-548247933-376692995-5864)"/>
    <protectedRange sqref="J175" name="Диапазон3_6_3_2_1_2_1_1_1_1_1_1_1_2" securityDescriptor="O:WDG:WDD:(A;;CC;;;S-1-5-21-1281035640-548247933-376692995-11259)(A;;CC;;;S-1-5-21-1281035640-548247933-376692995-11258)(A;;CC;;;S-1-5-21-1281035640-548247933-376692995-5864)"/>
    <protectedRange sqref="I169" name="Диапазон3_6_3_2_1_2_2_1_2_1_2_1_2" securityDescriptor="O:WDG:WDD:(A;;CC;;;S-1-5-21-1281035640-548247933-376692995-11259)(A;;CC;;;S-1-5-21-1281035640-548247933-376692995-11258)(A;;CC;;;S-1-5-21-1281035640-548247933-376692995-5864)"/>
    <protectedRange sqref="J169" name="Диапазон3_6_3_2_1_2_1_1_1_2_1_2_1_2" securityDescriptor="O:WDG:WDD:(A;;CC;;;S-1-5-21-1281035640-548247933-376692995-11259)(A;;CC;;;S-1-5-21-1281035640-548247933-376692995-11258)(A;;CC;;;S-1-5-21-1281035640-548247933-376692995-5864)"/>
    <protectedRange sqref="I178" name="Диапазон3_6_3_2_1_2_2_1_2_1_1_1_1_2" securityDescriptor="O:WDG:WDD:(A;;CC;;;S-1-5-21-1281035640-548247933-376692995-11259)(A;;CC;;;S-1-5-21-1281035640-548247933-376692995-11258)(A;;CC;;;S-1-5-21-1281035640-548247933-376692995-5864)"/>
    <protectedRange sqref="J178" name="Диапазон3_6_3_2_1_2_1_1_1_2_1_1_1_1_2" securityDescriptor="O:WDG:WDD:(A;;CC;;;S-1-5-21-1281035640-548247933-376692995-11259)(A;;CC;;;S-1-5-21-1281035640-548247933-376692995-11258)(A;;CC;;;S-1-5-21-1281035640-548247933-376692995-5864)"/>
    <protectedRange sqref="I338" name="Диапазон3_27_1_2_2_1_1_17_6_2_2_2_1_2" securityDescriptor="O:WDG:WDD:(A;;CC;;;S-1-5-21-1281035640-548247933-376692995-11259)(A;;CC;;;S-1-5-21-1281035640-548247933-376692995-11258)(A;;CC;;;S-1-5-21-1281035640-548247933-376692995-5864)"/>
    <protectedRange sqref="J338" name="Диапазон3_27_1_2_2_1_1_17_6_2_2_1_1_1_2" securityDescriptor="O:WDG:WDD:(A;;CC;;;S-1-5-21-1281035640-548247933-376692995-11259)(A;;CC;;;S-1-5-21-1281035640-548247933-376692995-11258)(A;;CC;;;S-1-5-21-1281035640-548247933-376692995-5864)"/>
    <protectedRange sqref="I225" name="Диапазон3_27_1_2_2_1_1_17_6_2_2_2_1_2_1" securityDescriptor="O:WDG:WDD:(A;;CC;;;S-1-5-21-1281035640-548247933-376692995-11259)(A;;CC;;;S-1-5-21-1281035640-548247933-376692995-11258)(A;;CC;;;S-1-5-21-1281035640-548247933-376692995-5864)"/>
    <protectedRange sqref="J225" name="Диапазон3_27_1_2_2_1_1_17_6_2_2_1_1_1_2_1" securityDescriptor="O:WDG:WDD:(A;;CC;;;S-1-5-21-1281035640-548247933-376692995-11259)(A;;CC;;;S-1-5-21-1281035640-548247933-376692995-11258)(A;;CC;;;S-1-5-21-1281035640-548247933-376692995-5864)"/>
    <protectedRange sqref="I331" name="Диапазон3_27_1_2_1_1_1_24_1_1_1_6_2_1" securityDescriptor="O:WDG:WDD:(A;;CC;;;S-1-5-21-1281035640-548247933-376692995-11259)(A;;CC;;;S-1-5-21-1281035640-548247933-376692995-11258)(A;;CC;;;S-1-5-21-1281035640-548247933-376692995-5864)"/>
    <protectedRange sqref="J331" name="Диапазон3_27_1_2_2_1_1_24_1_1_1_5_2_1" securityDescriptor="O:WDG:WDD:(A;;CC;;;S-1-5-21-1281035640-548247933-376692995-11259)(A;;CC;;;S-1-5-21-1281035640-548247933-376692995-11258)(A;;CC;;;S-1-5-21-1281035640-548247933-376692995-5864)"/>
    <protectedRange sqref="I333" name="Диапазон3_27_1_2_1_1_1_24_1_1_1_6_2_1_1" securityDescriptor="O:WDG:WDD:(A;;CC;;;S-1-5-21-1281035640-548247933-376692995-11259)(A;;CC;;;S-1-5-21-1281035640-548247933-376692995-11258)(A;;CC;;;S-1-5-21-1281035640-548247933-376692995-5864)"/>
    <protectedRange sqref="J333" name="Диапазон3_27_1_2_2_1_1_24_1_1_1_5_2_1_1" securityDescriptor="O:WDG:WDD:(A;;CC;;;S-1-5-21-1281035640-548247933-376692995-11259)(A;;CC;;;S-1-5-21-1281035640-548247933-376692995-11258)(A;;CC;;;S-1-5-21-1281035640-548247933-376692995-5864)"/>
    <protectedRange sqref="I335" name="Диапазон3_27_1_2_1_1_1_24_1_1_1_6_2_1_2" securityDescriptor="O:WDG:WDD:(A;;CC;;;S-1-5-21-1281035640-548247933-376692995-11259)(A;;CC;;;S-1-5-21-1281035640-548247933-376692995-11258)(A;;CC;;;S-1-5-21-1281035640-548247933-376692995-5864)"/>
    <protectedRange sqref="J335" name="Диапазон3_27_1_2_2_1_1_24_1_1_1_5_2_1_2" securityDescriptor="O:WDG:WDD:(A;;CC;;;S-1-5-21-1281035640-548247933-376692995-11259)(A;;CC;;;S-1-5-21-1281035640-548247933-376692995-11258)(A;;CC;;;S-1-5-21-1281035640-548247933-376692995-5864)"/>
    <protectedRange sqref="I337" name="Диапазон3_27_1_2_1_1_1_24_1_1_1_6_2_1_3" securityDescriptor="O:WDG:WDD:(A;;CC;;;S-1-5-21-1281035640-548247933-376692995-11259)(A;;CC;;;S-1-5-21-1281035640-548247933-376692995-11258)(A;;CC;;;S-1-5-21-1281035640-548247933-376692995-5864)"/>
    <protectedRange sqref="J337" name="Диапазон3_27_1_2_2_1_1_24_1_1_1_5_2_1_3" securityDescriptor="O:WDG:WDD:(A;;CC;;;S-1-5-21-1281035640-548247933-376692995-11259)(A;;CC;;;S-1-5-21-1281035640-548247933-376692995-11258)(A;;CC;;;S-1-5-21-1281035640-548247933-376692995-5864)"/>
    <protectedRange sqref="I302" name="Диапазон3_27_1_2_1_1_1_24_1_1_1_6_2_1_4" securityDescriptor="O:WDG:WDD:(A;;CC;;;S-1-5-21-1281035640-548247933-376692995-11259)(A;;CC;;;S-1-5-21-1281035640-548247933-376692995-11258)(A;;CC;;;S-1-5-21-1281035640-548247933-376692995-5864)"/>
    <protectedRange sqref="J302" name="Диапазон3_27_1_2_2_1_1_24_1_1_1_5_2_1_4" securityDescriptor="O:WDG:WDD:(A;;CC;;;S-1-5-21-1281035640-548247933-376692995-11259)(A;;CC;;;S-1-5-21-1281035640-548247933-376692995-11258)(A;;CC;;;S-1-5-21-1281035640-548247933-376692995-5864)"/>
    <protectedRange sqref="I304" name="Диапазон3_27_1_2_1_1_1_24_1_1_1_6_2_1_5" securityDescriptor="O:WDG:WDD:(A;;CC;;;S-1-5-21-1281035640-548247933-376692995-11259)(A;;CC;;;S-1-5-21-1281035640-548247933-376692995-11258)(A;;CC;;;S-1-5-21-1281035640-548247933-376692995-5864)"/>
    <protectedRange sqref="J304" name="Диапазон3_27_1_2_2_1_1_24_1_1_1_5_2_1_5" securityDescriptor="O:WDG:WDD:(A;;CC;;;S-1-5-21-1281035640-548247933-376692995-11259)(A;;CC;;;S-1-5-21-1281035640-548247933-376692995-11258)(A;;CC;;;S-1-5-21-1281035640-548247933-376692995-5864)"/>
    <protectedRange sqref="I306" name="Диапазон3_27_1_2_1_1_1_24_1_1_1_6_2_1_6" securityDescriptor="O:WDG:WDD:(A;;CC;;;S-1-5-21-1281035640-548247933-376692995-11259)(A;;CC;;;S-1-5-21-1281035640-548247933-376692995-11258)(A;;CC;;;S-1-5-21-1281035640-548247933-376692995-5864)"/>
    <protectedRange sqref="J306" name="Диапазон3_27_1_2_2_1_1_24_1_1_1_5_2_1_6" securityDescriptor="O:WDG:WDD:(A;;CC;;;S-1-5-21-1281035640-548247933-376692995-11259)(A;;CC;;;S-1-5-21-1281035640-548247933-376692995-11258)(A;;CC;;;S-1-5-21-1281035640-548247933-376692995-5864)"/>
    <protectedRange sqref="I308" name="Диапазон3_27_1_2_1_1_1_24_1_1_1_6_2_1_7" securityDescriptor="O:WDG:WDD:(A;;CC;;;S-1-5-21-1281035640-548247933-376692995-11259)(A;;CC;;;S-1-5-21-1281035640-548247933-376692995-11258)(A;;CC;;;S-1-5-21-1281035640-548247933-376692995-5864)"/>
    <protectedRange sqref="J308" name="Диапазон3_27_1_2_2_1_1_24_1_1_1_5_2_1_7" securityDescriptor="O:WDG:WDD:(A;;CC;;;S-1-5-21-1281035640-548247933-376692995-11259)(A;;CC;;;S-1-5-21-1281035640-548247933-376692995-11258)(A;;CC;;;S-1-5-21-1281035640-548247933-376692995-5864)"/>
    <protectedRange sqref="I310" name="Диапазон3_27_1_2_1_1_1_24_1_1_1_6_2_1_8" securityDescriptor="O:WDG:WDD:(A;;CC;;;S-1-5-21-1281035640-548247933-376692995-11259)(A;;CC;;;S-1-5-21-1281035640-548247933-376692995-11258)(A;;CC;;;S-1-5-21-1281035640-548247933-376692995-5864)"/>
    <protectedRange sqref="J310" name="Диапазон3_27_1_2_2_1_1_24_1_1_1_5_2_1_8" securityDescriptor="O:WDG:WDD:(A;;CC;;;S-1-5-21-1281035640-548247933-376692995-11259)(A;;CC;;;S-1-5-21-1281035640-548247933-376692995-11258)(A;;CC;;;S-1-5-21-1281035640-548247933-376692995-5864)"/>
    <protectedRange sqref="I314" name="Диапазон3_27_1_2_1_1_1_24_1_1_1_6_2_1_9" securityDescriptor="O:WDG:WDD:(A;;CC;;;S-1-5-21-1281035640-548247933-376692995-11259)(A;;CC;;;S-1-5-21-1281035640-548247933-376692995-11258)(A;;CC;;;S-1-5-21-1281035640-548247933-376692995-5864)"/>
    <protectedRange sqref="J314" name="Диапазон3_27_1_2_2_1_1_24_1_1_1_5_2_1_9" securityDescriptor="O:WDG:WDD:(A;;CC;;;S-1-5-21-1281035640-548247933-376692995-11259)(A;;CC;;;S-1-5-21-1281035640-548247933-376692995-11258)(A;;CC;;;S-1-5-21-1281035640-548247933-376692995-5864)"/>
    <protectedRange sqref="I170" name="Диапазон3_6_3_2_1_2_2_1_2_1_2_1_2_1" securityDescriptor="O:WDG:WDD:(A;;CC;;;S-1-5-21-1281035640-548247933-376692995-11259)(A;;CC;;;S-1-5-21-1281035640-548247933-376692995-11258)(A;;CC;;;S-1-5-21-1281035640-548247933-376692995-5864)"/>
    <protectedRange sqref="J170" name="Диапазон3_6_3_2_1_2_1_1_1_2_1_2_1_2_1" securityDescriptor="O:WDG:WDD:(A;;CC;;;S-1-5-21-1281035640-548247933-376692995-11259)(A;;CC;;;S-1-5-21-1281035640-548247933-376692995-11258)(A;;CC;;;S-1-5-21-1281035640-548247933-376692995-5864)"/>
    <protectedRange sqref="I179" name="Диапазон3_6_3_2_1_2_2_1_2_1_1_1_1_2_1" securityDescriptor="O:WDG:WDD:(A;;CC;;;S-1-5-21-1281035640-548247933-376692995-11259)(A;;CC;;;S-1-5-21-1281035640-548247933-376692995-11258)(A;;CC;;;S-1-5-21-1281035640-548247933-376692995-5864)"/>
    <protectedRange sqref="J179" name="Диапазон3_6_3_2_1_2_1_1_1_2_1_1_1_1_2_1" securityDescriptor="O:WDG:WDD:(A;;CC;;;S-1-5-21-1281035640-548247933-376692995-11259)(A;;CC;;;S-1-5-21-1281035640-548247933-376692995-11258)(A;;CC;;;S-1-5-21-1281035640-548247933-376692995-5864)"/>
    <protectedRange sqref="I176" name="Диапазон3_6_3_2_1_2_2_1_1_1_1_1_2_1" securityDescriptor="O:WDG:WDD:(A;;CC;;;S-1-5-21-1281035640-548247933-376692995-11259)(A;;CC;;;S-1-5-21-1281035640-548247933-376692995-11258)(A;;CC;;;S-1-5-21-1281035640-548247933-376692995-5864)"/>
    <protectedRange sqref="J176" name="Диапазон3_6_3_2_1_2_1_1_1_1_1_1_1_2_1" securityDescriptor="O:WDG:WDD:(A;;CC;;;S-1-5-21-1281035640-548247933-376692995-11259)(A;;CC;;;S-1-5-21-1281035640-548247933-376692995-11258)(A;;CC;;;S-1-5-21-1281035640-548247933-376692995-5864)"/>
    <protectedRange sqref="I180" name="Диапазон3_6_3_2_1_2_2_1_2_1_1_1_1_2_2" securityDescriptor="O:WDG:WDD:(A;;CC;;;S-1-5-21-1281035640-548247933-376692995-11259)(A;;CC;;;S-1-5-21-1281035640-548247933-376692995-11258)(A;;CC;;;S-1-5-21-1281035640-548247933-376692995-5864)"/>
    <protectedRange sqref="J180" name="Диапазон3_6_3_2_1_2_1_1_1_2_1_1_1_1_2_2" securityDescriptor="O:WDG:WDD:(A;;CC;;;S-1-5-21-1281035640-548247933-376692995-11259)(A;;CC;;;S-1-5-21-1281035640-548247933-376692995-11258)(A;;CC;;;S-1-5-21-1281035640-548247933-376692995-5864)"/>
    <protectedRange sqref="H230" name="Диапазон3_27_1_2_1_1_1_59_1_4_1_2_2_1_1_1" securityDescriptor="O:WDG:WDD:(A;;CC;;;S-1-5-21-1281035640-548247933-376692995-11259)(A;;CC;;;S-1-5-21-1281035640-548247933-376692995-11258)(A;;CC;;;S-1-5-21-1281035640-548247933-376692995-5864)"/>
    <protectedRange sqref="H233" name="Диапазон3_27_1_2_1_1_1_59_1_4_1_2_2_1_2_3" securityDescriptor="O:WDG:WDD:(A;;CC;;;S-1-5-21-1281035640-548247933-376692995-11259)(A;;CC;;;S-1-5-21-1281035640-548247933-376692995-11258)(A;;CC;;;S-1-5-21-1281035640-548247933-376692995-5864)"/>
    <protectedRange sqref="I341:I344" name="Диапазон3_27_1_2_1_1_1_24_1_1_1_6_2_1_10" securityDescriptor="O:WDG:WDD:(A;;CC;;;S-1-5-21-1281035640-548247933-376692995-11259)(A;;CC;;;S-1-5-21-1281035640-548247933-376692995-11258)(A;;CC;;;S-1-5-21-1281035640-548247933-376692995-5864)"/>
    <protectedRange sqref="J341:J344" name="Диапазон3_27_1_2_2_1_1_24_1_1_1_5_2_1_10" securityDescriptor="O:WDG:WDD:(A;;CC;;;S-1-5-21-1281035640-548247933-376692995-11259)(A;;CC;;;S-1-5-21-1281035640-548247933-376692995-11258)(A;;CC;;;S-1-5-21-1281035640-548247933-376692995-5864)"/>
    <protectedRange sqref="I345" name="Диапазон3_27_1_2_1_1_1_24_1_1_1_6_1_1_1_4" securityDescriptor="O:WDG:WDD:(A;;CC;;;S-1-5-21-1281035640-548247933-376692995-11259)(A;;CC;;;S-1-5-21-1281035640-548247933-376692995-11258)(A;;CC;;;S-1-5-21-1281035640-548247933-376692995-5864)"/>
    <protectedRange sqref="J345" name="Диапазон3_27_1_2_2_1_1_24_1_1_1_5_1_1_1_4" securityDescriptor="O:WDG:WDD:(A;;CC;;;S-1-5-21-1281035640-548247933-376692995-11259)(A;;CC;;;S-1-5-21-1281035640-548247933-376692995-11258)(A;;CC;;;S-1-5-21-1281035640-548247933-376692995-5864)"/>
    <protectedRange sqref="I346" name="Диапазон3_27_1_2_1_1_1_24_1_1_1_6_1_3_3" securityDescriptor="O:WDG:WDD:(A;;CC;;;S-1-5-21-1281035640-548247933-376692995-11259)(A;;CC;;;S-1-5-21-1281035640-548247933-376692995-11258)(A;;CC;;;S-1-5-21-1281035640-548247933-376692995-5864)"/>
    <protectedRange sqref="J346" name="Диапазон3_27_1_2_2_1_1_24_1_1_1_5_1_3_3" securityDescriptor="O:WDG:WDD:(A;;CC;;;S-1-5-21-1281035640-548247933-376692995-11259)(A;;CC;;;S-1-5-21-1281035640-548247933-376692995-11258)(A;;CC;;;S-1-5-21-1281035640-548247933-376692995-5864)"/>
    <protectedRange sqref="I347" name="Диапазон3_27_1_2_1_1_1_24_1_1_1_6_1_1_1_1_3" securityDescriptor="O:WDG:WDD:(A;;CC;;;S-1-5-21-1281035640-548247933-376692995-11259)(A;;CC;;;S-1-5-21-1281035640-548247933-376692995-11258)(A;;CC;;;S-1-5-21-1281035640-548247933-376692995-5864)"/>
    <protectedRange sqref="J347" name="Диапазон3_27_1_2_2_1_1_24_1_1_1_5_1_1_1_1_3" securityDescriptor="O:WDG:WDD:(A;;CC;;;S-1-5-21-1281035640-548247933-376692995-11259)(A;;CC;;;S-1-5-21-1281035640-548247933-376692995-11258)(A;;CC;;;S-1-5-21-1281035640-548247933-376692995-5864)"/>
    <protectedRange sqref="I348" name="Диапазон3_27_1_2_1_1_1_24_1_1_1_6_1_2_1_3" securityDescriptor="O:WDG:WDD:(A;;CC;;;S-1-5-21-1281035640-548247933-376692995-11259)(A;;CC;;;S-1-5-21-1281035640-548247933-376692995-11258)(A;;CC;;;S-1-5-21-1281035640-548247933-376692995-5864)"/>
    <protectedRange sqref="J348" name="Диапазон3_27_1_2_2_1_1_24_1_1_1_5_1_2_1_3" securityDescriptor="O:WDG:WDD:(A;;CC;;;S-1-5-21-1281035640-548247933-376692995-11259)(A;;CC;;;S-1-5-21-1281035640-548247933-376692995-11258)(A;;CC;;;S-1-5-21-1281035640-548247933-376692995-5864)"/>
  </protectedRanges>
  <autoFilter ref="A13:WXM351"/>
  <mergeCells count="64">
    <mergeCell ref="Q9:Q11"/>
    <mergeCell ref="K9:K11"/>
    <mergeCell ref="L9:L11"/>
    <mergeCell ref="M9:M11"/>
    <mergeCell ref="N9:N11"/>
    <mergeCell ref="O9:O11"/>
    <mergeCell ref="P9:P11"/>
    <mergeCell ref="AH10:AH11"/>
    <mergeCell ref="AI10:AI11"/>
    <mergeCell ref="AJ10:AJ11"/>
    <mergeCell ref="AK10:AK11"/>
    <mergeCell ref="R9:R11"/>
    <mergeCell ref="S9:S11"/>
    <mergeCell ref="T9:T11"/>
    <mergeCell ref="U9:U11"/>
    <mergeCell ref="AL10:AL11"/>
    <mergeCell ref="BD10:BF10"/>
    <mergeCell ref="BG10:BI10"/>
    <mergeCell ref="BJ10:BL10"/>
    <mergeCell ref="AN10:AN11"/>
    <mergeCell ref="AO10:AO11"/>
    <mergeCell ref="AX10:AX11"/>
    <mergeCell ref="AY10:AY11"/>
    <mergeCell ref="AZ10:AZ11"/>
    <mergeCell ref="BB10:BB11"/>
    <mergeCell ref="AM10:AM11"/>
    <mergeCell ref="BB9:BC9"/>
    <mergeCell ref="BC10:BC11"/>
    <mergeCell ref="AP9:AS9"/>
    <mergeCell ref="AP10:AP11"/>
    <mergeCell ref="AQ10:AQ11"/>
    <mergeCell ref="AR10:AR11"/>
    <mergeCell ref="AS10:AS11"/>
    <mergeCell ref="AT9:AW9"/>
    <mergeCell ref="AT10:AT11"/>
    <mergeCell ref="AU10:AU11"/>
    <mergeCell ref="AV10:AV11"/>
    <mergeCell ref="AW10:AW11"/>
    <mergeCell ref="BD9:BL9"/>
    <mergeCell ref="BM9:BM11"/>
    <mergeCell ref="W10:X10"/>
    <mergeCell ref="AB9:AB11"/>
    <mergeCell ref="AC9:AC11"/>
    <mergeCell ref="AD9:AG9"/>
    <mergeCell ref="AH9:AK9"/>
    <mergeCell ref="AL9:AO9"/>
    <mergeCell ref="AD10:AD11"/>
    <mergeCell ref="AE10:AE11"/>
    <mergeCell ref="AF10:AF11"/>
    <mergeCell ref="AG10:AG11"/>
    <mergeCell ref="V9:X9"/>
    <mergeCell ref="Y9:AA10"/>
    <mergeCell ref="AX9:AZ9"/>
    <mergeCell ref="BA9:BA11"/>
    <mergeCell ref="A9:A11"/>
    <mergeCell ref="F9:F11"/>
    <mergeCell ref="G9:G11"/>
    <mergeCell ref="I9:I11"/>
    <mergeCell ref="J9:J11"/>
    <mergeCell ref="C9:C11"/>
    <mergeCell ref="D9:D11"/>
    <mergeCell ref="E9:E11"/>
    <mergeCell ref="B9:B11"/>
    <mergeCell ref="H9:H11"/>
  </mergeCells>
  <conditionalFormatting sqref="K22">
    <cfRule type="duplicateValues" dxfId="29" priority="39"/>
  </conditionalFormatting>
  <conditionalFormatting sqref="K22">
    <cfRule type="duplicateValues" dxfId="28" priority="41"/>
  </conditionalFormatting>
  <conditionalFormatting sqref="K22">
    <cfRule type="duplicateValues" dxfId="27" priority="40"/>
  </conditionalFormatting>
  <conditionalFormatting sqref="K35">
    <cfRule type="duplicateValues" dxfId="26" priority="36"/>
  </conditionalFormatting>
  <conditionalFormatting sqref="K35">
    <cfRule type="duplicateValues" dxfId="25" priority="38"/>
  </conditionalFormatting>
  <conditionalFormatting sqref="K35">
    <cfRule type="duplicateValues" dxfId="24" priority="37"/>
  </conditionalFormatting>
  <conditionalFormatting sqref="AT196:AU196">
    <cfRule type="duplicateValues" dxfId="23" priority="30" stopIfTrue="1"/>
  </conditionalFormatting>
  <conditionalFormatting sqref="AX196">
    <cfRule type="duplicateValues" dxfId="22" priority="31" stopIfTrue="1"/>
  </conditionalFormatting>
  <conditionalFormatting sqref="AT197:AU197">
    <cfRule type="duplicateValues" dxfId="21" priority="28" stopIfTrue="1"/>
  </conditionalFormatting>
  <conditionalFormatting sqref="AX197">
    <cfRule type="duplicateValues" dxfId="20" priority="29" stopIfTrue="1"/>
  </conditionalFormatting>
  <conditionalFormatting sqref="AT268:AU268">
    <cfRule type="duplicateValues" dxfId="19" priority="22" stopIfTrue="1"/>
  </conditionalFormatting>
  <conditionalFormatting sqref="AX268">
    <cfRule type="duplicateValues" dxfId="18" priority="23" stopIfTrue="1"/>
  </conditionalFormatting>
  <conditionalFormatting sqref="AT269:AU270">
    <cfRule type="duplicateValues" dxfId="17" priority="20" stopIfTrue="1"/>
  </conditionalFormatting>
  <conditionalFormatting sqref="AX269:AX270">
    <cfRule type="duplicateValues" dxfId="16" priority="21" stopIfTrue="1"/>
  </conditionalFormatting>
  <conditionalFormatting sqref="K23">
    <cfRule type="duplicateValues" dxfId="15" priority="14"/>
  </conditionalFormatting>
  <conditionalFormatting sqref="K23">
    <cfRule type="duplicateValues" dxfId="14" priority="16"/>
  </conditionalFormatting>
  <conditionalFormatting sqref="K23">
    <cfRule type="duplicateValues" dxfId="13" priority="15"/>
  </conditionalFormatting>
  <conditionalFormatting sqref="AT311:AU313">
    <cfRule type="duplicateValues" dxfId="12" priority="12" stopIfTrue="1"/>
  </conditionalFormatting>
  <conditionalFormatting sqref="AX311:AX313">
    <cfRule type="duplicateValues" dxfId="11" priority="13" stopIfTrue="1"/>
  </conditionalFormatting>
  <conditionalFormatting sqref="K103">
    <cfRule type="duplicateValues" dxfId="10" priority="9"/>
  </conditionalFormatting>
  <conditionalFormatting sqref="K103">
    <cfRule type="duplicateValues" dxfId="9" priority="11"/>
  </conditionalFormatting>
  <conditionalFormatting sqref="K103">
    <cfRule type="duplicateValues" dxfId="8" priority="10"/>
  </conditionalFormatting>
  <conditionalFormatting sqref="K24">
    <cfRule type="duplicateValues" dxfId="7" priority="6"/>
  </conditionalFormatting>
  <conditionalFormatting sqref="K24">
    <cfRule type="duplicateValues" dxfId="6" priority="8"/>
  </conditionalFormatting>
  <conditionalFormatting sqref="K24">
    <cfRule type="duplicateValues" dxfId="5" priority="7"/>
  </conditionalFormatting>
  <conditionalFormatting sqref="H121:H125">
    <cfRule type="duplicateValues" dxfId="4" priority="4"/>
  </conditionalFormatting>
  <conditionalFormatting sqref="H111:H120">
    <cfRule type="duplicateValues" dxfId="3" priority="5"/>
  </conditionalFormatting>
  <conditionalFormatting sqref="K25">
    <cfRule type="duplicateValues" dxfId="2" priority="1"/>
  </conditionalFormatting>
  <conditionalFormatting sqref="K25">
    <cfRule type="duplicateValues" dxfId="1" priority="3"/>
  </conditionalFormatting>
  <conditionalFormatting sqref="K25">
    <cfRule type="duplicateValues" dxfId="0" priority="2"/>
  </conditionalFormatting>
  <dataValidations count="15">
    <dataValidation type="list" allowBlank="1" showInputMessage="1" showErrorMessage="1" sqref="L196:L197 L253 L272 L268:L270 L208 L276 L210 L213 L216 L219 L163:L164 K311:K313 L222 L226:L233">
      <formula1>основания150</formula1>
    </dataValidation>
    <dataValidation type="list" allowBlank="1" showInputMessage="1" showErrorMessage="1" sqref="WME141 WLT142 WCI141 VSM141 VIQ141 UYU141 UOY141 UFC141 TVG141 TLK141 TBO141 SRS141 SHW141 RYA141 ROE141 REI141 QUM141 QKQ141 QAU141 PQY141 PHC141 OXG141 ONK141 ODO141 NTS141 NJW141 NAA141 MQE141 MGI141 LWM141 LMQ141 LCU141 KSY141 KJC141 JZG141 JPK141 JFO141 IVS141 ILW141 ICA141 HSE141 HII141 GYM141 GOQ141 GEU141 FUY141 FLC141 FBG141 ERK141 EHO141 DXS141 DNW141 DEA141 CUE141 CKI141 CAM141 BQQ141 BGU141 AWY141 ANC141 ADG141 TK141 JO141 WWA141 WBX142 VSB142 VIF142 UYJ142 UON142 UER142 TUV142 TKZ142 TBD142 SRH142 SHL142 RXP142 RNT142 RDX142 QUB142 QKF142 QAJ142 PQN142 PGR142 OWV142 OMZ142 ODD142 NTH142 NJL142 MZP142 MPT142 MFX142 LWB142 LMF142 LCJ142 KSN142 KIR142 JYV142 JOZ142 JFD142 IVH142 ILL142 IBP142 HRT142 HHX142 GYB142 GOF142 GEJ142 FUN142 FKR142 FAV142 EQZ142 EHD142 DXH142 DNL142 DDP142 CTT142 CJX142 CAB142 BQF142 BGJ142 AWN142 AMR142 ACV142 SZ142 JD142 WVP142 AB150 AB315:AB317 AB226:AB248">
      <formula1>ЕИ</formula1>
    </dataValidation>
    <dataValidation type="list" allowBlank="1" showInputMessage="1" showErrorMessage="1" sqref="WLX141 WLM142 WCB141 VSF141 VIJ141 UYN141 UOR141 UEV141 TUZ141 TLD141 TBH141 SRL141 SHP141 RXT141 RNX141 REB141 QUF141 QKJ141 QAN141 PQR141 PGV141 OWZ141 OND141 ODH141 NTL141 NJP141 MZT141 MPX141 MGB141 LWF141 LMJ141 LCN141 KSR141 KIV141 JYZ141 JPD141 JFH141 IVL141 ILP141 IBT141 HRX141 HIB141 GYF141 GOJ141 GEN141 FUR141 FKV141 FAZ141 ERD141 EHH141 DXL141 DNP141 DDT141 CTX141 CKB141 CAF141 BQJ141 BGN141 AWR141 AMV141 ACZ141 TD141 JH141 WVT141 WBQ142 VRU142 VHY142 UYC142 UOG142 UEK142 TUO142 TKS142 TAW142 SRA142 SHE142 RXI142 RNM142 RDQ142 QTU142 QJY142 QAC142 PQG142 PGK142 OWO142 OMS142 OCW142 NTA142 NJE142 MZI142 MPM142 MFQ142 LVU142 LLY142 LCC142 KSG142 KIK142 JYO142 JOS142 JEW142 IVA142 ILE142 IBI142 HRM142 HHQ142 GXU142 GNY142 GEC142 FUG142 FKK142 FAO142 EQS142 EGW142 DXA142 DNE142 DDI142 CTM142 CJQ142 BZU142 BPY142 BGC142 AWG142 AMK142 ACO142 SS142 IW142 WVI142 U203:U204 U226:U227 U150 U296 U159:U162 T286:U286 U277:U285 U287:U290 U349">
      <formula1>Инкотермс</formula1>
    </dataValidation>
    <dataValidation type="custom" allowBlank="1" showInputMessage="1" showErrorMessage="1" sqref="AY131133:AY131156 AY65597:AY65620 AY196669:AY196692 AY983101:AY983124 AY917565:AY917588 AY852029:AY852052 AY786493:AY786516 AY720957:AY720980 AY655421:AY655444 AY589885:AY589908 AY524349:AY524372 AY458813:AY458836 AY393277:AY393300 AY327741:AY327764 AY262205:AY262228">
      <formula1>AO65597*AX65597</formula1>
    </dataValidation>
    <dataValidation type="list" allowBlank="1" showInputMessage="1" showErrorMessage="1" sqref="WVQ983101:WVQ983929 L65597:L66425 JE65597:JE66425 TA65597:TA66425 ACW65597:ACW66425 AMS65597:AMS66425 AWO65597:AWO66425 BGK65597:BGK66425 BQG65597:BQG66425 CAC65597:CAC66425 CJY65597:CJY66425 CTU65597:CTU66425 DDQ65597:DDQ66425 DNM65597:DNM66425 DXI65597:DXI66425 EHE65597:EHE66425 ERA65597:ERA66425 FAW65597:FAW66425 FKS65597:FKS66425 FUO65597:FUO66425 GEK65597:GEK66425 GOG65597:GOG66425 GYC65597:GYC66425 HHY65597:HHY66425 HRU65597:HRU66425 IBQ65597:IBQ66425 ILM65597:ILM66425 IVI65597:IVI66425 JFE65597:JFE66425 JPA65597:JPA66425 JYW65597:JYW66425 KIS65597:KIS66425 KSO65597:KSO66425 LCK65597:LCK66425 LMG65597:LMG66425 LWC65597:LWC66425 MFY65597:MFY66425 MPU65597:MPU66425 MZQ65597:MZQ66425 NJM65597:NJM66425 NTI65597:NTI66425 ODE65597:ODE66425 ONA65597:ONA66425 OWW65597:OWW66425 PGS65597:PGS66425 PQO65597:PQO66425 QAK65597:QAK66425 QKG65597:QKG66425 QUC65597:QUC66425 RDY65597:RDY66425 RNU65597:RNU66425 RXQ65597:RXQ66425 SHM65597:SHM66425 SRI65597:SRI66425 TBE65597:TBE66425 TLA65597:TLA66425 TUW65597:TUW66425 UES65597:UES66425 UOO65597:UOO66425 UYK65597:UYK66425 VIG65597:VIG66425 VSC65597:VSC66425 WBY65597:WBY66425 WLU65597:WLU66425 WVQ65597:WVQ66425 L131133:L131961 JE131133:JE131961 TA131133:TA131961 ACW131133:ACW131961 AMS131133:AMS131961 AWO131133:AWO131961 BGK131133:BGK131961 BQG131133:BQG131961 CAC131133:CAC131961 CJY131133:CJY131961 CTU131133:CTU131961 DDQ131133:DDQ131961 DNM131133:DNM131961 DXI131133:DXI131961 EHE131133:EHE131961 ERA131133:ERA131961 FAW131133:FAW131961 FKS131133:FKS131961 FUO131133:FUO131961 GEK131133:GEK131961 GOG131133:GOG131961 GYC131133:GYC131961 HHY131133:HHY131961 HRU131133:HRU131961 IBQ131133:IBQ131961 ILM131133:ILM131961 IVI131133:IVI131961 JFE131133:JFE131961 JPA131133:JPA131961 JYW131133:JYW131961 KIS131133:KIS131961 KSO131133:KSO131961 LCK131133:LCK131961 LMG131133:LMG131961 LWC131133:LWC131961 MFY131133:MFY131961 MPU131133:MPU131961 MZQ131133:MZQ131961 NJM131133:NJM131961 NTI131133:NTI131961 ODE131133:ODE131961 ONA131133:ONA131961 OWW131133:OWW131961 PGS131133:PGS131961 PQO131133:PQO131961 QAK131133:QAK131961 QKG131133:QKG131961 QUC131133:QUC131961 RDY131133:RDY131961 RNU131133:RNU131961 RXQ131133:RXQ131961 SHM131133:SHM131961 SRI131133:SRI131961 TBE131133:TBE131961 TLA131133:TLA131961 TUW131133:TUW131961 UES131133:UES131961 UOO131133:UOO131961 UYK131133:UYK131961 VIG131133:VIG131961 VSC131133:VSC131961 WBY131133:WBY131961 WLU131133:WLU131961 WVQ131133:WVQ131961 L196669:L197497 JE196669:JE197497 TA196669:TA197497 ACW196669:ACW197497 AMS196669:AMS197497 AWO196669:AWO197497 BGK196669:BGK197497 BQG196669:BQG197497 CAC196669:CAC197497 CJY196669:CJY197497 CTU196669:CTU197497 DDQ196669:DDQ197497 DNM196669:DNM197497 DXI196669:DXI197497 EHE196669:EHE197497 ERA196669:ERA197497 FAW196669:FAW197497 FKS196669:FKS197497 FUO196669:FUO197497 GEK196669:GEK197497 GOG196669:GOG197497 GYC196669:GYC197497 HHY196669:HHY197497 HRU196669:HRU197497 IBQ196669:IBQ197497 ILM196669:ILM197497 IVI196669:IVI197497 JFE196669:JFE197497 JPA196669:JPA197497 JYW196669:JYW197497 KIS196669:KIS197497 KSO196669:KSO197497 LCK196669:LCK197497 LMG196669:LMG197497 LWC196669:LWC197497 MFY196669:MFY197497 MPU196669:MPU197497 MZQ196669:MZQ197497 NJM196669:NJM197497 NTI196669:NTI197497 ODE196669:ODE197497 ONA196669:ONA197497 OWW196669:OWW197497 PGS196669:PGS197497 PQO196669:PQO197497 QAK196669:QAK197497 QKG196669:QKG197497 QUC196669:QUC197497 RDY196669:RDY197497 RNU196669:RNU197497 RXQ196669:RXQ197497 SHM196669:SHM197497 SRI196669:SRI197497 TBE196669:TBE197497 TLA196669:TLA197497 TUW196669:TUW197497 UES196669:UES197497 UOO196669:UOO197497 UYK196669:UYK197497 VIG196669:VIG197497 VSC196669:VSC197497 WBY196669:WBY197497 WLU196669:WLU197497 WVQ196669:WVQ197497 L262205:L263033 JE262205:JE263033 TA262205:TA263033 ACW262205:ACW263033 AMS262205:AMS263033 AWO262205:AWO263033 BGK262205:BGK263033 BQG262205:BQG263033 CAC262205:CAC263033 CJY262205:CJY263033 CTU262205:CTU263033 DDQ262205:DDQ263033 DNM262205:DNM263033 DXI262205:DXI263033 EHE262205:EHE263033 ERA262205:ERA263033 FAW262205:FAW263033 FKS262205:FKS263033 FUO262205:FUO263033 GEK262205:GEK263033 GOG262205:GOG263033 GYC262205:GYC263033 HHY262205:HHY263033 HRU262205:HRU263033 IBQ262205:IBQ263033 ILM262205:ILM263033 IVI262205:IVI263033 JFE262205:JFE263033 JPA262205:JPA263033 JYW262205:JYW263033 KIS262205:KIS263033 KSO262205:KSO263033 LCK262205:LCK263033 LMG262205:LMG263033 LWC262205:LWC263033 MFY262205:MFY263033 MPU262205:MPU263033 MZQ262205:MZQ263033 NJM262205:NJM263033 NTI262205:NTI263033 ODE262205:ODE263033 ONA262205:ONA263033 OWW262205:OWW263033 PGS262205:PGS263033 PQO262205:PQO263033 QAK262205:QAK263033 QKG262205:QKG263033 QUC262205:QUC263033 RDY262205:RDY263033 RNU262205:RNU263033 RXQ262205:RXQ263033 SHM262205:SHM263033 SRI262205:SRI263033 TBE262205:TBE263033 TLA262205:TLA263033 TUW262205:TUW263033 UES262205:UES263033 UOO262205:UOO263033 UYK262205:UYK263033 VIG262205:VIG263033 VSC262205:VSC263033 WBY262205:WBY263033 WLU262205:WLU263033 WVQ262205:WVQ263033 L327741:L328569 JE327741:JE328569 TA327741:TA328569 ACW327741:ACW328569 AMS327741:AMS328569 AWO327741:AWO328569 BGK327741:BGK328569 BQG327741:BQG328569 CAC327741:CAC328569 CJY327741:CJY328569 CTU327741:CTU328569 DDQ327741:DDQ328569 DNM327741:DNM328569 DXI327741:DXI328569 EHE327741:EHE328569 ERA327741:ERA328569 FAW327741:FAW328569 FKS327741:FKS328569 FUO327741:FUO328569 GEK327741:GEK328569 GOG327741:GOG328569 GYC327741:GYC328569 HHY327741:HHY328569 HRU327741:HRU328569 IBQ327741:IBQ328569 ILM327741:ILM328569 IVI327741:IVI328569 JFE327741:JFE328569 JPA327741:JPA328569 JYW327741:JYW328569 KIS327741:KIS328569 KSO327741:KSO328569 LCK327741:LCK328569 LMG327741:LMG328569 LWC327741:LWC328569 MFY327741:MFY328569 MPU327741:MPU328569 MZQ327741:MZQ328569 NJM327741:NJM328569 NTI327741:NTI328569 ODE327741:ODE328569 ONA327741:ONA328569 OWW327741:OWW328569 PGS327741:PGS328569 PQO327741:PQO328569 QAK327741:QAK328569 QKG327741:QKG328569 QUC327741:QUC328569 RDY327741:RDY328569 RNU327741:RNU328569 RXQ327741:RXQ328569 SHM327741:SHM328569 SRI327741:SRI328569 TBE327741:TBE328569 TLA327741:TLA328569 TUW327741:TUW328569 UES327741:UES328569 UOO327741:UOO328569 UYK327741:UYK328569 VIG327741:VIG328569 VSC327741:VSC328569 WBY327741:WBY328569 WLU327741:WLU328569 WVQ327741:WVQ328569 L393277:L394105 JE393277:JE394105 TA393277:TA394105 ACW393277:ACW394105 AMS393277:AMS394105 AWO393277:AWO394105 BGK393277:BGK394105 BQG393277:BQG394105 CAC393277:CAC394105 CJY393277:CJY394105 CTU393277:CTU394105 DDQ393277:DDQ394105 DNM393277:DNM394105 DXI393277:DXI394105 EHE393277:EHE394105 ERA393277:ERA394105 FAW393277:FAW394105 FKS393277:FKS394105 FUO393277:FUO394105 GEK393277:GEK394105 GOG393277:GOG394105 GYC393277:GYC394105 HHY393277:HHY394105 HRU393277:HRU394105 IBQ393277:IBQ394105 ILM393277:ILM394105 IVI393277:IVI394105 JFE393277:JFE394105 JPA393277:JPA394105 JYW393277:JYW394105 KIS393277:KIS394105 KSO393277:KSO394105 LCK393277:LCK394105 LMG393277:LMG394105 LWC393277:LWC394105 MFY393277:MFY394105 MPU393277:MPU394105 MZQ393277:MZQ394105 NJM393277:NJM394105 NTI393277:NTI394105 ODE393277:ODE394105 ONA393277:ONA394105 OWW393277:OWW394105 PGS393277:PGS394105 PQO393277:PQO394105 QAK393277:QAK394105 QKG393277:QKG394105 QUC393277:QUC394105 RDY393277:RDY394105 RNU393277:RNU394105 RXQ393277:RXQ394105 SHM393277:SHM394105 SRI393277:SRI394105 TBE393277:TBE394105 TLA393277:TLA394105 TUW393277:TUW394105 UES393277:UES394105 UOO393277:UOO394105 UYK393277:UYK394105 VIG393277:VIG394105 VSC393277:VSC394105 WBY393277:WBY394105 WLU393277:WLU394105 WVQ393277:WVQ394105 L458813:L459641 JE458813:JE459641 TA458813:TA459641 ACW458813:ACW459641 AMS458813:AMS459641 AWO458813:AWO459641 BGK458813:BGK459641 BQG458813:BQG459641 CAC458813:CAC459641 CJY458813:CJY459641 CTU458813:CTU459641 DDQ458813:DDQ459641 DNM458813:DNM459641 DXI458813:DXI459641 EHE458813:EHE459641 ERA458813:ERA459641 FAW458813:FAW459641 FKS458813:FKS459641 FUO458813:FUO459641 GEK458813:GEK459641 GOG458813:GOG459641 GYC458813:GYC459641 HHY458813:HHY459641 HRU458813:HRU459641 IBQ458813:IBQ459641 ILM458813:ILM459641 IVI458813:IVI459641 JFE458813:JFE459641 JPA458813:JPA459641 JYW458813:JYW459641 KIS458813:KIS459641 KSO458813:KSO459641 LCK458813:LCK459641 LMG458813:LMG459641 LWC458813:LWC459641 MFY458813:MFY459641 MPU458813:MPU459641 MZQ458813:MZQ459641 NJM458813:NJM459641 NTI458813:NTI459641 ODE458813:ODE459641 ONA458813:ONA459641 OWW458813:OWW459641 PGS458813:PGS459641 PQO458813:PQO459641 QAK458813:QAK459641 QKG458813:QKG459641 QUC458813:QUC459641 RDY458813:RDY459641 RNU458813:RNU459641 RXQ458813:RXQ459641 SHM458813:SHM459641 SRI458813:SRI459641 TBE458813:TBE459641 TLA458813:TLA459641 TUW458813:TUW459641 UES458813:UES459641 UOO458813:UOO459641 UYK458813:UYK459641 VIG458813:VIG459641 VSC458813:VSC459641 WBY458813:WBY459641 WLU458813:WLU459641 WVQ458813:WVQ459641 L524349:L525177 JE524349:JE525177 TA524349:TA525177 ACW524349:ACW525177 AMS524349:AMS525177 AWO524349:AWO525177 BGK524349:BGK525177 BQG524349:BQG525177 CAC524349:CAC525177 CJY524349:CJY525177 CTU524349:CTU525177 DDQ524349:DDQ525177 DNM524349:DNM525177 DXI524349:DXI525177 EHE524349:EHE525177 ERA524349:ERA525177 FAW524349:FAW525177 FKS524349:FKS525177 FUO524349:FUO525177 GEK524349:GEK525177 GOG524349:GOG525177 GYC524349:GYC525177 HHY524349:HHY525177 HRU524349:HRU525177 IBQ524349:IBQ525177 ILM524349:ILM525177 IVI524349:IVI525177 JFE524349:JFE525177 JPA524349:JPA525177 JYW524349:JYW525177 KIS524349:KIS525177 KSO524349:KSO525177 LCK524349:LCK525177 LMG524349:LMG525177 LWC524349:LWC525177 MFY524349:MFY525177 MPU524349:MPU525177 MZQ524349:MZQ525177 NJM524349:NJM525177 NTI524349:NTI525177 ODE524349:ODE525177 ONA524349:ONA525177 OWW524349:OWW525177 PGS524349:PGS525177 PQO524349:PQO525177 QAK524349:QAK525177 QKG524349:QKG525177 QUC524349:QUC525177 RDY524349:RDY525177 RNU524349:RNU525177 RXQ524349:RXQ525177 SHM524349:SHM525177 SRI524349:SRI525177 TBE524349:TBE525177 TLA524349:TLA525177 TUW524349:TUW525177 UES524349:UES525177 UOO524349:UOO525177 UYK524349:UYK525177 VIG524349:VIG525177 VSC524349:VSC525177 WBY524349:WBY525177 WLU524349:WLU525177 WVQ524349:WVQ525177 L589885:L590713 JE589885:JE590713 TA589885:TA590713 ACW589885:ACW590713 AMS589885:AMS590713 AWO589885:AWO590713 BGK589885:BGK590713 BQG589885:BQG590713 CAC589885:CAC590713 CJY589885:CJY590713 CTU589885:CTU590713 DDQ589885:DDQ590713 DNM589885:DNM590713 DXI589885:DXI590713 EHE589885:EHE590713 ERA589885:ERA590713 FAW589885:FAW590713 FKS589885:FKS590713 FUO589885:FUO590713 GEK589885:GEK590713 GOG589885:GOG590713 GYC589885:GYC590713 HHY589885:HHY590713 HRU589885:HRU590713 IBQ589885:IBQ590713 ILM589885:ILM590713 IVI589885:IVI590713 JFE589885:JFE590713 JPA589885:JPA590713 JYW589885:JYW590713 KIS589885:KIS590713 KSO589885:KSO590713 LCK589885:LCK590713 LMG589885:LMG590713 LWC589885:LWC590713 MFY589885:MFY590713 MPU589885:MPU590713 MZQ589885:MZQ590713 NJM589885:NJM590713 NTI589885:NTI590713 ODE589885:ODE590713 ONA589885:ONA590713 OWW589885:OWW590713 PGS589885:PGS590713 PQO589885:PQO590713 QAK589885:QAK590713 QKG589885:QKG590713 QUC589885:QUC590713 RDY589885:RDY590713 RNU589885:RNU590713 RXQ589885:RXQ590713 SHM589885:SHM590713 SRI589885:SRI590713 TBE589885:TBE590713 TLA589885:TLA590713 TUW589885:TUW590713 UES589885:UES590713 UOO589885:UOO590713 UYK589885:UYK590713 VIG589885:VIG590713 VSC589885:VSC590713 WBY589885:WBY590713 WLU589885:WLU590713 WVQ589885:WVQ590713 L655421:L656249 JE655421:JE656249 TA655421:TA656249 ACW655421:ACW656249 AMS655421:AMS656249 AWO655421:AWO656249 BGK655421:BGK656249 BQG655421:BQG656249 CAC655421:CAC656249 CJY655421:CJY656249 CTU655421:CTU656249 DDQ655421:DDQ656249 DNM655421:DNM656249 DXI655421:DXI656249 EHE655421:EHE656249 ERA655421:ERA656249 FAW655421:FAW656249 FKS655421:FKS656249 FUO655421:FUO656249 GEK655421:GEK656249 GOG655421:GOG656249 GYC655421:GYC656249 HHY655421:HHY656249 HRU655421:HRU656249 IBQ655421:IBQ656249 ILM655421:ILM656249 IVI655421:IVI656249 JFE655421:JFE656249 JPA655421:JPA656249 JYW655421:JYW656249 KIS655421:KIS656249 KSO655421:KSO656249 LCK655421:LCK656249 LMG655421:LMG656249 LWC655421:LWC656249 MFY655421:MFY656249 MPU655421:MPU656249 MZQ655421:MZQ656249 NJM655421:NJM656249 NTI655421:NTI656249 ODE655421:ODE656249 ONA655421:ONA656249 OWW655421:OWW656249 PGS655421:PGS656249 PQO655421:PQO656249 QAK655421:QAK656249 QKG655421:QKG656249 QUC655421:QUC656249 RDY655421:RDY656249 RNU655421:RNU656249 RXQ655421:RXQ656249 SHM655421:SHM656249 SRI655421:SRI656249 TBE655421:TBE656249 TLA655421:TLA656249 TUW655421:TUW656249 UES655421:UES656249 UOO655421:UOO656249 UYK655421:UYK656249 VIG655421:VIG656249 VSC655421:VSC656249 WBY655421:WBY656249 WLU655421:WLU656249 WVQ655421:WVQ656249 L720957:L721785 JE720957:JE721785 TA720957:TA721785 ACW720957:ACW721785 AMS720957:AMS721785 AWO720957:AWO721785 BGK720957:BGK721785 BQG720957:BQG721785 CAC720957:CAC721785 CJY720957:CJY721785 CTU720957:CTU721785 DDQ720957:DDQ721785 DNM720957:DNM721785 DXI720957:DXI721785 EHE720957:EHE721785 ERA720957:ERA721785 FAW720957:FAW721785 FKS720957:FKS721785 FUO720957:FUO721785 GEK720957:GEK721785 GOG720957:GOG721785 GYC720957:GYC721785 HHY720957:HHY721785 HRU720957:HRU721785 IBQ720957:IBQ721785 ILM720957:ILM721785 IVI720957:IVI721785 JFE720957:JFE721785 JPA720957:JPA721785 JYW720957:JYW721785 KIS720957:KIS721785 KSO720957:KSO721785 LCK720957:LCK721785 LMG720957:LMG721785 LWC720957:LWC721785 MFY720957:MFY721785 MPU720957:MPU721785 MZQ720957:MZQ721785 NJM720957:NJM721785 NTI720957:NTI721785 ODE720957:ODE721785 ONA720957:ONA721785 OWW720957:OWW721785 PGS720957:PGS721785 PQO720957:PQO721785 QAK720957:QAK721785 QKG720957:QKG721785 QUC720957:QUC721785 RDY720957:RDY721785 RNU720957:RNU721785 RXQ720957:RXQ721785 SHM720957:SHM721785 SRI720957:SRI721785 TBE720957:TBE721785 TLA720957:TLA721785 TUW720957:TUW721785 UES720957:UES721785 UOO720957:UOO721785 UYK720957:UYK721785 VIG720957:VIG721785 VSC720957:VSC721785 WBY720957:WBY721785 WLU720957:WLU721785 WVQ720957:WVQ721785 L786493:L787321 JE786493:JE787321 TA786493:TA787321 ACW786493:ACW787321 AMS786493:AMS787321 AWO786493:AWO787321 BGK786493:BGK787321 BQG786493:BQG787321 CAC786493:CAC787321 CJY786493:CJY787321 CTU786493:CTU787321 DDQ786493:DDQ787321 DNM786493:DNM787321 DXI786493:DXI787321 EHE786493:EHE787321 ERA786493:ERA787321 FAW786493:FAW787321 FKS786493:FKS787321 FUO786493:FUO787321 GEK786493:GEK787321 GOG786493:GOG787321 GYC786493:GYC787321 HHY786493:HHY787321 HRU786493:HRU787321 IBQ786493:IBQ787321 ILM786493:ILM787321 IVI786493:IVI787321 JFE786493:JFE787321 JPA786493:JPA787321 JYW786493:JYW787321 KIS786493:KIS787321 KSO786493:KSO787321 LCK786493:LCK787321 LMG786493:LMG787321 LWC786493:LWC787321 MFY786493:MFY787321 MPU786493:MPU787321 MZQ786493:MZQ787321 NJM786493:NJM787321 NTI786493:NTI787321 ODE786493:ODE787321 ONA786493:ONA787321 OWW786493:OWW787321 PGS786493:PGS787321 PQO786493:PQO787321 QAK786493:QAK787321 QKG786493:QKG787321 QUC786493:QUC787321 RDY786493:RDY787321 RNU786493:RNU787321 RXQ786493:RXQ787321 SHM786493:SHM787321 SRI786493:SRI787321 TBE786493:TBE787321 TLA786493:TLA787321 TUW786493:TUW787321 UES786493:UES787321 UOO786493:UOO787321 UYK786493:UYK787321 VIG786493:VIG787321 VSC786493:VSC787321 WBY786493:WBY787321 WLU786493:WLU787321 WVQ786493:WVQ787321 L852029:L852857 JE852029:JE852857 TA852029:TA852857 ACW852029:ACW852857 AMS852029:AMS852857 AWO852029:AWO852857 BGK852029:BGK852857 BQG852029:BQG852857 CAC852029:CAC852857 CJY852029:CJY852857 CTU852029:CTU852857 DDQ852029:DDQ852857 DNM852029:DNM852857 DXI852029:DXI852857 EHE852029:EHE852857 ERA852029:ERA852857 FAW852029:FAW852857 FKS852029:FKS852857 FUO852029:FUO852857 GEK852029:GEK852857 GOG852029:GOG852857 GYC852029:GYC852857 HHY852029:HHY852857 HRU852029:HRU852857 IBQ852029:IBQ852857 ILM852029:ILM852857 IVI852029:IVI852857 JFE852029:JFE852857 JPA852029:JPA852857 JYW852029:JYW852857 KIS852029:KIS852857 KSO852029:KSO852857 LCK852029:LCK852857 LMG852029:LMG852857 LWC852029:LWC852857 MFY852029:MFY852857 MPU852029:MPU852857 MZQ852029:MZQ852857 NJM852029:NJM852857 NTI852029:NTI852857 ODE852029:ODE852857 ONA852029:ONA852857 OWW852029:OWW852857 PGS852029:PGS852857 PQO852029:PQO852857 QAK852029:QAK852857 QKG852029:QKG852857 QUC852029:QUC852857 RDY852029:RDY852857 RNU852029:RNU852857 RXQ852029:RXQ852857 SHM852029:SHM852857 SRI852029:SRI852857 TBE852029:TBE852857 TLA852029:TLA852857 TUW852029:TUW852857 UES852029:UES852857 UOO852029:UOO852857 UYK852029:UYK852857 VIG852029:VIG852857 VSC852029:VSC852857 WBY852029:WBY852857 WLU852029:WLU852857 WVQ852029:WVQ852857 L917565:L918393 JE917565:JE918393 TA917565:TA918393 ACW917565:ACW918393 AMS917565:AMS918393 AWO917565:AWO918393 BGK917565:BGK918393 BQG917565:BQG918393 CAC917565:CAC918393 CJY917565:CJY918393 CTU917565:CTU918393 DDQ917565:DDQ918393 DNM917565:DNM918393 DXI917565:DXI918393 EHE917565:EHE918393 ERA917565:ERA918393 FAW917565:FAW918393 FKS917565:FKS918393 FUO917565:FUO918393 GEK917565:GEK918393 GOG917565:GOG918393 GYC917565:GYC918393 HHY917565:HHY918393 HRU917565:HRU918393 IBQ917565:IBQ918393 ILM917565:ILM918393 IVI917565:IVI918393 JFE917565:JFE918393 JPA917565:JPA918393 JYW917565:JYW918393 KIS917565:KIS918393 KSO917565:KSO918393 LCK917565:LCK918393 LMG917565:LMG918393 LWC917565:LWC918393 MFY917565:MFY918393 MPU917565:MPU918393 MZQ917565:MZQ918393 NJM917565:NJM918393 NTI917565:NTI918393 ODE917565:ODE918393 ONA917565:ONA918393 OWW917565:OWW918393 PGS917565:PGS918393 PQO917565:PQO918393 QAK917565:QAK918393 QKG917565:QKG918393 QUC917565:QUC918393 RDY917565:RDY918393 RNU917565:RNU918393 RXQ917565:RXQ918393 SHM917565:SHM918393 SRI917565:SRI918393 TBE917565:TBE918393 TLA917565:TLA918393 TUW917565:TUW918393 UES917565:UES918393 UOO917565:UOO918393 UYK917565:UYK918393 VIG917565:VIG918393 VSC917565:VSC918393 WBY917565:WBY918393 WLU917565:WLU918393 WVQ917565:WVQ918393 L983101:L983929 JE983101:JE983929 TA983101:TA983929 ACW983101:ACW983929 AMS983101:AMS983929 AWO983101:AWO983929 BGK983101:BGK983929 BQG983101:BQG983929 CAC983101:CAC983929 CJY983101:CJY983929 CTU983101:CTU983929 DDQ983101:DDQ983929 DNM983101:DNM983929 DXI983101:DXI983929 EHE983101:EHE983929 ERA983101:ERA983929 FAW983101:FAW983929 FKS983101:FKS983929 FUO983101:FUO983929 GEK983101:GEK983929 GOG983101:GOG983929 GYC983101:GYC983929 HHY983101:HHY983929 HRU983101:HRU983929 IBQ983101:IBQ983929 ILM983101:ILM983929 IVI983101:IVI983929 JFE983101:JFE983929 JPA983101:JPA983929 JYW983101:JYW983929 KIS983101:KIS983929 KSO983101:KSO983929 LCK983101:LCK983929 LMG983101:LMG983929 LWC983101:LWC983929 MFY983101:MFY983929 MPU983101:MPU983929 MZQ983101:MZQ983929 NJM983101:NJM983929 NTI983101:NTI983929 ODE983101:ODE983929 ONA983101:ONA983929 OWW983101:OWW983929 PGS983101:PGS983929 PQO983101:PQO983929 QAK983101:QAK983929 QKG983101:QKG983929 QUC983101:QUC983929 RDY983101:RDY983929 RNU983101:RNU983929 RXQ983101:RXQ983929 SHM983101:SHM983929 SRI983101:SRI983929 TBE983101:TBE983929 TLA983101:TLA983929 TUW983101:TUW983929 UES983101:UES983929 UOO983101:UOO983929 UYK983101:UYK983929 VIG983101:VIG983929 VSC983101:VSC983929 WBY983101:WBY983929 WLU983101:WLU983929 IW126 IW13 WVI13 WVI126 WLM13 WLM126 WBQ13 WBQ126 VRU13 VRU126 VHY13 VHY126 UYC13 UYC126 UOG13 UOG126 UEK13 UEK126 TUO13 TUO126 TKS13 TKS126 TAW13 TAW126 SRA13 SRA126 SHE13 SHE126 RXI13 RXI126 RNM13 RNM126 RDQ13 RDQ126 QTU13 QTU126 QJY13 QJY126 QAC13 QAC126 PQG13 PQG126 PGK13 PGK126 OWO13 OWO126 OMS13 OMS126 OCW13 OCW126 NTA13 NTA126 NJE13 NJE126 MZI13 MZI126 MPM13 MPM126 MFQ13 MFQ126 LVU13 LVU126 LLY13 LLY126 LCC13 LCC126 KSG13 KSG126 KIK13 KIK126 JYO13 JYO126 JOS13 JOS126 JEW13 JEW126 IVA13 IVA126 ILE13 ILE126 IBI13 IBI126 HRM13 HRM126 HHQ13 HHQ126 GXU13 GXU126 GNY13 GNY126 GEC13 GEC126 FUG13 FUG126 FKK13 FKK126 FAO13 FAO126 EQS13 EQS126 EGW13 EGW126 DXA13 DXA126 DNE13 DNE126 DDI13 DDI126 CTM13 CTM126 CJQ13 CJQ126 BZU13 BZU126 BPY13 BPY126 BGC13 BGC126 AWG13 AWG126 AMK13 AMK126 ACO13 ACO126 SS13 SS126 L13 ACU350:ACU351 SY350:SY351 JC350:JC351 WVO350:WVO351 WLS350:WLS351 WBW350:WBW351 VSA350:VSA351 VIE350:VIE351 UYI350:UYI351 UOM350:UOM351 UEQ350:UEQ351 TUU350:TUU351 TKY350:TKY351 TBC350:TBC351 SRG350:SRG351 SHK350:SHK351 RXO350:RXO351 RNS350:RNS351 RDW350:RDW351 QUA350:QUA351 QKE350:QKE351 QAI350:QAI351 PQM350:PQM351 PGQ350:PGQ351 OWU350:OWU351 OMY350:OMY351 ODC350:ODC351 NTG350:NTG351 NJK350:NJK351 MZO350:MZO351 MPS350:MPS351 MFW350:MFW351 LWA350:LWA351 LME350:LME351 LCI350:LCI351 KSM350:KSM351 KIQ350:KIQ351 JYU350:JYU351 JOY350:JOY351 JFC350:JFC351 IVG350:IVG351 ILK350:ILK351 IBO350:IBO351 HRS350:HRS351 HHW350:HHW351 GYA350:GYA351 GOE350:GOE351 GEI350:GEI351 FUM350:FUM351 FKQ350:FKQ351 FAU350:FAU351 EQY350:EQY351 EHC350:EHC351 DXG350:DXG351 DNK350:DNK351 DDO350:DDO351 CTS350:CTS351 CJW350:CJW351 CAA350:CAA351 BQE350:BQE351 BGI350:BGI351 AWM350:AWM351 DDQ352:DDQ889 L126 WBS141 DWY138 EGU138 EQQ138 FAM138 FKI138 FUE138 GEA138 GNW138 GXS138 HHO138 HRK138 IBG138 ILC138 IUY138 JEU138 JOQ138 JYM138 KII138 KSE138 LCA138 LLW138 LVS138 MFO138 MPK138 MZG138 NJC138 NSY138 OCU138 OMQ138 OWM138 PGI138 PQE138 QAA138 QJW138 QTS138 RDO138 RNK138 RXG138 SHC138 SQY138 TAU138 TKQ138 TUM138 UEI138 UOE138 UYA138 VHW138 VRS138 WBO138 WLK138 WVG138 IU138 SQ138 ACM138 AMI138 AWE138 BGA138 BPW138 BZS138 CJO138 CTK138 VRW141 VIA141 UYE141 UOI141 UEM141 TUQ141 TKU141 TAY141 SRC141 SHG141 RXK141 RNO141 RDS141 QTW141 QKA141 QAE141 PQI141 PGM141 OWQ141 OMU141 OCY141 NTC141 NJG141 MZK141 MPO141 MFS141 LVW141 LMA141 LCE141 KSI141 KIM141 JYQ141 JOU141 JEY141 IVC141 ILG141 IBK141 HRO141 HHS141 GXW141 GOA141 GEE141 FUI141 FKM141 FAQ141 EQU141 EGY141 DXC141 DNG141 DDK141 CTO141 CJS141 BZW141 BQA141 BGE141 AWI141 AMM141 ACQ141 SU141 IY141 WLO141 WVK141 DDG138 BFY139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IW54 SS54 ACO54 AMG291:AMG294 AMK54 AWF3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IW66 SS66 ACO66 AMK66 EQS159:EQS162 ACS146 BPU139 BZQ139 CJM139 CTI139 DDE139 DNA139 DWW139 EGS139 EQO139 FAK139 FKG139 FUC139 GDY139 GNU139 GXQ139 HHM139 HRI139 IBE139 ILA139 IUW139 JES139 JOO139 JYK139 KIG139 KSC139 LBY139 LLU139 LVQ139 MFM139 MPI139 MZE139 NJA139 NSW139 OCS139 OMO139 OWK139 PGG139 PQC139 PZY139 QJU139 QTQ139 RDM139 RNI139 RXE139 SHA139 SQW139 TAS139 TKO139 TUK139 UEG139 UOC139 UXY139 VHU139 VRQ139 WBM139 WLI139 WVE139 IS139 SO139 ACK139 AMG139 SW146 WBH142 VRL142 VHP142 UXT142 UNX142 UEB142 TUF142 TKJ142 TAN142 SQR142 SGV142 RWZ142 RND142 RDH142 QTL142 QJP142 PZT142 PPX142 PGB142 OWF142 OMJ142 OCN142 NSR142 NIV142 MYZ142 MPD142 MFH142 LVL142 LLP142 LBT142 KRX142 KIB142 JYF142 JOJ142 JEN142 IUR142 IKV142 IAZ142 HRD142 HHH142 GXL142 GNP142 GDT142 FTX142 FKB142 FAF142 EQJ142 EGN142 DWR142 DMV142 DCZ142 CTD142 CJH142 BZL142 BPP142 BFT142 AVX142 AMB142 ACF142 SJ142 IN142 WLD142 ACL143:ACL144 BPJ145 BZF145 CJB145 CSX145 DCT145 DMP145 DWL145 EGH145 EQD145 EZZ145 FJV145 FTR145 GDN145 GNJ145 GXF145 HHB145 HQX145 IAT145 IKP145 IUL145 JEH145 JOD145 JXZ145 KHV145 KRR145 LBN145 LLJ145 LVF145 MFB145 MOX145 MYT145 NIP145 NSL145 OCH145 OMD145 OVZ145 PFV145 PPR145 PZN145 QJJ145 QTF145 RDB145 RMX145 RWT145 SGP145 SQL145 TAH145 TKD145 TTZ145 UDV145 UNR145 UXN145 VHJ145 VRF145 WBB145 WKX145 WUT145 IH145 SD145 ABZ145 ALV145 AVR145 ACL185 AMH185 AWD185 BFZ185 BPV185 BZR185 CJN185 CTJ185 DDF185 DNB185 DWX185 EGT185 EQP185 FAL185 FKH185 FUD185 GDZ185 GNV185 GXR185 HHN185 HRJ185 IBF185 ILB185 IUX185 JET185 JOP185 JYL185 KIH185 KSD185 LBZ185 LLV185 LVR185 MFN185 MPJ185 MZF185 NJB185 NSX185 OCT185 OMP185 OWL185 PGH185 PQD185 PZZ185 QJV185 QTR185 RDN185 RNJ185 RXF185 SHB185 SQX185 TAT185 TKP185 TUL185 UEH185 UOD185 UXZ185 VHV185 VRR185 WBN185 WLJ185 WVF185 IT185 DNM352:DNM889 ACL188 AMH188 AWD188 BFZ188 BPV188 BZR188 CJN188 CTJ188 DDF188 DNB188 DWX188 EGT188 EQP188 FAL188 FKH188 FUD188 GDZ188 GNV188 GXR188 HHN188 HRJ188 IBF188 ILB188 IUX188 JET188 JOP188 JYL188 KIH188 KSD188 LBZ188 LLV188 LVR188 MFN188 MPJ188 MZF188 NJB188 NSX188 OCT188 OMP188 OWL188 PGH188 PQD188 PZZ188 QJV188 QTR188 RDN188 RNJ188 RXF188 SHB188 SQX188 TAT188 TKP188 TUL188 UEH188 UOD188 UXZ188 VHV188 VRR188 WBN188 WLJ188 WVF188 IT188 TA186 SP191 ACL191 AMH191 AWD191 BFZ191 BPV191 BZR191 CJN191 CTJ191 DDF191 DNB191 DWX191 EGT191 EQP191 FAL191 FKH191 FUD191 GDZ191 GNV191 GXR191 HHN191 HRJ191 IBF191 ILB191 IUX191 JET191 JOP191 JYL191 KIH191 KSD191 LBZ191 LLV191 LVR191 MFN191 MPJ191 MZF191 NJB191 NSX191 OCT191 OMP191 OWL191 PGH191 PQD191 PZZ191 QJV191 QTR191 RDN191 RNJ191 RXF191 SHB191 SQX191 TAT191 TKP191 TUL191 UEH191 UOD191 UXZ191 VHV191 VRR191 WBN191 WLJ191 WVF191 IT191 SP198 ACL198 AMH198 AWD198 BFZ198 BPV198 BZR198 CJN198 CTJ198 DDF198 DNB198 DWX198 EGT198 EQP198 FAL198 FKH198 FUD198 GDZ198 GNV198 GXR198 HHN198 HRJ198 IBF198 ILB198 IUX198 JET198 JOP198 JYL198 KIH198 KSD198 LBZ198 LLV198 LVR198 MFN198 MPJ198 MZF198 NJB198 NSX198 OCT198 OMP198 OWL198 PGH198 PQD198 PZZ198 QJV198 QTR198 RDN198 RNJ198 RXF198 SHB198 SQX198 TAT198 TKP198 TUL198 UEH198 UOD198 UXZ198 VHV198 VRR198 WBN198 WLJ198 WVF198 IT198 TA189 BFN145 JA146 WVM146 WLQ146 WBU146 VRY146 VIC146 UYG146 UOK146 UEO146 TUS146 TKW146 TBA146 SRE146 SHI146 RXM146 RNQ146 RDU146 QTY146 QKC146 QAG146 PQK146 PGO146 OWS146 OMW146 ODA146 NTE146 NJI146 MZM146 MPQ146 MFU146 LVY146 LMC146 LCG146 KSK146 KIO146 JYS146 JOW146 JFA146 IVE146 ILI146 IBM146 HRQ146 HHU146 GXY146 GOC146 GEG146 FUK146 FKO146 FAS146 EQW146 EHA146 DXE146 DNI146 DDM146 CTQ146 CJU146 BZY146 BQC146 BGG146 AWK146 K128:K146 AWC139 BZS130 BPW130 BGA130 AWE130 AMI130 ACM130 SQ130 IU130 WVG130 WLK130 WBO130 VRS130 VHW130 UYA130 UOE130 UEI130 TUM130 TKQ130 TAU130 SQY130 SHC130 RXG130 RNK130 RDO130 QTS130 QJW130 QAA130 PQE130 PGI130 OWM130 OMQ130 OCU130 NSY130 NJC130 MZG130 MPK130 MFO130 LVS130 LLW130 LCA130 KSE130 KII130 JYM130 JOQ130 JEU130 IUY130 ILC130 IBG130 HRK130 HHO130 GXS130 GNW130 GEA130 FUE130 FKI130 FAM130 EQQ130 EGU130 DWY130 DNC130 DDG130 CTK130 CJO130 AWK131 ACS131 AMO131 SW131 JA131 WVM131 WLQ131 WBU131 VRY131 VIC131 UYG131 UOK131 UEO131 TUS131 TKW131 TBA131 SRE131 SHI131 RXM131 RNQ131 RDU131 QTY131 QKC131 QAG131 PQK131 PGO131 OWS131 OMW131 ODA131 NTE131 NJI131 MZM131 MPQ131 MFU131 LVY131 LMC131 LCG131 KSK131 KIO131 JYS131 JOW131 JFA131 IVE131 ILI131 IBM131 HRQ131 HHU131 GXY131 GOC131 GEG131 FUK131 FKO131 FAS131 EQW131 EHA131 DXE131 DNI131 DDM131 CTQ131 CJU131 BZY131 BQC131 BGG131 CJO132 BZS132 BPW132 BGA132 AWE132 AMI132 ACM132 SQ132 IU132 WVG132 WLK132 WBO132 VRS132 VHW132 UYA132 UOE132 UEI132 TUM132 TKQ132 TAU132 SQY132 SHC132 RXG132 RNK132 RDO132 QTS132 QJW132 QAA132 PQE132 PGI132 OWM132 OMQ132 OCU132 NSY132 NJC132 MZG132 MPK132 MFO132 LVS132 LLW132 LCA132 KSE132 KII132 JYM132 JOQ132 JEU132 IUY132 ILC132 IBG132 HRK132 HHO132 GXS132 GNW132 GEA132 FUE132 FKI132 FAM132 EQQ132 EGU132 DWY132 DNC132 DDG132 CTK132 AWK133 ACS133 AMO133 SW133 JA133 WVM133 WLQ133 WBU133 VRY133 VIC133 UYG133 UOK133 UEO133 TUS133 TKW133 TBA133 SRE133 SHI133 RXM133 RNQ133 RDU133 QTY133 QKC133 QAG133 PQK133 PGO133 OWS133 OMW133 ODA133 NTE133 NJI133 MZM133 MPQ133 MFU133 LVY133 LMC133 LCG133 KSK133 KIO133 JYS133 JOW133 JFA133 IVE133 ILI133 IBM133 HRQ133 HHU133 GXY133 GOC133 GEG133 FUK133 FKO133 FAS133 EQW133 EHA133 DXE133 DNI133 DDM133 CTQ133 CJU133 BZY133 BQC133 BGG133 CTK134 CJO134 BZS134 BPW134 BGA134 AWE134 AMI134 ACM134 SQ134 IU134 WVG134 WLK134 WBO134 VRS134 VHW134 UYA134 UOE134 UEI134 TUM134 TKQ134 TAU134 SQY134 SHC134 RXG134 RNK134 RDO134 QTS134 QJW134 QAA134 PQE134 PGI134 OWM134 OMQ134 OCU134 NSY134 NJC134 MZG134 MPK134 MFO134 LVS134 LLW134 LCA134 KSE134 KII134 JYM134 JOQ134 JEU134 IUY134 ILC134 IBG134 HRK134 HHO134 GXS134 GNW134 GEA134 FUE134 FKI134 FAM134 EQQ134 EGU134 DWY134 DNC134 DDG134 AWK135 ACS135 AMO135 SW135 JA135 WVM135 WLQ135 WBU135 VRY135 VIC135 UYG135 UOK135 UEO135 TUS135 TKW135 TBA135 SRE135 SHI135 RXM135 RNQ135 RDU135 QTY135 QKC135 QAG135 PQK135 PGO135 OWS135 OMW135 ODA135 NTE135 NJI135 MZM135 MPQ135 MFU135 LVY135 LMC135 LCG135 KSK135 KIO135 JYS135 JOW135 JFA135 IVE135 ILI135 IBM135 HRQ135 HHU135 GXY135 GOC135 GEG135 FUK135 FKO135 FAS135 EQW135 EHA135 DXE135 DNI135 DDM135 CTQ135 CJU135 BZY135 BQC135 BGG135 DDG136 CTK136 CJO136 BZS136 BPW136 BGA136 AWE136 AMI136 ACM136 SQ136 IU136 WVG136 WLK136 WBO136 VRS136 VHW136 UYA136 UOE136 UEI136 TUM136 TKQ136 TAU136 SQY136 SHC136 RXG136 RNK136 RDO136 QTS136 QJW136 QAA136 PQE136 PGI136 OWM136 OMQ136 OCU136 NSY136 NJC136 MZG136 MPK136 MFO136 LVS136 LLW136 LCA136 KSE136 KII136 JYM136 JOQ136 JEU136 IUY136 ILC136 IBG136 HRK136 HHO136 GXS136 GNW136 GEA136 FUE136 FKI136 FAM136 EQQ136 EGU136 DWY136 DNC136 DNC138 ACS137 AMO137 SW137 JA137 WVM137 WLQ137 WBU137 VRY137 VIC137 UYG137 UOK137 UEO137 TUS137 TKW137 TBA137 SRE137 SHI137 RXM137 RNQ137 RDU137 QTY137 QKC137 QAG137 PQK137 PGO137 OWS137 OMW137 ODA137 NTE137 NJI137 MZM137 MPQ137 MFU137 LVY137 LMC137 LCG137 KSK137 KIO137 JYS137 JOW137 JFA137 IVE137 ILI137 IBM137 HRQ137 HHU137 GXY137 GOC137 GEG137 FUK137 FKO137 FAS137 EQW137 EHA137 DXE137 DNI137 DDM137 CTQ137 CJU137 BZY137 BQC137 BGG137 AWK137 L136:L137 SP185 JE186 WVQ186 WLU186 WBY186 VSC186 VIG186 UYK186 UOO186 UES186 TUW186 TLA186 TBE186 SRI186 SHM186 RXQ186 RNU186 RDY186 QUC186 QKG186 QAK186 PQO186 PGS186 OWW186 ONA186 ODE186 NTI186 NJM186 MZQ186 MPU186 MFY186 LWC186 LMG186 LCK186 KSO186 KIS186 JYW186 JPA186 JFE186 IVI186 ILM186 IBQ186 HRU186 HHY186 GYC186 GOG186 GEK186 FUO186 FKS186 FAW186 ERA186 EHE186 DXI186 DNM186 DDQ186 CTU186 CJY186 CAC186 BQG186 BGK186 AWO186 AMS186 ACW186 SP188 JE189 WVQ189 WLU189 WBY189 VSC189 VIG189 UYK189 UOO189 UES189 TUW189 TLA189 TBE189 SRI189 SHM189 RXQ189 RNU189 RDY189 QUC189 QKG189 QAK189 PQO189 PGS189 OWW189 ONA189 ODE189 NTI189 NJM189 MZQ189 MPU189 MFY189 LWC189 LMG189 LCK189 KSO189 KIS189 JYW189 JPA189 JFE189 IVI189 ILM189 IBQ189 HRU189 HHY189 GYC189 GOG189 GEK189 FUO189 FKS189 FAW189 ERA189 EHE189 DXI189 DNM189 DDQ189 CTU189 CJY189 CAC189 BQG189 BGK189 AWO189 AMS189 ACW189 AMH143:AMH144 WUZ142 SP143:SP144 IT143:IT144 WVF143:WVF144 WLJ143:WLJ144 WBN143:WBN144 VRR143:VRR144 VHV143:VHV144 UXZ143:UXZ144 UOD143:UOD144 UEH143:UEH144 TUL143:TUL144 TKP143:TKP144 TAT143:TAT144 SQX143:SQX144 SHB143:SHB144 RXF143:RXF144 RNJ143:RNJ144 RDN143:RDN144 QTR143:QTR144 QJV143:QJV144 PZZ143:PZZ144 PQD143:PQD144 PGH143:PGH144 OWL143:OWL144 OMP143:OMP144 OCT143:OCT144 NSX143:NSX144 NJB143:NJB144 MZF143:MZF144 MPJ143:MPJ144 MFN143:MFN144 LVR143:LVR144 LLV143:LLV144 LBZ143:LBZ144 KSD143:KSD144 KIH143:KIH144 JYL143:JYL144 JOP143:JOP144 JET143:JET144 IUX143:IUX144 ILB143:ILB144 IBF143:IBF144 HRJ143:HRJ144 HHN143:HHN144 GXR143:GXR144 GNV143:GNV144 GDZ143:GDZ144 FUD143:FUD144 FKH143:FKH144 FAL143:FAL144 EQP143:EQP144 EGT143:EGT144 DWX143:DWX144 DNB143:DNB144 DDF143:DDF144 CTJ143:CTJ144 CJN143:CJN144 BZR143:BZR144 BPV143:BPV144 BFZ143:BFZ144 AWD143:AWD144 DXI352:DXI889 EHE352:EHE889 ERA352:ERA889 FAW352:FAW889 FKS352:FKS889 FUO352:FUO889 GEK352:GEK889 GOG352:GOG889 GYC352:GYC889 HHY352:HHY889 HRU352:HRU889 IBQ352:IBQ889 ILM352:ILM889 IVI352:IVI889 JFE352:JFE889 JPA352:JPA889 JYW352:JYW889 KIS352:KIS889 KSO352:KSO889 LCK352:LCK889 LMG352:LMG889 LWC352:LWC889 MFY352:MFY889 MPU352:MPU889 MZQ352:MZQ889 NJM352:NJM889 NTI352:NTI889 ODE352:ODE889 ONA352:ONA889 OWW352:OWW889 PGS352:PGS889 PQO352:PQO889 QAK352:QAK889 QKG352:QKG889 QUC352:QUC889 RDY352:RDY889 RNU352:RNU889 RXQ352:RXQ889 SHM352:SHM889 SRI352:SRI889 TBE352:TBE889 TLA352:TLA889 TUW352:TUW889 UES352:UES889 UOO352:UOO889 UYK352:UYK889 VIG352:VIG889 VSC352:VSC889 WBY352:WBY889 WLU352:WLU889 WVQ352:WVQ889 JE352:JE889 TA352:TA889 ACW352:ACW889 AMS352:AMS889 AWO352:AWO889 BGK352:BGK889 BQG352:BQG889 CAC352:CAC889 CJY352:CJY889 L198 K199:L199 L200:L201 L183:L185 ACL37:ACL39 SR57 AWB266:AWB267 BFX266:BFX267 BPT266:BPT267 BZP266:BZP267 CJL266:CJL267 CTH266:CTH267 DDD266:DDD267 DMZ266:DMZ267 DWV266:DWV267 EGR266:EGR267 EQN266:EQN267 FAJ266:FAJ267 FKF266:FKF267 FUB266:FUB267 GDX266:GDX267 GNT266:GNT267 GXP266:GXP267 HHL266:HHL267 HRH266:HRH267 IBD266:IBD267 IKZ266:IKZ267 IUV266:IUV267 JER266:JER267 JON266:JON267 JYJ266:JYJ267 KIF266:KIF267 KSB266:KSB267 LBX266:LBX267 LLT266:LLT267 LVP266:LVP267 MFL266:MFL267 MPH266:MPH267 MZD266:MZD267 NIZ266:NIZ267 NSV266:NSV267 OCR266:OCR267 OMN266:OMN267 OWJ266:OWJ267 PGF266:PGF267 PQB266:PQB267 PZX266:PZX267 QJT266:QJT267 QTP266:QTP267 RDL266:RDL267 RNH266:RNH267 RXD266:RXD267 SGZ266:SGZ267 SQV266:SQV267 TAR266:TAR267 TKN266:TKN267 TUJ266:TUJ267 UEF266:UEF267 UOB266:UOB267 UXX266:UXX267 VHT266:VHT267 VRP266:VRP267 WBL266:WBL267 WLH266:WLH267 WVD266:WVD267 IR266:IR267 SN266:SN267 ACJ266:ACJ267 AMF266:AMF267 L255:L257 AMO146 SP194 ACL194 AMH194 AWD194 BFZ194 BPV194 BZR194 CJN194 CTJ194 DDF194 DNB194 DWX194 EGT194 EQP194 FAL194 FKH194 FUD194 GDZ194 GNV194 GXR194 HHN194 HRJ194 IBF194 ILB194 IUX194 JET194 JOP194 JYL194 KIH194 KSD194 LBZ194 LLV194 LVR194 MFN194 MPJ194 MZF194 NJB194 NSX194 OCT194 OMP194 OWL194 PGH194 PQD194 PZZ194 QJV194 QTR194 RDN194 RNJ194 RXF194 SHB194 SQX194 TAT194 TKP194 TUL194 UEH194 UOD194 UXZ194 VHV194 VRR194 WBN194 WLJ194 WVF194 N192:N195 L249 AMJ36 L266:L267 L350:L889 L203:L206 L252 RN148:RN150 ABJ148:ABJ150 ALF148:ALF150 AVB148:AVB150 BEX148:BEX150 BOT148:BOT150 BYP148:BYP150 CIL148:CIL150 CSH148:CSH150 DCD148:DCD150 DLZ148:DLZ150 DVV148:DVV150 EFR148:EFR150 EPN148:EPN150 EZJ148:EZJ150 FJF148:FJF150 FTB148:FTB150 GCX148:GCX150 GMT148:GMT150 GWP148:GWP150 HGL148:HGL150 HQH148:HQH150 IAD148:IAD150 IJZ148:IJZ150 ITV148:ITV150 JDR148:JDR150 JNN148:JNN150 JXJ148:JXJ150 KHF148:KHF150 KRB148:KRB150 LAX148:LAX150 LKT148:LKT150 LUP148:LUP150 MEL148:MEL150 MOH148:MOH150 MYD148:MYD150 NHZ148:NHZ150 NRV148:NRV150 OBR148:OBR150 OLN148:OLN150 OVJ148:OVJ150 PFF148:PFF150 PPB148:PPB150 PYX148:PYX150 QIT148:QIT150 QSP148:QSP150 RCL148:RCL150 RMH148:RMH150 RWD148:RWD150 SFZ148:SFZ150 SPV148:SPV150 SZR148:SZR150 TJN148:TJN150 TTJ148:TTJ150 UDF148:UDF150 UNB148:UNB150 UWX148:UWX150 VGT148:VGT150 VQP148:VQP150 WAL148:WAL150 WKH148:WKH150 WUD148:WUD150 HR148:HR150 L150 BGB36 BPX36 BZT36 CJP36 CTL36 DDH36 DND36 DWZ36 EGV36 EQR36 FAN36 FKJ36 FUF36 GEB36 GNX36 GXT36 HHP36 HRL36 IBH36 ILD36 IUZ36 JEV36 JOR36 JYN36 KIJ36 KSF36 LCB36 LLX36 LVT36 MFP36 MPL36 MZH36 NJD36 NSZ36 OCV36 OMR36 OWN36 PGJ36 PQF36 QAB36 QJX36 QTT36 RDP36 RNL36 RXH36 SHD36 SQZ36 TAV36 TKR36 TUN36 UEJ36 UOF36 UYB36 VHX36 VRT36 WBP36 WLL36 WVH36 IV36 SR36 ACN36 SO291:SO294 ACN109:ACN125 ACN57 AMJ57 AWF57 BGB57 BPX57 BZT57 CJP57 CTL57 DDH57 DND57 DWZ57 EGV57 EQR57 FAN57 FKJ57 FUF57 GEB57 GNX57 GXT57 HHP57 HRL57 IBH57 ILD57 IUZ57 JEV57 JOR57 JYN57 KIJ57 KSF57 LCB57 LLX57 LVT57 MFP57 MPL57 MZH57 NJD57 NSZ57 OCV57 OMR57 OWN57 PGJ57 PQF57 QAB57 QJX57 QTT57 RDP57 RNL57 RXH57 SHD57 SQZ57 TAV57 TKR57 TUN57 UEJ57 UOF57 UYB57 VHX57 VRT57 WBP57 WLL57 WVH57 IV57 WVC195 AMQ350:AMQ351 AMH37:AMH39 AWD37:AWD39 BFZ37:BFZ39 BPV37:BPV39 BZR37:BZR39 CJN37:CJN39 CTJ37:CTJ39 DDF37:DDF39 DNB37:DNB39 DWX37:DWX39 EGT37:EGT39 EQP37:EQP39 FAL37:FAL39 FKH37:FKH39 FUD37:FUD39 GDZ37:GDZ39 GNV37:GNV39 GXR37:GXR39 HHN37:HHN39 HRJ37:HRJ39 IBF37:IBF39 ILB37:ILB39 IUX37:IUX39 JET37:JET39 JOP37:JOP39 JYL37:JYL39 KIH37:KIH39 KSD37:KSD39 LBZ37:LBZ39 LLV37:LLV39 LVR37:LVR39 MFN37:MFN39 MPJ37:MPJ39 MZF37:MZF39 NJB37:NJB39 NSX37:NSX39 OCT37:OCT39 OMP37:OMP39 OWL37:OWL39 PGH37:PGH39 PQD37:PQD39 PZZ37:PZZ39 QJV37:QJV39 QTR37:QTR39 RDN37:RDN39 RNJ37:RNJ39 RXF37:RXF39 SHB37:SHB39 SQX37:SQX39 TAT37:TAT39 TKP37:TKP39 TUL37:TUL39 UEH37:UEH39 UOD37:UOD39 UXZ37:UXZ39 VHV37:VHV39 VRR37:VRR39 WBN37:WBN39 WLJ37:WLJ39 WVF37:WVF39 IT37:IT39 L291:L295 SP37:SP39 WVH59:WVH60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IS69 SO69 ACK69 CTU352:CTU889 DXA159:DXA162 DNE159:DNE162 DDI159:DDI162 CTM159:CTM162 CJQ159:CJQ162 BZU159:BZU162 BPY159:BPY162 BGC159:BGC162 AWG159:AWG162 AMK159:AMK162 ACO159:ACO162 SS159:SS162 IW159:IW162 WVI159:WVI162 WLM159:WLM162 WBQ159:WBQ162 VRU159:VRU162 VHY159:VHY162 UYC159:UYC162 UOG159:UOG162 UEK159:UEK162 TUO159:TUO162 TKS159:TKS162 TAW159:TAW162 SRA159:SRA162 SHE159:SHE162 RXI159:RXI162 RNM159:RNM162 RDQ159:RDQ162 QTU159:QTU162 QJY159:QJY162 QAC159:QAC162 PQG159:PQG162 PGK159:PGK162 OWO159:OWO162 OMS159:OMS162 OCW159:OCW162 NTA159:NTA162 NJE159:NJE162 MZI159:MZI162 MPM159:MPM162 MFQ159:MFQ162 LVU159:LVU162 LLY159:LLY162 LCC159:LCC162 KSG159:KSG162 KIK159:KIK162 JYO159:JYO162 JOS159:JOS162 JEW159:JEW162 IVA159:IVA162 ILE159:ILE162 IBI159:IBI162 HRM159:HRM162 HHQ159:HHQ162 GXU159:GXU162 GNY159:GNY162 GEC159:GEC162 FUG159:FUG162 FKK159:FKK162 FAO159:FAO162 L192:L193 IT194 IQ195 SM195 ACI195 AME195 AWA195 BFW195 BPS195 BZO195 CJK195 CTG195 DDC195 DMY195 DWU195 EGQ195 EQM195 FAI195 FKE195 FUA195 GDW195 GNS195 GXO195 HHK195 HRG195 IBC195 IKY195 IUU195 JEQ195 JOM195 JYI195 KIE195 KSA195 LBW195 LLS195 LVO195 MFK195 MPG195 MZC195 NIY195 NSU195 OCQ195 OMM195 OWI195 PGE195 PQA195 PZW195 QJS195 QTO195 RDK195 RNG195 RXC195 SGY195 SQU195 TAQ195 TKM195 TUI195 UEE195 UOA195 UXW195 VHS195 VRO195 WBK195 WLG195 L274:L275 M159:M162 WVU295 WLY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CC297:WCC300 ACH276 AWG66 L314:L329 JI297:JI300 TE297:TE300 ADA297:ADA300 AMW297:AMW300 AWS297:AWS300 BGO297:BGO300 BQK297:BQK300 CAG297:CAG300 CKC297:CKC300 CTY297:CTY300 DDU297:DDU300 DNQ297:DNQ300 DXM297:DXM300 EHI297:EHI300 ERE297:ERE300 FBA297:FBA300 FKW297:FKW300 FUS297:FUS300 GEO297:GEO300 GOK297:GOK300 GYG297:GYG300 HIC297:HIC300 HRY297:HRY300 IBU297:IBU300 ILQ297:ILQ300 IVM297:IVM300 JFI297:JFI300 JPE297:JPE300 JZA297:JZA300 KIW297:KIW300 KSS297:KSS300 LCO297:LCO300 LMK297:LMK300 LWG297:LWG300 MGC297:MGC300 MPY297:MPY300 MZU297:MZU300 NJQ297:NJQ300 NTM297:NTM300 ODI297:ODI300 ONE297:ONE300 OXA297:OXA300 PGW297:PGW300 PQS297:PQS300 QAO297:QAO300 QKK297:QKK300 QUG297:QUG300 REC297:REC300 RNY297:RNY300 RXU297:RXU300 SHQ297:SHQ300 SRM297:SRM300 TBI297:TBI300 TLE297:TLE300 TVA297:TVA300 UEW297:UEW300 UOS297:UOS300 UYO297:UYO300 VIK297:VIK300 VSG297:VSG300 WVU297:WVU300 WLY297:WLY300 EGW159:EGW162 SL276 IP276 WVB276 WLF276 WBJ276 VRN276 VHR276 UXV276 UNZ276 UED276 TUH276 TKL276 TAP276 SQT276 SGX276 RXB276 RNF276 RDJ276 QTN276 QJR276 PZV276 PPZ276 PGD276 OWH276 OML276 OCP276 NST276 NIX276 MZB276 MPF276 MFJ276 LVN276 LLR276 LBV276 KRZ276 KID276 JYH276 JOL276 JEP276 IUT276 IKX276 IBB276 HRF276 HHJ276 GXN276 GNR276 GDV276 FTZ276 FKD276 FAH276 EQL276 EGP276 DWT276 DMX276 DDB276 CTF276 CJJ276 BZN276 BPR276 BFV276 AVZ276 AMD276 AVX262:AVX265 AWB257:AWB261 P109:P125 AMB262:AMB265 ACF262:ACF265 SJ262:SJ265 IN262:IN265 WUZ262:WUZ265 WLD262:WLD265 WBH262:WBH265 VRL262:VRL265 VHP262:VHP265 UXT262:UXT265 UNX262:UNX265 UEB262:UEB265 TUF262:TUF265 TKJ262:TKJ265 TAN262:TAN265 SQR262:SQR265 SGV262:SGV265 RWZ262:RWZ265 RND262:RND265 RDH262:RDH265 QTL262:QTL265 QJP262:QJP265 PZT262:PZT265 PPX262:PPX265 PGB262:PGB265 OWF262:OWF265 OMJ262:OMJ265 OCN262:OCN265 NSR262:NSR265 NIV262:NIV265 MYZ262:MYZ265 MPD262:MPD265 MFH262:MFH265 LVL262:LVL265 LLP262:LLP265 LBT262:LBT265 KRX262:KRX265 KIB262:KIB265 JYF262:JYF265 JOJ262:JOJ265 JEN262:JEN265 IUR262:IUR265 IKV262:IKV265 IAZ262:IAZ265 HRD262:HRD265 HHH262:HHH265 GXL262:GXL265 GNP262:GNP265 GDT262:GDT265 FTX262:FTX265 FKB262:FKB265 FAF262:FAF265 EQJ262:EQJ265 EGN262:EGN265 DWR262:DWR265 DMV262:DMV265 DCZ262:DCZ265 CTD262:CTD265 CJH262:CJH265 BZL262:BZL265 BPP262:BPP265 BFT262:BFT265 AMF257:AMF261 L297:L310 ACJ257:ACJ261 SN257:SN261 IR257:IR261 WVD257:WVD261 WLH257:WLH261 WBL257:WBL261 VRP257:VRP261 VHT257:VHT261 UXX257:UXX261 UOB257:UOB261 UEF257:UEF261 TUJ257:TUJ261 TKN257:TKN261 TAR257:TAR261 SQV257:SQV261 SGZ257:SGZ261 RXD257:RXD261 RNH257:RNH261 RDL257:RDL261 QTP257:QTP261 QJT257:QJT261 PZX257:PZX261 PQB257:PQB261 PGF257:PGF261 OWJ257:OWJ261 OMN257:OMN261 OCR257:OCR261 NSV257:NSV261 NIZ257:NIZ261 MZD257:MZD261 MPH257:MPH261 MFL257:MFL261 LVP257:LVP261 LLT257:LLT261 LBX257:LBX261 KSB257:KSB261 KIF257:KIF261 JYJ257:JYJ261 JON257:JON261 JER257:JER261 IUV257:IUV261 IKZ257:IKZ261 IBD257:IBD261 HRH257:HRH261 HHL257:HHL261 GXP257:GXP261 GNT257:GNT261 GDX257:GDX261 FUB257:FUB261 FKF257:FKF261 FAJ257:FAJ261 EQN257:EQN261 EGR257:EGR261 DWV257:DWV261 DMZ257:DMZ261 DDD257:DDD261 CTH257:CTH261 CJL257:CJL261 BZP257:BZP261 BPT257:BPT261 BFX257:BFX261 N259 M296 N262:N265 AMJ109:AMJ125 AWF109:AWF125 BGB109:BGB125 BPX109:BPX125 BZT109:BZT125 CJP109:CJP125 CTL109:CTL125 DDH109:DDH125 DND109:DND125 DWZ109:DWZ125 EGV109:EGV125 EQR109:EQR125 FAN109:FAN125 FKJ109:FKJ125 FUF109:FUF125 GEB109:GEB125 GNX109:GNX125 GXT109:GXT125 HHP109:HHP125 HRL109:HRL125 IBH109:IBH125 ILD109:ILD125 IUZ109:IUZ125 JEV109:JEV125 JOR109:JOR125 JYN109:JYN125 KIJ109:KIJ125 KSF109:KSF125 LCB109:LCB125 LLX109:LLX125 LVT109:LVT125 MFP109:MFP125 MPL109:MPL125 MZH109:MZH125 NJD109:NJD125 NSZ109:NSZ125 OCV109:OCV125 OMR109:OMR125 OWN109:OWN125 PGJ109:PGJ125 PQF109:PQF125 QAB109:QAB125 QJX109:QJX125 QTT109:QTT125 RDP109:RDP125 RNL109:RNL125 RXH109:RXH125 SHD109:SHD125 SQZ109:SQZ125 TAV109:TAV125 TKR109:TKR125 TUN109:TUN125 UEJ109:UEJ125 UOF109:UOF125 UYB109:UYB125 VHX109:VHX125 VRT109:VRT125 WBP109:WBP125 WLL109:WLL125 WVH109:WVH125 IV109:IV125 SR109:SR125 AWG54 IV59:IV60 SR59:SR60 ACN59:ACN60 AMJ59:AMJ60 AWF59:AWF60 BGB59:BGB60 BPX59:BPX60 BZT59:BZT60 CJP59:CJP60 CTL59:CTL60 DDH59:DDH60 DND59:DND60 DWZ59:DWZ60 EGV59:EGV60 EQR59:EQR60 FAN59:FAN60 FKJ59:FKJ60 FUF59:FUF60 GEB59:GEB60 GNX59:GNX60 GXT59:GXT60 HHP59:HHP60 HRL59:HRL60 IBH59:IBH60 ILD59:ILD60 IUZ59:IUZ60 JEV59:JEV60 JOR59:JOR60 JYN59:JYN60 KIJ59:KIJ60 KSF59:KSF60 LCB59:LCB60 LLX59:LLX60 LVT59:LVT60 MFP59:MFP60 MPL59:MPL60 MZH59:MZH60 NJD59:NJD60 NSZ59:NSZ60 OCV59:OCV60 OMR59:OMR60 OWN59:OWN60 PGJ59:PGJ60 PQF59:PQF60 QAB59:QAB60 QJX59:QJX60 QTT59:QTT60 RDP59:RDP60 RNL59:RNL60 RXH59:RXH60 SHD59:SHD60 SQZ59:SQZ60 TAV59:TAV60 TKR59:TKR60 TUN59:TUN60 UEJ59:UEJ60 UOF59:UOF60 UYB59:UYB60 VHX59:VHX60 VRT59:VRT60 WBP59:WBP60 WLL59:WLL60 ACK291:ACK294 WVH303:WVH310 WLL303:WLL310 WBP303:WBP310 VRT303:VRT310 VHX303:VHX310 UYB303:UYB310 UOF303:UOF310 UEJ303:UEJ310 TUN303:TUN310 TKR303:TKR310 TAV303:TAV310 SQZ303:SQZ310 SHD303:SHD310 RXH303:RXH310 RNL303:RNL310 RDP303:RDP310 QTT303:QTT310 QJX303:QJX310 QAB303:QAB310 PQF303:PQF310 PGJ303:PGJ310 OWN303:OWN310 OMR303:OMR310 OCV303:OCV310 NSZ303:NSZ310 NJD303:NJD310 MZH303:MZH310 MPL303:MPL310 MFP303:MFP310 LVT303:LVT310 LLX303:LLX310 LCB303:LCB310 KSF303:KSF310 KIJ303:KIJ310 JYN303:JYN310 JOR303:JOR310 JEV303:JEV310 IUZ303:IUZ310 ILD303:ILD310 IBH303:IBH310 HRL303:HRL310 HHP303:HHP310 GXT303:GXT310 GNX303:GNX310 GEB303:GEB310 FUF303:FUF310 FKJ303:FKJ310 FAN303:FAN310 EQR303:EQR310 EGV303:EGV310 DWZ303:DWZ310 DND303:DND310 DDH303:DDH310 CTL303:CTL310 CJP303:CJP310 BZT303:BZT310 BPX303:BPX310 BGB303:BGB310 AWF303:AWF310 AMJ303:AMJ310 ACN303:ACN310 SR303:SR310 IV303:IV310 L277:L287 AWC291:AWC294 BFY291:BFY294 BPU291:BPU294 BZQ291:BZQ294 CJM291:CJM294 CTI291:CTI294 DDE291:DDE294 DNA291:DNA294 DWW291:DWW294 EGS291:EGS294 EQO291:EQO294 FAK291:FAK294 FKG291:FKG294 FUC291:FUC294 GDY291:GDY294 GNU291:GNU294 GXQ291:GXQ294 HHM291:HHM294 HRI291:HRI294 IBE291:IBE294 ILA291:ILA294 IUW291:IUW294 JES291:JES294 JOO291:JOO294 JYK291:JYK294 KIG291:KIG294 KSC291:KSC294 LBY291:LBY294 LLU291:LLU294 LVQ291:LVQ294 MFM291:MFM294 MPI291:MPI294 MZE291:MZE294 NJA291:NJA294 NSW291:NSW294 OCS291:OCS294 OMO291:OMO294 OWK291:OWK294 PGG291:PGG294 PQC291:PQC294 PZY291:PZY294 QJU291:QJU294 QTQ291:QTQ294 RDM291:RDM294 RNI291:RNI294 RXE291:RXE294 SHA291:SHA294 SQW291:SQW294 TAS291:TAS294 TKO291:TKO294 TUK291:TUK294 UEG291:UEG294 UOC291:UOC294 UXY291:UXY294 VHU291:VHU294 VRQ291:VRQ294 WBM291:WBM294 WLI291:WLI294 WVE291:WVE294 IS291:IS294 L345:L348 M349">
      <formula1>осн</formula1>
    </dataValidation>
    <dataValidation type="list" allowBlank="1" showInputMessage="1" showErrorMessage="1" sqref="WVR983101:WVR983929 M65597:M66425 JF65597:JF66425 TB65597:TB66425 ACX65597:ACX66425 AMT65597:AMT66425 AWP65597:AWP66425 BGL65597:BGL66425 BQH65597:BQH66425 CAD65597:CAD66425 CJZ65597:CJZ66425 CTV65597:CTV66425 DDR65597:DDR66425 DNN65597:DNN66425 DXJ65597:DXJ66425 EHF65597:EHF66425 ERB65597:ERB66425 FAX65597:FAX66425 FKT65597:FKT66425 FUP65597:FUP66425 GEL65597:GEL66425 GOH65597:GOH66425 GYD65597:GYD66425 HHZ65597:HHZ66425 HRV65597:HRV66425 IBR65597:IBR66425 ILN65597:ILN66425 IVJ65597:IVJ66425 JFF65597:JFF66425 JPB65597:JPB66425 JYX65597:JYX66425 KIT65597:KIT66425 KSP65597:KSP66425 LCL65597:LCL66425 LMH65597:LMH66425 LWD65597:LWD66425 MFZ65597:MFZ66425 MPV65597:MPV66425 MZR65597:MZR66425 NJN65597:NJN66425 NTJ65597:NTJ66425 ODF65597:ODF66425 ONB65597:ONB66425 OWX65597:OWX66425 PGT65597:PGT66425 PQP65597:PQP66425 QAL65597:QAL66425 QKH65597:QKH66425 QUD65597:QUD66425 RDZ65597:RDZ66425 RNV65597:RNV66425 RXR65597:RXR66425 SHN65597:SHN66425 SRJ65597:SRJ66425 TBF65597:TBF66425 TLB65597:TLB66425 TUX65597:TUX66425 UET65597:UET66425 UOP65597:UOP66425 UYL65597:UYL66425 VIH65597:VIH66425 VSD65597:VSD66425 WBZ65597:WBZ66425 WLV65597:WLV66425 WVR65597:WVR66425 M131133:M131961 JF131133:JF131961 TB131133:TB131961 ACX131133:ACX131961 AMT131133:AMT131961 AWP131133:AWP131961 BGL131133:BGL131961 BQH131133:BQH131961 CAD131133:CAD131961 CJZ131133:CJZ131961 CTV131133:CTV131961 DDR131133:DDR131961 DNN131133:DNN131961 DXJ131133:DXJ131961 EHF131133:EHF131961 ERB131133:ERB131961 FAX131133:FAX131961 FKT131133:FKT131961 FUP131133:FUP131961 GEL131133:GEL131961 GOH131133:GOH131961 GYD131133:GYD131961 HHZ131133:HHZ131961 HRV131133:HRV131961 IBR131133:IBR131961 ILN131133:ILN131961 IVJ131133:IVJ131961 JFF131133:JFF131961 JPB131133:JPB131961 JYX131133:JYX131961 KIT131133:KIT131961 KSP131133:KSP131961 LCL131133:LCL131961 LMH131133:LMH131961 LWD131133:LWD131961 MFZ131133:MFZ131961 MPV131133:MPV131961 MZR131133:MZR131961 NJN131133:NJN131961 NTJ131133:NTJ131961 ODF131133:ODF131961 ONB131133:ONB131961 OWX131133:OWX131961 PGT131133:PGT131961 PQP131133:PQP131961 QAL131133:QAL131961 QKH131133:QKH131961 QUD131133:QUD131961 RDZ131133:RDZ131961 RNV131133:RNV131961 RXR131133:RXR131961 SHN131133:SHN131961 SRJ131133:SRJ131961 TBF131133:TBF131961 TLB131133:TLB131961 TUX131133:TUX131961 UET131133:UET131961 UOP131133:UOP131961 UYL131133:UYL131961 VIH131133:VIH131961 VSD131133:VSD131961 WBZ131133:WBZ131961 WLV131133:WLV131961 WVR131133:WVR131961 M196669:M197497 JF196669:JF197497 TB196669:TB197497 ACX196669:ACX197497 AMT196669:AMT197497 AWP196669:AWP197497 BGL196669:BGL197497 BQH196669:BQH197497 CAD196669:CAD197497 CJZ196669:CJZ197497 CTV196669:CTV197497 DDR196669:DDR197497 DNN196669:DNN197497 DXJ196669:DXJ197497 EHF196669:EHF197497 ERB196669:ERB197497 FAX196669:FAX197497 FKT196669:FKT197497 FUP196669:FUP197497 GEL196669:GEL197497 GOH196669:GOH197497 GYD196669:GYD197497 HHZ196669:HHZ197497 HRV196669:HRV197497 IBR196669:IBR197497 ILN196669:ILN197497 IVJ196669:IVJ197497 JFF196669:JFF197497 JPB196669:JPB197497 JYX196669:JYX197497 KIT196669:KIT197497 KSP196669:KSP197497 LCL196669:LCL197497 LMH196669:LMH197497 LWD196669:LWD197497 MFZ196669:MFZ197497 MPV196669:MPV197497 MZR196669:MZR197497 NJN196669:NJN197497 NTJ196669:NTJ197497 ODF196669:ODF197497 ONB196669:ONB197497 OWX196669:OWX197497 PGT196669:PGT197497 PQP196669:PQP197497 QAL196669:QAL197497 QKH196669:QKH197497 QUD196669:QUD197497 RDZ196669:RDZ197497 RNV196669:RNV197497 RXR196669:RXR197497 SHN196669:SHN197497 SRJ196669:SRJ197497 TBF196669:TBF197497 TLB196669:TLB197497 TUX196669:TUX197497 UET196669:UET197497 UOP196669:UOP197497 UYL196669:UYL197497 VIH196669:VIH197497 VSD196669:VSD197497 WBZ196669:WBZ197497 WLV196669:WLV197497 WVR196669:WVR197497 M262205:M263033 JF262205:JF263033 TB262205:TB263033 ACX262205:ACX263033 AMT262205:AMT263033 AWP262205:AWP263033 BGL262205:BGL263033 BQH262205:BQH263033 CAD262205:CAD263033 CJZ262205:CJZ263033 CTV262205:CTV263033 DDR262205:DDR263033 DNN262205:DNN263033 DXJ262205:DXJ263033 EHF262205:EHF263033 ERB262205:ERB263033 FAX262205:FAX263033 FKT262205:FKT263033 FUP262205:FUP263033 GEL262205:GEL263033 GOH262205:GOH263033 GYD262205:GYD263033 HHZ262205:HHZ263033 HRV262205:HRV263033 IBR262205:IBR263033 ILN262205:ILN263033 IVJ262205:IVJ263033 JFF262205:JFF263033 JPB262205:JPB263033 JYX262205:JYX263033 KIT262205:KIT263033 KSP262205:KSP263033 LCL262205:LCL263033 LMH262205:LMH263033 LWD262205:LWD263033 MFZ262205:MFZ263033 MPV262205:MPV263033 MZR262205:MZR263033 NJN262205:NJN263033 NTJ262205:NTJ263033 ODF262205:ODF263033 ONB262205:ONB263033 OWX262205:OWX263033 PGT262205:PGT263033 PQP262205:PQP263033 QAL262205:QAL263033 QKH262205:QKH263033 QUD262205:QUD263033 RDZ262205:RDZ263033 RNV262205:RNV263033 RXR262205:RXR263033 SHN262205:SHN263033 SRJ262205:SRJ263033 TBF262205:TBF263033 TLB262205:TLB263033 TUX262205:TUX263033 UET262205:UET263033 UOP262205:UOP263033 UYL262205:UYL263033 VIH262205:VIH263033 VSD262205:VSD263033 WBZ262205:WBZ263033 WLV262205:WLV263033 WVR262205:WVR263033 M327741:M328569 JF327741:JF328569 TB327741:TB328569 ACX327741:ACX328569 AMT327741:AMT328569 AWP327741:AWP328569 BGL327741:BGL328569 BQH327741:BQH328569 CAD327741:CAD328569 CJZ327741:CJZ328569 CTV327741:CTV328569 DDR327741:DDR328569 DNN327741:DNN328569 DXJ327741:DXJ328569 EHF327741:EHF328569 ERB327741:ERB328569 FAX327741:FAX328569 FKT327741:FKT328569 FUP327741:FUP328569 GEL327741:GEL328569 GOH327741:GOH328569 GYD327741:GYD328569 HHZ327741:HHZ328569 HRV327741:HRV328569 IBR327741:IBR328569 ILN327741:ILN328569 IVJ327741:IVJ328569 JFF327741:JFF328569 JPB327741:JPB328569 JYX327741:JYX328569 KIT327741:KIT328569 KSP327741:KSP328569 LCL327741:LCL328569 LMH327741:LMH328569 LWD327741:LWD328569 MFZ327741:MFZ328569 MPV327741:MPV328569 MZR327741:MZR328569 NJN327741:NJN328569 NTJ327741:NTJ328569 ODF327741:ODF328569 ONB327741:ONB328569 OWX327741:OWX328569 PGT327741:PGT328569 PQP327741:PQP328569 QAL327741:QAL328569 QKH327741:QKH328569 QUD327741:QUD328569 RDZ327741:RDZ328569 RNV327741:RNV328569 RXR327741:RXR328569 SHN327741:SHN328569 SRJ327741:SRJ328569 TBF327741:TBF328569 TLB327741:TLB328569 TUX327741:TUX328569 UET327741:UET328569 UOP327741:UOP328569 UYL327741:UYL328569 VIH327741:VIH328569 VSD327741:VSD328569 WBZ327741:WBZ328569 WLV327741:WLV328569 WVR327741:WVR328569 M393277:M394105 JF393277:JF394105 TB393277:TB394105 ACX393277:ACX394105 AMT393277:AMT394105 AWP393277:AWP394105 BGL393277:BGL394105 BQH393277:BQH394105 CAD393277:CAD394105 CJZ393277:CJZ394105 CTV393277:CTV394105 DDR393277:DDR394105 DNN393277:DNN394105 DXJ393277:DXJ394105 EHF393277:EHF394105 ERB393277:ERB394105 FAX393277:FAX394105 FKT393277:FKT394105 FUP393277:FUP394105 GEL393277:GEL394105 GOH393277:GOH394105 GYD393277:GYD394105 HHZ393277:HHZ394105 HRV393277:HRV394105 IBR393277:IBR394105 ILN393277:ILN394105 IVJ393277:IVJ394105 JFF393277:JFF394105 JPB393277:JPB394105 JYX393277:JYX394105 KIT393277:KIT394105 KSP393277:KSP394105 LCL393277:LCL394105 LMH393277:LMH394105 LWD393277:LWD394105 MFZ393277:MFZ394105 MPV393277:MPV394105 MZR393277:MZR394105 NJN393277:NJN394105 NTJ393277:NTJ394105 ODF393277:ODF394105 ONB393277:ONB394105 OWX393277:OWX394105 PGT393277:PGT394105 PQP393277:PQP394105 QAL393277:QAL394105 QKH393277:QKH394105 QUD393277:QUD394105 RDZ393277:RDZ394105 RNV393277:RNV394105 RXR393277:RXR394105 SHN393277:SHN394105 SRJ393277:SRJ394105 TBF393277:TBF394105 TLB393277:TLB394105 TUX393277:TUX394105 UET393277:UET394105 UOP393277:UOP394105 UYL393277:UYL394105 VIH393277:VIH394105 VSD393277:VSD394105 WBZ393277:WBZ394105 WLV393277:WLV394105 WVR393277:WVR394105 M458813:M459641 JF458813:JF459641 TB458813:TB459641 ACX458813:ACX459641 AMT458813:AMT459641 AWP458813:AWP459641 BGL458813:BGL459641 BQH458813:BQH459641 CAD458813:CAD459641 CJZ458813:CJZ459641 CTV458813:CTV459641 DDR458813:DDR459641 DNN458813:DNN459641 DXJ458813:DXJ459641 EHF458813:EHF459641 ERB458813:ERB459641 FAX458813:FAX459641 FKT458813:FKT459641 FUP458813:FUP459641 GEL458813:GEL459641 GOH458813:GOH459641 GYD458813:GYD459641 HHZ458813:HHZ459641 HRV458813:HRV459641 IBR458813:IBR459641 ILN458813:ILN459641 IVJ458813:IVJ459641 JFF458813:JFF459641 JPB458813:JPB459641 JYX458813:JYX459641 KIT458813:KIT459641 KSP458813:KSP459641 LCL458813:LCL459641 LMH458813:LMH459641 LWD458813:LWD459641 MFZ458813:MFZ459641 MPV458813:MPV459641 MZR458813:MZR459641 NJN458813:NJN459641 NTJ458813:NTJ459641 ODF458813:ODF459641 ONB458813:ONB459641 OWX458813:OWX459641 PGT458813:PGT459641 PQP458813:PQP459641 QAL458813:QAL459641 QKH458813:QKH459641 QUD458813:QUD459641 RDZ458813:RDZ459641 RNV458813:RNV459641 RXR458813:RXR459641 SHN458813:SHN459641 SRJ458813:SRJ459641 TBF458813:TBF459641 TLB458813:TLB459641 TUX458813:TUX459641 UET458813:UET459641 UOP458813:UOP459641 UYL458813:UYL459641 VIH458813:VIH459641 VSD458813:VSD459641 WBZ458813:WBZ459641 WLV458813:WLV459641 WVR458813:WVR459641 M524349:M525177 JF524349:JF525177 TB524349:TB525177 ACX524349:ACX525177 AMT524349:AMT525177 AWP524349:AWP525177 BGL524349:BGL525177 BQH524349:BQH525177 CAD524349:CAD525177 CJZ524349:CJZ525177 CTV524349:CTV525177 DDR524349:DDR525177 DNN524349:DNN525177 DXJ524349:DXJ525177 EHF524349:EHF525177 ERB524349:ERB525177 FAX524349:FAX525177 FKT524349:FKT525177 FUP524349:FUP525177 GEL524349:GEL525177 GOH524349:GOH525177 GYD524349:GYD525177 HHZ524349:HHZ525177 HRV524349:HRV525177 IBR524349:IBR525177 ILN524349:ILN525177 IVJ524349:IVJ525177 JFF524349:JFF525177 JPB524349:JPB525177 JYX524349:JYX525177 KIT524349:KIT525177 KSP524349:KSP525177 LCL524349:LCL525177 LMH524349:LMH525177 LWD524349:LWD525177 MFZ524349:MFZ525177 MPV524349:MPV525177 MZR524349:MZR525177 NJN524349:NJN525177 NTJ524349:NTJ525177 ODF524349:ODF525177 ONB524349:ONB525177 OWX524349:OWX525177 PGT524349:PGT525177 PQP524349:PQP525177 QAL524349:QAL525177 QKH524349:QKH525177 QUD524349:QUD525177 RDZ524349:RDZ525177 RNV524349:RNV525177 RXR524349:RXR525177 SHN524349:SHN525177 SRJ524349:SRJ525177 TBF524349:TBF525177 TLB524349:TLB525177 TUX524349:TUX525177 UET524349:UET525177 UOP524349:UOP525177 UYL524349:UYL525177 VIH524349:VIH525177 VSD524349:VSD525177 WBZ524349:WBZ525177 WLV524349:WLV525177 WVR524349:WVR525177 M589885:M590713 JF589885:JF590713 TB589885:TB590713 ACX589885:ACX590713 AMT589885:AMT590713 AWP589885:AWP590713 BGL589885:BGL590713 BQH589885:BQH590713 CAD589885:CAD590713 CJZ589885:CJZ590713 CTV589885:CTV590713 DDR589885:DDR590713 DNN589885:DNN590713 DXJ589885:DXJ590713 EHF589885:EHF590713 ERB589885:ERB590713 FAX589885:FAX590713 FKT589885:FKT590713 FUP589885:FUP590713 GEL589885:GEL590713 GOH589885:GOH590713 GYD589885:GYD590713 HHZ589885:HHZ590713 HRV589885:HRV590713 IBR589885:IBR590713 ILN589885:ILN590713 IVJ589885:IVJ590713 JFF589885:JFF590713 JPB589885:JPB590713 JYX589885:JYX590713 KIT589885:KIT590713 KSP589885:KSP590713 LCL589885:LCL590713 LMH589885:LMH590713 LWD589885:LWD590713 MFZ589885:MFZ590713 MPV589885:MPV590713 MZR589885:MZR590713 NJN589885:NJN590713 NTJ589885:NTJ590713 ODF589885:ODF590713 ONB589885:ONB590713 OWX589885:OWX590713 PGT589885:PGT590713 PQP589885:PQP590713 QAL589885:QAL590713 QKH589885:QKH590713 QUD589885:QUD590713 RDZ589885:RDZ590713 RNV589885:RNV590713 RXR589885:RXR590713 SHN589885:SHN590713 SRJ589885:SRJ590713 TBF589885:TBF590713 TLB589885:TLB590713 TUX589885:TUX590713 UET589885:UET590713 UOP589885:UOP590713 UYL589885:UYL590713 VIH589885:VIH590713 VSD589885:VSD590713 WBZ589885:WBZ590713 WLV589885:WLV590713 WVR589885:WVR590713 M655421:M656249 JF655421:JF656249 TB655421:TB656249 ACX655421:ACX656249 AMT655421:AMT656249 AWP655421:AWP656249 BGL655421:BGL656249 BQH655421:BQH656249 CAD655421:CAD656249 CJZ655421:CJZ656249 CTV655421:CTV656249 DDR655421:DDR656249 DNN655421:DNN656249 DXJ655421:DXJ656249 EHF655421:EHF656249 ERB655421:ERB656249 FAX655421:FAX656249 FKT655421:FKT656249 FUP655421:FUP656249 GEL655421:GEL656249 GOH655421:GOH656249 GYD655421:GYD656249 HHZ655421:HHZ656249 HRV655421:HRV656249 IBR655421:IBR656249 ILN655421:ILN656249 IVJ655421:IVJ656249 JFF655421:JFF656249 JPB655421:JPB656249 JYX655421:JYX656249 KIT655421:KIT656249 KSP655421:KSP656249 LCL655421:LCL656249 LMH655421:LMH656249 LWD655421:LWD656249 MFZ655421:MFZ656249 MPV655421:MPV656249 MZR655421:MZR656249 NJN655421:NJN656249 NTJ655421:NTJ656249 ODF655421:ODF656249 ONB655421:ONB656249 OWX655421:OWX656249 PGT655421:PGT656249 PQP655421:PQP656249 QAL655421:QAL656249 QKH655421:QKH656249 QUD655421:QUD656249 RDZ655421:RDZ656249 RNV655421:RNV656249 RXR655421:RXR656249 SHN655421:SHN656249 SRJ655421:SRJ656249 TBF655421:TBF656249 TLB655421:TLB656249 TUX655421:TUX656249 UET655421:UET656249 UOP655421:UOP656249 UYL655421:UYL656249 VIH655421:VIH656249 VSD655421:VSD656249 WBZ655421:WBZ656249 WLV655421:WLV656249 WVR655421:WVR656249 M720957:M721785 JF720957:JF721785 TB720957:TB721785 ACX720957:ACX721785 AMT720957:AMT721785 AWP720957:AWP721785 BGL720957:BGL721785 BQH720957:BQH721785 CAD720957:CAD721785 CJZ720957:CJZ721785 CTV720957:CTV721785 DDR720957:DDR721785 DNN720957:DNN721785 DXJ720957:DXJ721785 EHF720957:EHF721785 ERB720957:ERB721785 FAX720957:FAX721785 FKT720957:FKT721785 FUP720957:FUP721785 GEL720957:GEL721785 GOH720957:GOH721785 GYD720957:GYD721785 HHZ720957:HHZ721785 HRV720957:HRV721785 IBR720957:IBR721785 ILN720957:ILN721785 IVJ720957:IVJ721785 JFF720957:JFF721785 JPB720957:JPB721785 JYX720957:JYX721785 KIT720957:KIT721785 KSP720957:KSP721785 LCL720957:LCL721785 LMH720957:LMH721785 LWD720957:LWD721785 MFZ720957:MFZ721785 MPV720957:MPV721785 MZR720957:MZR721785 NJN720957:NJN721785 NTJ720957:NTJ721785 ODF720957:ODF721785 ONB720957:ONB721785 OWX720957:OWX721785 PGT720957:PGT721785 PQP720957:PQP721785 QAL720957:QAL721785 QKH720957:QKH721785 QUD720957:QUD721785 RDZ720957:RDZ721785 RNV720957:RNV721785 RXR720957:RXR721785 SHN720957:SHN721785 SRJ720957:SRJ721785 TBF720957:TBF721785 TLB720957:TLB721785 TUX720957:TUX721785 UET720957:UET721785 UOP720957:UOP721785 UYL720957:UYL721785 VIH720957:VIH721785 VSD720957:VSD721785 WBZ720957:WBZ721785 WLV720957:WLV721785 WVR720957:WVR721785 M786493:M787321 JF786493:JF787321 TB786493:TB787321 ACX786493:ACX787321 AMT786493:AMT787321 AWP786493:AWP787321 BGL786493:BGL787321 BQH786493:BQH787321 CAD786493:CAD787321 CJZ786493:CJZ787321 CTV786493:CTV787321 DDR786493:DDR787321 DNN786493:DNN787321 DXJ786493:DXJ787321 EHF786493:EHF787321 ERB786493:ERB787321 FAX786493:FAX787321 FKT786493:FKT787321 FUP786493:FUP787321 GEL786493:GEL787321 GOH786493:GOH787321 GYD786493:GYD787321 HHZ786493:HHZ787321 HRV786493:HRV787321 IBR786493:IBR787321 ILN786493:ILN787321 IVJ786493:IVJ787321 JFF786493:JFF787321 JPB786493:JPB787321 JYX786493:JYX787321 KIT786493:KIT787321 KSP786493:KSP787321 LCL786493:LCL787321 LMH786493:LMH787321 LWD786493:LWD787321 MFZ786493:MFZ787321 MPV786493:MPV787321 MZR786493:MZR787321 NJN786493:NJN787321 NTJ786493:NTJ787321 ODF786493:ODF787321 ONB786493:ONB787321 OWX786493:OWX787321 PGT786493:PGT787321 PQP786493:PQP787321 QAL786493:QAL787321 QKH786493:QKH787321 QUD786493:QUD787321 RDZ786493:RDZ787321 RNV786493:RNV787321 RXR786493:RXR787321 SHN786493:SHN787321 SRJ786493:SRJ787321 TBF786493:TBF787321 TLB786493:TLB787321 TUX786493:TUX787321 UET786493:UET787321 UOP786493:UOP787321 UYL786493:UYL787321 VIH786493:VIH787321 VSD786493:VSD787321 WBZ786493:WBZ787321 WLV786493:WLV787321 WVR786493:WVR787321 M852029:M852857 JF852029:JF852857 TB852029:TB852857 ACX852029:ACX852857 AMT852029:AMT852857 AWP852029:AWP852857 BGL852029:BGL852857 BQH852029:BQH852857 CAD852029:CAD852857 CJZ852029:CJZ852857 CTV852029:CTV852857 DDR852029:DDR852857 DNN852029:DNN852857 DXJ852029:DXJ852857 EHF852029:EHF852857 ERB852029:ERB852857 FAX852029:FAX852857 FKT852029:FKT852857 FUP852029:FUP852857 GEL852029:GEL852857 GOH852029:GOH852857 GYD852029:GYD852857 HHZ852029:HHZ852857 HRV852029:HRV852857 IBR852029:IBR852857 ILN852029:ILN852857 IVJ852029:IVJ852857 JFF852029:JFF852857 JPB852029:JPB852857 JYX852029:JYX852857 KIT852029:KIT852857 KSP852029:KSP852857 LCL852029:LCL852857 LMH852029:LMH852857 LWD852029:LWD852857 MFZ852029:MFZ852857 MPV852029:MPV852857 MZR852029:MZR852857 NJN852029:NJN852857 NTJ852029:NTJ852857 ODF852029:ODF852857 ONB852029:ONB852857 OWX852029:OWX852857 PGT852029:PGT852857 PQP852029:PQP852857 QAL852029:QAL852857 QKH852029:QKH852857 QUD852029:QUD852857 RDZ852029:RDZ852857 RNV852029:RNV852857 RXR852029:RXR852857 SHN852029:SHN852857 SRJ852029:SRJ852857 TBF852029:TBF852857 TLB852029:TLB852857 TUX852029:TUX852857 UET852029:UET852857 UOP852029:UOP852857 UYL852029:UYL852857 VIH852029:VIH852857 VSD852029:VSD852857 WBZ852029:WBZ852857 WLV852029:WLV852857 WVR852029:WVR852857 M917565:M918393 JF917565:JF918393 TB917565:TB918393 ACX917565:ACX918393 AMT917565:AMT918393 AWP917565:AWP918393 BGL917565:BGL918393 BQH917565:BQH918393 CAD917565:CAD918393 CJZ917565:CJZ918393 CTV917565:CTV918393 DDR917565:DDR918393 DNN917565:DNN918393 DXJ917565:DXJ918393 EHF917565:EHF918393 ERB917565:ERB918393 FAX917565:FAX918393 FKT917565:FKT918393 FUP917565:FUP918393 GEL917565:GEL918393 GOH917565:GOH918393 GYD917565:GYD918393 HHZ917565:HHZ918393 HRV917565:HRV918393 IBR917565:IBR918393 ILN917565:ILN918393 IVJ917565:IVJ918393 JFF917565:JFF918393 JPB917565:JPB918393 JYX917565:JYX918393 KIT917565:KIT918393 KSP917565:KSP918393 LCL917565:LCL918393 LMH917565:LMH918393 LWD917565:LWD918393 MFZ917565:MFZ918393 MPV917565:MPV918393 MZR917565:MZR918393 NJN917565:NJN918393 NTJ917565:NTJ918393 ODF917565:ODF918393 ONB917565:ONB918393 OWX917565:OWX918393 PGT917565:PGT918393 PQP917565:PQP918393 QAL917565:QAL918393 QKH917565:QKH918393 QUD917565:QUD918393 RDZ917565:RDZ918393 RNV917565:RNV918393 RXR917565:RXR918393 SHN917565:SHN918393 SRJ917565:SRJ918393 TBF917565:TBF918393 TLB917565:TLB918393 TUX917565:TUX918393 UET917565:UET918393 UOP917565:UOP918393 UYL917565:UYL918393 VIH917565:VIH918393 VSD917565:VSD918393 WBZ917565:WBZ918393 WLV917565:WLV918393 WVR917565:WVR918393 M983101:M983929 JF983101:JF983929 TB983101:TB983929 ACX983101:ACX983929 AMT983101:AMT983929 AWP983101:AWP983929 BGL983101:BGL983929 BQH983101:BQH983929 CAD983101:CAD983929 CJZ983101:CJZ983929 CTV983101:CTV983929 DDR983101:DDR983929 DNN983101:DNN983929 DXJ983101:DXJ983929 EHF983101:EHF983929 ERB983101:ERB983929 FAX983101:FAX983929 FKT983101:FKT983929 FUP983101:FUP983929 GEL983101:GEL983929 GOH983101:GOH983929 GYD983101:GYD983929 HHZ983101:HHZ983929 HRV983101:HRV983929 IBR983101:IBR983929 ILN983101:ILN983929 IVJ983101:IVJ983929 JFF983101:JFF983929 JPB983101:JPB983929 JYX983101:JYX983929 KIT983101:KIT983929 KSP983101:KSP983929 LCL983101:LCL983929 LMH983101:LMH983929 LWD983101:LWD983929 MFZ983101:MFZ983929 MPV983101:MPV983929 MZR983101:MZR983929 NJN983101:NJN983929 NTJ983101:NTJ983929 ODF983101:ODF983929 ONB983101:ONB983929 OWX983101:OWX983929 PGT983101:PGT983929 PQP983101:PQP983929 QAL983101:QAL983929 QKH983101:QKH983929 QUD983101:QUD983929 RDZ983101:RDZ983929 RNV983101:RNV983929 RXR983101:RXR983929 SHN983101:SHN983929 SRJ983101:SRJ983929 TBF983101:TBF983929 TLB983101:TLB983929 TUX983101:TUX983929 UET983101:UET983929 UOP983101:UOP983929 UYL983101:UYL983929 VIH983101:VIH983929 VSD983101:VSD983929 WBZ983101:WBZ983929 WLV983101:WLV983929 WVJ126 WVJ13 WLN13 WLN126 WBR13 WBR126 VRV13 VRV126 VHZ13 VHZ126 UYD13 UYD126 UOH13 UOH126 UEL13 UEL126 TUP13 TUP126 TKT13 TKT126 TAX13 TAX126 SRB13 SRB126 SHF13 SHF126 RXJ13 RXJ126 RNN13 RNN126 RDR13 RDR126 QTV13 QTV126 QJZ13 QJZ126 QAD13 QAD126 PQH13 PQH126 PGL13 PGL126 OWP13 OWP126 OMT13 OMT126 OCX13 OCX126 NTB13 NTB126 NJF13 NJF126 MZJ13 MZJ126 MPN13 MPN126 MFR13 MFR126 LVV13 LVV126 LLZ13 LLZ126 LCD13 LCD126 KSH13 KSH126 KIL13 KIL126 JYP13 JYP126 JOT13 JOT126 JEX13 JEX126 IVB13 IVB126 ILF13 ILF126 IBJ13 IBJ126 HRN13 HRN126 HHR13 HHR126 GXV13 GXV126 GNZ13 GNZ126 GED13 GED126 FUH13 FUH126 FKL13 FKL126 FAP13 FAP126 EQT13 EQT126 EGX13 EGX126 DXB13 DXB126 DNF13 DNF126 DDJ13 DDJ126 CTN13 CTN126 CJR13 CJR126 BZV13 BZV126 BPZ13 BPZ126 BGD13 BGD126 AWH13 AWH126 AML13 AML126 ACP13 ACP126 ST13 ST126 IX13 IX126 M13 AMR350:AMR351 ACV350:ACV351 SZ350:SZ351 JD350:JD351 WVP350:WVP351 WLT350:WLT351 WBX350:WBX351 VSB350:VSB351 VIF350:VIF351 UYJ350:UYJ351 UON350:UON351 UER350:UER351 TUV350:TUV351 TKZ350:TKZ351 TBD350:TBD351 SRH350:SRH351 SHL350:SHL351 RXP350:RXP351 RNT350:RNT351 RDX350:RDX351 QUB350:QUB351 QKF350:QKF351 QAJ350:QAJ351 PQN350:PQN351 PGR350:PGR351 OWV350:OWV351 OMZ350:OMZ351 ODD350:ODD351 NTH350:NTH351 NJL350:NJL351 MZP350:MZP351 MPT350:MPT351 MFX350:MFX351 LWB350:LWB351 LMF350:LMF351 LCJ350:LCJ351 KSN350:KSN351 KIR350:KIR351 JYV350:JYV351 JOZ350:JOZ351 JFD350:JFD351 IVH350:IVH351 ILL350:ILL351 IBP350:IBP351 HRT350:HRT351 HHX350:HHX351 GYB350:GYB351 GOF350:GOF351 GEJ350:GEJ351 FUN350:FUN351 FKR350:FKR351 FAV350:FAV351 EQZ350:EQZ351 EHD350:EHD351 DXH350:DXH351 DNL350:DNL351 DDP350:DDP351 CTT350:CTT351 CJX350:CJX351 CAB350:CAB351 BQF350:BQF351 BGJ350:BGJ351 DDR352:DDR889 M126 WLP141 EQR138 FAN138 FKJ138 FUF138 GEB138 GNX138 GXT138 HHP138 HRL138 IBH138 ILD138 IUZ138 JEV138 JOR138 JYN138 KIJ138 KSF138 LCB138 LLX138 LVT138 MFP138 MPL138 MZH138 NJD138 NSZ138 OCV138 OMR138 OWN138 PGJ138 PQF138 QAB138 QJX138 QTT138 RDP138 RNL138 RXH138 SHD138 SQZ138 TAV138 TKR138 TUN138 UEJ138 UOF138 UYB138 VHX138 VRT138 WBP138 WLL138 WVH138 IV138 SR138 ACN138 AMJ138 AWF138 BGB138 BPX138 BZT138 CJP138 CTL138 DDH138 DND138 WBT141 VRX141 VIB141 UYF141 UOJ141 UEN141 TUR141 TKV141 TAZ141 SRD141 SHH141 RXL141 RNP141 RDT141 QTX141 QKB141 QAF141 PQJ141 PGN141 OWR141 OMV141 OCZ141 NTD141 NJH141 MZL141 MPP141 MFT141 LVX141 LMB141 LCF141 KSJ141 KIN141 JYR141 JOV141 JEZ141 IVD141 ILH141 IBL141 HRP141 HHT141 GXX141 GOB141 GEF141 FUJ141 FKN141 FAR141 EQV141 EGZ141 DXD141 DNH141 DDL141 CTP141 CJT141 BZX141 BQB141 BGF141 AWJ141 AMN141 ACR141 SV141 IZ141 WVL141 DWZ138 BZR139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IX54 ST54 Q54 ACP54 BGC3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IX66 ST66 Q66 ACP66 EGX159:EGX162 BGH146 CJN139 CTJ139 DDF139 DNB139 DWX139 EGT139 EQP139 FAL139 FKH139 FUD139 GDZ139 GNV139 GXR139 HHN139 HRJ139 IBF139 ILB139 IUX139 JET139 JOP139 JYL139 KIH139 KSD139 LBZ139 LLV139 LVR139 MFN139 MPJ139 MZF139 NJB139 NSX139 OCT139 OMP139 OWL139 PGH139 PQD139 PZZ139 QJV139 QTR139 RDN139 RNJ139 RXF139 SHB139 SQX139 TAT139 TKP139 TUL139 UEH139 UOD139 UXZ139 VHV139 VRR139 WBN139 WLJ139 WVF139 IT139 SP139 ACL139 AMH139 AWD139 BFZ139 AWL146 BZG145 WBI142 VRM142 VHQ142 UXU142 UNY142 UEC142 TUG142 TKK142 TAO142 SQS142 SGW142 RXA142 RNE142 RDI142 QTM142 QJQ142 PZU142 PPY142 PGC142 OWG142 OMK142 OCO142 NSS142 NIW142 MZA142 MPE142 MFI142 LVM142 LLQ142 LBU142 KRY142 KIC142 JYG142 JOK142 JEO142 IUS142 IKW142 IBA142 HRE142 HHI142 GXM142 GNQ142 GDU142 FTY142 FKC142 FAG142 EQK142 EGO142 DWS142 DMW142 DDA142 CTE142 CJI142 BZM142 BPQ142 BFU142 AVY142 AMC142 ACG142 SK142 IO142 WVA142 BGA143:BGA144 CJC145 CSY145 DCU145 DMQ145 DWM145 EGI145 EQE145 FAA145 FJW145 FTS145 GDO145 GNK145 GXG145 HHC145 HQY145 IAU145 IKQ145 IUM145 JEI145 JOE145 JYA145 KHW145 KRS145 LBO145 LLK145 LVG145 MFC145 MOY145 MYU145 NIQ145 NSM145 OCI145 OME145 OWA145 PFW145 PPS145 PZO145 QJK145 QTG145 RDC145 RMY145 RWU145 SGQ145 SQM145 TAI145 TKE145 TUA145 UDW145 UNS145 UXO145 VHK145 VRG145 WBC145 WKY145 WUU145 II145 SE145 ACA145 ALW145 AVS145 BFO145 AMI185 AWE185 BGA185 BPW185 BZS185 CJO185 CTK185 DDG185 DNC185 DWY185 EGU185 EQQ185 FAM185 FKI185 FUE185 GEA185 GNW185 GXS185 HHO185 HRK185 IBG185 ILC185 IUY185 JEU185 JOQ185 JYM185 KII185 KSE185 LCA185 LLW185 LVS185 MFO185 MPK185 MZG185 NJC185 NSY185 OCU185 OMQ185 OWM185 PGI185 PQE185 QAA185 QJW185 QTS185 RDO185 RNK185 RXG185 SHC185 SQY185 TAU185 TKQ185 TUM185 UEI185 UOE185 UYA185 VHW185 VRS185 WBO185 WLK185 WVG185 IU185 SQ185 AMI188 AWE188 BGA188 BPW188 BZS188 CJO188 CTK188 DDG188 DNC188 DWY188 EGU188 EQQ188 FAM188 FKI188 FUE188 GEA188 GNW188 GXS188 HHO188 HRK188 IBG188 ILC188 IUY188 JEU188 JOQ188 JYM188 KII188 KSE188 LCA188 LLW188 LVS188 MFO188 MPK188 MZG188 NJC188 NSY188 OCU188 OMQ188 OWM188 PGI188 PQE188 QAA188 QJW188 QTS188 RDO188 RNK188 RXG188 SHC188 SQY188 TAU188 TKQ188 TUM188 UEI188 UOE188 UYA188 VHW188 VRS188 WBO188 WLK188 WVG188 IU188 SQ188 ACM191 AMI191 AWE191 BGA191 BPW191 BZS191 CJO191 CTK191 DDG191 DNC191 DWY191 EGU191 EQQ191 FAM191 FKI191 FUE191 GEA191 GNW191 GXS191 HHO191 HRK191 IBG191 ILC191 IUY191 JEU191 JOQ191 JYM191 KII191 KSE191 LCA191 LLW191 LVS191 MFO191 MPK191 MZG191 NJC191 NSY191 OCU191 OMQ191 OWM191 PGI191 PQE191 QAA191 QJW191 QTS191 RDO191 RNK191 RXG191 SHC191 SQY191 TAU191 TKQ191 TUM191 UEI191 UOE191 UYA191 VHW191 VRS191 WBO191 WLK191 WVG191 IU191 SQ191 BQD137 AMI198 AWE198 BGA198 BPW198 BZS198 CJO198 CTK198 DDG198 DNC198 DWY198 EGU198 EQQ198 FAM198 FKI198 FUE198 GEA198 GNW198 GXS198 HHO198 HRK198 IBG198 ILC198 IUY198 JEU198 JOQ198 JYM198 KII198 KSE198 LCA198 LLW198 LVS198 MFO198 MPK198 MZG198 NJC198 NSY198 OCU198 OMQ198 OWM198 PGI198 PQE198 QAA198 QJW198 QTS198 RDO198 RNK198 RXG198 SHC198 SQY198 TAU198 TKQ198 TUM198 UEI198 UOE198 UYA198 VHW198 VRS198 WBO198 WLK198 WVG198 IU198 SQ198 ACM198 TB189 BPK145 ACT146 SX146 JB146 WVN146 WLR146 WBV146 VRZ146 VID146 UYH146 UOL146 UEP146 TUT146 TKX146 TBB146 SRF146 SHJ146 RXN146 RNR146 RDV146 QTZ146 QKD146 QAH146 PQL146 PGP146 OWT146 OMX146 ODB146 NTF146 NJJ146 MZN146 MPR146 MFV146 LVZ146 LMD146 LCH146 KSL146 KIP146 JYT146 JOX146 JFB146 IVF146 ILJ146 IBN146 HRR146 HHV146 GXZ146 GOD146 GEH146 FUL146 FKP146 FAT146 EQX146 EHB146 DXF146 DNJ146 DDN146 CTR146 CJV146 BZZ146 BQD146 BPV139 CTL130 CJP130 BZT130 BPX130 BGB130 AWF130 AMJ130 ACN130 SR130 IV130 WVH130 WLL130 WBP130 VRT130 VHX130 UYB130 UOF130 UEJ130 TUN130 TKR130 TAV130 SQZ130 SHD130 RXH130 RNL130 RDP130 QTT130 QJX130 QAB130 PQF130 PGJ130 OWN130 OMR130 OCV130 NSZ130 NJD130 MZH130 MPL130 MFP130 LVT130 LLX130 LCB130 KSF130 KIJ130 JYN130 JOR130 JEV130 IUZ130 ILD130 IBH130 HRL130 HHP130 GXT130 GNX130 GEB130 FUF130 FKJ130 FAN130 EQR130 EGV130 DWZ130 DND130 DDH130 BQD131 BGH131 AMP131 AWL131 ACT131 SX131 JB131 WVN131 WLR131 WBV131 VRZ131 VID131 UYH131 UOL131 UEP131 TUT131 TKX131 TBB131 SRF131 SHJ131 RXN131 RNR131 RDV131 QTZ131 QKD131 QAH131 PQL131 PGP131 OWT131 OMX131 ODB131 NTF131 NJJ131 MZN131 MPR131 MFV131 LVZ131 LMD131 LCH131 KSL131 KIP131 JYT131 JOX131 JFB131 IVF131 ILJ131 IBN131 HRR131 HHV131 GXZ131 GOD131 GEH131 FUL131 FKP131 FAT131 EQX131 EHB131 DXF131 DNJ131 DDN131 CTR131 CJV131 BZZ131 DDH132 CTL132 CJP132 BZT132 BPX132 BGB132 AWF132 AMJ132 ACN132 SR132 IV132 WVH132 WLL132 WBP132 VRT132 VHX132 UYB132 UOF132 UEJ132 TUN132 TKR132 TAV132 SQZ132 SHD132 RXH132 RNL132 RDP132 QTT132 QJX132 QAB132 PQF132 PGJ132 OWN132 OMR132 OCV132 NSZ132 NJD132 MZH132 MPL132 MFP132 LVT132 LLX132 LCB132 KSF132 KIJ132 JYN132 JOR132 JEV132 IUZ132 ILD132 IBH132 HRL132 HHP132 GXT132 GNX132 GEB132 FUF132 FKJ132 FAN132 EQR132 EGV132 DWZ132 DND132 BQD133 BGH133 AMP133 AWL133 ACT133 SX133 JB133 WVN133 WLR133 WBV133 VRZ133 VID133 UYH133 UOL133 UEP133 TUT133 TKX133 TBB133 SRF133 SHJ133 RXN133 RNR133 RDV133 QTZ133 QKD133 QAH133 PQL133 PGP133 OWT133 OMX133 ODB133 NTF133 NJJ133 MZN133 MPR133 MFV133 LVZ133 LMD133 LCH133 KSL133 KIP133 JYT133 JOX133 JFB133 IVF133 ILJ133 IBN133 HRR133 HHV133 GXZ133 GOD133 GEH133 FUL133 FKP133 FAT133 EQX133 EHB133 DXF133 DNJ133 DDN133 CTR133 CJV133 BZZ133 DND134 DDH134 CTL134 CJP134 BZT134 BPX134 BGB134 AWF134 AMJ134 ACN134 SR134 IV134 WVH134 WLL134 WBP134 VRT134 VHX134 UYB134 UOF134 UEJ134 TUN134 TKR134 TAV134 SQZ134 SHD134 RXH134 RNL134 RDP134 QTT134 QJX134 QAB134 PQF134 PGJ134 OWN134 OMR134 OCV134 NSZ134 NJD134 MZH134 MPL134 MFP134 LVT134 LLX134 LCB134 KSF134 KIJ134 JYN134 JOR134 JEV134 IUZ134 ILD134 IBH134 HRL134 HHP134 GXT134 GNX134 GEB134 FUF134 FKJ134 FAN134 EQR134 EGV134 DWZ134 BQD135 BGH135 AMP135 AWL135 ACT135 SX135 JB135 WVN135 WLR135 WBV135 VRZ135 VID135 UYH135 UOL135 UEP135 TUT135 TKX135 TBB135 SRF135 SHJ135 RXN135 RNR135 RDV135 QTZ135 QKD135 QAH135 PQL135 PGP135 OWT135 OMX135 ODB135 NTF135 NJJ135 MZN135 MPR135 MFV135 LVZ135 LMD135 LCH135 KSL135 KIP135 JYT135 JOX135 JFB135 IVF135 ILJ135 IBN135 HRR135 HHV135 GXZ135 GOD135 GEH135 FUL135 FKP135 FAT135 EQX135 EHB135 DXF135 DNJ135 DDN135 CTR135 CJV135 BZZ135 DWZ136 DND136 DDH136 CTL136 CJP136 BZT136 BPX136 BGB136 AWF136 AMJ136 ACN136 SR136 IV136 WVH136 WLL136 WBP136 VRT136 VHX136 UYB136 UOF136 UEJ136 TUN136 TKR136 TAV136 SQZ136 SHD136 RXH136 RNL136 RDP136 QTT136 QJX136 QAB136 PQF136 PGJ136 OWN136 OMR136 OCV136 NSZ136 NJD136 MZH136 MPL136 MFP136 LVT136 LLX136 LCB136 KSF136 KIJ136 JYN136 JOR136 JEV136 IUZ136 ILD136 IBH136 HRL136 HHP136 GXT136 GNX136 GEB136 FUF136 FKJ136 FAN136 EQR136 EGV136 EGV138 BGH137 AMP137 AWL137 ACT137 SX137 JB137 WVN137 WLR137 WBV137 VRZ137 VID137 UYH137 UOL137 UEP137 TUT137 TKX137 TBB137 SRF137 SHJ137 RXN137 RNR137 RDV137 QTZ137 QKD137 QAH137 PQL137 PGP137 OWT137 OMX137 ODB137 NTF137 NJJ137 MZN137 MPR137 MFV137 LVZ137 LMD137 LCH137 KSL137 KIP137 JYT137 JOX137 JFB137 IVF137 ILJ137 IBN137 HRR137 HHV137 GXZ137 GOD137 GEH137 FUL137 FKP137 FAT137 EQX137 EHB137 DXF137 DNJ137 DDN137 CTR137 CJV137 BZZ137 TB186 ACM185 JF186 WVR186 WLV186 WBZ186 VSD186 VIH186 UYL186 UOP186 UET186 TUX186 TLB186 TBF186 SRJ186 SHN186 RXR186 RNV186 RDZ186 QUD186 QKH186 QAL186 PQP186 PGT186 OWX186 ONB186 ODF186 NTJ186 NJN186 MZR186 MPV186 MFZ186 LWD186 LMH186 LCL186 KSP186 KIT186 JYX186 JPB186 JFF186 IVJ186 ILN186 IBR186 HRV186 HHZ186 GYD186 GOH186 GEL186 FUP186 FKT186 FAX186 ERB186 EHF186 DXJ186 DNN186 DDR186 CTV186 CJZ186 CAD186 BQH186 BGL186 AWP186 AMT186 ACX186 ACM188 JF189 WVR189 WLV189 WBZ189 VSD189 VIH189 UYL189 UOP189 UET189 TUX189 TLB189 TBF189 SRJ189 SHN189 RXR189 RNV189 RDZ189 QUD189 QKH189 QAL189 PQP189 PGT189 OWX189 ONB189 ODF189 NTJ189 NJN189 MZR189 MPV189 MFZ189 LWD189 LMH189 LCL189 KSP189 KIT189 JYX189 JPB189 JFF189 IVJ189 ILN189 IBR189 HRV189 HHZ189 GYD189 GOH189 GEL189 FUP189 FKT189 FAX189 ERB189 EHF189 DXJ189 DNN189 DDR189 CTV189 CJZ189 CAD189 BQH189 BGL189 AWP189 AMT189 ACX189 AMI143:AMI144 WLE142 AWE143:AWE144 ACM143:ACM144 SQ143:SQ144 IU143:IU144 WVG143:WVG144 WLK143:WLK144 WBO143:WBO144 VRS143:VRS144 VHW143:VHW144 UYA143:UYA144 UOE143:UOE144 UEI143:UEI144 TUM143:TUM144 TKQ143:TKQ144 TAU143:TAU144 SQY143:SQY144 SHC143:SHC144 RXG143:RXG144 RNK143:RNK144 RDO143:RDO144 QTS143:QTS144 QJW143:QJW144 QAA143:QAA144 PQE143:PQE144 PGI143:PGI144 OWM143:OWM144 OMQ143:OMQ144 OCU143:OCU144 NSY143:NSY144 NJC143:NJC144 MZG143:MZG144 MPK143:MPK144 MFO143:MFO144 LVS143:LVS144 LLW143:LLW144 LCA143:LCA144 KSE143:KSE144 KII143:KII144 JYM143:JYM144 JOQ143:JOQ144 JEU143:JEU144 IUY143:IUY144 ILC143:ILC144 IBG143:IBG144 HRK143:HRK144 HHO143:HHO144 GXS143:GXS144 GNW143:GNW144 GEA143:GEA144 FUE143:FUE144 FKI143:FKI144 FAM143:FAM144 EQQ143:EQQ144 EGU143:EGU144 DWY143:DWY144 DNC143:DNC144 DDG143:DDG144 CTK143:CTK144 CJO143:CJO144 BZS143:BZS144 BPW143:BPW144 L128:L131 L138:L139 M136:M137 DNN352:DNN889 DXJ352:DXJ889 EHF352:EHF889 ERB352:ERB889 FAX352:FAX889 FKT352:FKT889 FUP352:FUP889 GEL352:GEL889 GOH352:GOH889 GYD352:GYD889 HHZ352:HHZ889 HRV352:HRV889 IBR352:IBR889 ILN352:ILN889 IVJ352:IVJ889 JFF352:JFF889 JPB352:JPB889 JYX352:JYX889 KIT352:KIT889 KSP352:KSP889 LCL352:LCL889 LMH352:LMH889 LWD352:LWD889 MFZ352:MFZ889 MPV352:MPV889 MZR352:MZR889 NJN352:NJN889 NTJ352:NTJ889 ODF352:ODF889 ONB352:ONB889 OWX352:OWX889 PGT352:PGT889 PQP352:PQP889 QAL352:QAL889 QKH352:QKH889 QUD352:QUD889 RDZ352:RDZ889 RNV352:RNV889 RXR352:RXR889 SHN352:SHN889 SRJ352:SRJ889 TBF352:TBF889 TLB352:TLB889 TUX352:TUX889 UET352:UET889 UOP352:UOP889 UYL352:UYL889 VIH352:VIH889 VSD352:VSD889 WBZ352:WBZ889 WLV352:WLV889 WVR352:WVR889 JF352:JF889 TB352:TB889 ACX352:ACX889 AWP352:AWP889 AMT352:AMT889 BGL352:BGL889 BQH352:BQH889 CAD352:CAD889 M198:N201 M183:M185 CJZ352:CJZ889 AWG36 M255:M257 IW57 AMG266:AMG267 L258 AWC266:AWC267 BFY266:BFY267 BPU266:BPU267 BZQ266:BZQ267 CJM266:CJM267 CTI266:CTI267 DDE266:DDE267 DNA266:DNA267 DWW266:DWW267 EGS266:EGS267 EQO266:EQO267 FAK266:FAK267 FKG266:FKG267 FUC266:FUC267 GDY266:GDY267 GNU266:GNU267 GXQ266:GXQ267 HHM266:HHM267 HRI266:HRI267 IBE266:IBE267 ILA266:ILA267 IUW266:IUW267 JES266:JES267 JOO266:JOO267 JYK266:JYK267 KIG266:KIG267 KSC266:KSC267 LBY266:LBY267 LLU266:LLU267 LVQ266:LVQ267 MFM266:MFM267 MPI266:MPI267 MZE266:MZE267 NJA266:NJA267 NSW266:NSW267 OCS266:OCS267 OMO266:OMO267 OWK266:OWK267 PGG266:PGG267 PQC266:PQC267 PZY266:PZY267 QJU266:QJU267 QTQ266:QTQ267 RDM266:RDM267 RNI266:RNI267 RXE266:RXE267 SHA266:SHA267 SQW266:SQW267 TAS266:TAS267 TKO266:TKO267 TUK266:TUK267 UEG266:UEG267 UOC266:UOC267 UXY266:UXY267 VHU266:VHU267 VRQ266:VRQ267 WBM266:WBM267 WLI266:WLI267 WVE266:WVE267 IS266:IS267 SO266:SO267 ACK266:ACK267 IT69 IU194 SQ194 ACM194 AMI194 AWE194 BGA194 BPW194 BZS194 CJO194 CTK194 DDG194 DNC194 DWY194 EGU194 EQQ194 FAM194 FKI194 FUE194 GEA194 GNW194 GXS194 HHO194 HRK194 IBG194 ILC194 IUY194 JEU194 JOQ194 JYM194 KII194 KSE194 LCA194 LLW194 LVS194 MFO194 MPK194 MZG194 NJC194 NSY194 OCU194 OMQ194 OWM194 PGI194 PQE194 QAA194 QJW194 QTS194 RDO194 RNK194 RXG194 SHC194 SQY194 TAU194 TKQ194 TUM194 UEI194 UOE194 UYA194 VHW194 VRS194 WBO194 WLK194 M192:M193 M196:M197 AMP146 M249 M149:M150 M203:M206 M252 L250 HS148:HS150 L147:L148 RO148:RO150 ABK148:ABK150 ALG148:ALG150 AVC148:AVC150 BEY148:BEY150 BOU148:BOU150 BYQ148:BYQ150 CIM148:CIM150 CSI148:CSI150 DCE148:DCE150 DMA148:DMA150 DVW148:DVW150 EFS148:EFS150 EPO148:EPO150 EZK148:EZK150 FJG148:FJG150 FTC148:FTC150 GCY148:GCY150 GMU148:GMU150 GWQ148:GWQ150 HGM148:HGM150 HQI148:HQI150 IAE148:IAE150 IKA148:IKA150 ITW148:ITW150 JDS148:JDS150 JNO148:JNO150 JXK148:JXK150 KHG148:KHG150 KRC148:KRC150 LAY148:LAY150 LKU148:LKU150 LUQ148:LUQ150 MEM148:MEM150 MOI148:MOI150 MYE148:MYE150 NIA148:NIA150 NRW148:NRW150 OBS148:OBS150 OLO148:OLO150 OVK148:OVK150 PFG148:PFG150 PPC148:PPC150 PYY148:PYY150 QIU148:QIU150 QSQ148:QSQ150 RCM148:RCM150 RMI148:RMI150 RWE148:RWE150 SGA148:SGA150 SPW148:SPW150 SZS148:SZS150 TJO148:TJO150 TTK148:TTK150 UDG148:UDG150 UNC148:UNC150 UWY148:UWY150 VGU148:VGU150 VQQ148:VQQ150 WAM148:WAM150 WKI148:WKI150 WUE148:WUE150 M266:M270 WVT224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Q36 IW36 AMK36 SS36 ACO36 WLM59:WLM60 SS109:SS125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WLX209 WVT209 JH209 TD209 ACZ209 AMV209 AWR209 BGN209 BQJ209 CAF209 CKB209 CTX209 DDT209 DNP209 DXL209 EHH209 ERD209 FAZ209 FKV209 FUR209 GEN209 GOJ209 GYF209 HIB209 HRX209 IBT209 ILP209 IVL209 JFH209 JPD209 JYZ209 KIV209 KSR209 LCN209 LMJ209 LWF209 MGB209 MPX209 MZT209 NJP209 NTL209 ODH209 OND209 OWZ209 PGV209 PQR209 QAN209 QKJ209 QUF209 REB209 RNX209 RXT209 SHP209 SRL209 TBH209 TLD209 TUZ209 UEV209 UOR209 UYN209 VIJ209 VSF209 WCB209 WLX212 WVT212 JH212 TD212 ACZ212 AMV212 AWR212 BGN212 BQJ212 CAF212 CKB212 CTX212 DDT212 DNP212 DXL212 EHH212 ERD212 FAZ212 FKV212 FUR212 GEN212 GOJ212 GYF212 HIB212 HRX212 IBT212 ILP212 IVL212 JFH212 JPD212 JYZ212 KIV212 KSR212 LCN212 LMJ212 LWF212 MGB212 MPX212 MZT212 NJP212 NTL212 ODH212 OND212 OWZ212 PGV212 PQR212 QAN212 QKJ212 QUF212 REB212 RNX212 RXT212 SHP212 SRL212 TBH212 TLD212 TUZ212 UEV212 UOR212 UYN212 VIJ212 VSF212 WCB212 WLX215 WVT215 JH215 TD215 ACZ215 AMV215 AWR215 BGN215 BQJ215 CAF215 CKB215 CTX215 DDT215 DNP215 DXL215 EHH215 ERD215 FAZ215 FKV215 FUR215 GEN215 GOJ215 GYF215 HIB215 HRX215 IBT215 ILP215 IVL215 JFH215 JPD215 JYZ215 KIV215 KSR215 LCN215 LMJ215 LWF215 MGB215 MPX215 MZT215 NJP215 NTL215 ODH215 OND215 OWZ215 PGV215 PQR215 QAN215 QKJ215 QUF215 REB215 RNX215 RXT215 SHP215 SRL215 TBH215 TLD215 TUZ215 UEV215 UOR215 UYN215 VIJ215 VSF215 WCB215 WLX218 WVT218 JH218 TD218 ACZ218 AMV218 AWR218 BGN218 BQJ218 CAF218 CKB218 CTX218 DDT218 DNP218 DXL218 EHH218 ERD218 FAZ218 FKV218 FUR218 GEN218 GOJ218 GYF218 HIB218 HRX218 IBT218 ILP218 IVL218 JFH218 JPD218 JYZ218 KIV218 KSR218 LCN218 LMJ218 LWF218 MGB218 MPX218 MZT218 NJP218 NTL218 ODH218 OND218 OWZ218 PGV218 PQR218 QAN218 QKJ218 QUF218 REB218 RNX218 RXT218 SHP218 SRL218 TBH218 TLD218 TUZ218 UEV218 UOR218 UYN218 VIJ218 VSF218 WCB218 WLX221 WVT221 JH221 TD221 ACZ221 AMV221 AWR221 BGN221 BQJ221 CAF221 CKB221 CTX221 DDT221 DNP221 DXL221 EHH221 ERD221 FAZ221 FKV221 FUR221 GEN221 GOJ221 GYF221 HIB221 HRX221 IBT221 ILP221 IVL221 JFH221 JPD221 JYZ221 KIV221 KSR221 LCN221 LMJ221 LWF221 MGB221 MPX221 MZT221 NJP221 NTL221 ODH221 OND221 OWZ221 PGV221 PQR221 QAN221 QKJ221 QUF221 REB221 RNX221 RXT221 SHP221 SRL221 TBH221 TLD221 TUZ221 UEV221 UOR221 UYN221 VIJ221 VSF221 WCB221 JH224 TD224 ACZ224 AMV224 AWR224 BGN224 BQJ224 CAF224 CKB224 CTX224 DDT224 DNP224 DXL224 EHH224 ERD224 FAZ224 FKV224 FUR224 GEN224 GOJ224 GYF224 HIB224 HRX224 IBT224 ILP224 IVL224 JFH224 JPD224 JYZ224 KIV224 KSR224 LCN224 LMJ224 LWF224 MGB224 MPX224 MZT224 NJP224 NTL224 ODH224 OND224 OWZ224 PGV224 PQR224 QAN224 QKJ224 QUF224 REB224 RNX224 RXT224 SHP224 SRL224 TBH224 TLD224 TUZ224 UEV224 UOR224 UYN224 VIJ224 VSF224 WCB224 WBL195 AWN350:AWN351 SQ37:SQ39 AWE37:AWE39 BGA37:BGA39 BPW37:BPW39 BZS37:BZS39 CJO37:CJO39 CTK37:CTK39 DDG37:DDG39 DNC37:DNC39 DWY37:DWY39 EGU37:EGU39 EQQ37:EQQ39 FAM37:FAM39 FKI37:FKI39 FUE37:FUE39 GEA37:GEA39 GNW37:GNW39 GXS37:GXS39 HHO37:HHO39 HRK37:HRK39 IBG37:IBG39 ILC37:ILC39 IUY37:IUY39 JEU37:JEU39 JOQ37:JOQ39 JYM37:JYM39 KII37:KII39 KSE37:KSE39 LCA37:LCA39 LLW37:LLW39 LVS37:LVS39 MFO37:MFO39 MPK37:MPK39 MZG37:MZG39 NJC37:NJC39 NSY37:NSY39 OCU37:OCU39 OMQ37:OMQ39 OWM37:OWM39 PGI37:PGI39 PQE37:PQE39 QAA37:QAA39 QJW37:QJW39 QTS37:QTS39 RDO37:RDO39 RNK37:RNK39 RXG37:RXG39 SHC37:SHC39 SQY37:SQY39 TAU37:TAU39 TKQ37:TKQ39 TUM37:TUM39 UEI37:UEI39 UOE37:UOE39 UYA37:UYA39 VHW37:VHW39 VRS37:VRS39 WBO37:WBO39 WLK37:WLK39 WVG37:WVG39 ACM37:ACM39 IU37:IU39 AMI37:AMI39 SP69 ACL69 AMH69 AWD69 BFZ69 BPV69 BZR69 CJN69 CTJ69 DDF69 DNB69 DWX69 EGT69 EQP69 FAL69 FKH69 FUD69 GDZ69 GNV69 GXR69 HHN69 HRJ69 IBF69 ILB69 IUX69 JET69 JOP69 JYL69 KIH69 KSD69 LBZ69 LLV69 LVR69 MFN69 MPJ69 MZF69 NJB69 NSX69 OCT69 OMP69 OWL69 PGH69 PQD69 PZZ69 QJV69 QTR69 RDN69 RNJ69 RXF69 SHB69 SQX69 TAT69 TKP69 TUL69 UEH69 UOD69 UXZ69 VHV69 VRR69 WBN69 WLJ69 WVF69 CTV352:CTV889 DXB159:DXB162 DNF159:DNF162 DDJ159:DDJ162 CTN159:CTN162 CJR159:CJR162 BZV159:BZV162 BPZ159:BPZ162 BGD159:BGD162 AWH159:AWH162 AML159:AML162 ACP159:ACP162 ST159:ST162 IX159:IX162 WVJ159:WVJ162 WLN159:WLN162 WBR159:WBR162 VRV159:VRV162 VHZ159:VHZ162 UYD159:UYD162 UOH159:UOH162 UEL159:UEL162 TUP159:TUP162 TKT159:TKT162 TAX159:TAX162 SRB159:SRB162 SHF159:SHF162 RXJ159:RXJ162 RNN159:RNN162 RDR159:RDR162 QTV159:QTV162 QJZ159:QJZ162 QAD159:QAD162 PQH159:PQH162 PGL159:PGL162 OWP159:OWP162 OMT159:OMT162 OCX159:OCX162 NTB159:NTB162 NJF159:NJF162 MZJ159:MZJ162 MPN159:MPN162 MFR159:MFR162 LVV159:LVV162 LLZ159:LLZ162 LCD159:LCD162 KSH159:KSH162 KIL159:KIL162 JYP159:JYP162 JOT159:JOT162 JEX159:JEX162 IVB159:IVB162 ILF159:ILF162 IBJ159:IBJ162 HRN159:HRN162 HHR159:HHR162 GXV159:GXV162 GNZ159:GNZ162 GED159:GED162 FUH159:FUH162 FKL159:FKL162 FAP159:FAP162 WVG194 WLH195 WVD195 IR195 SN195 ACJ195 AMF195 AWB195 BFX195 BPT195 BZP195 CJL195 CTH195 DDD195 DMZ195 DWV195 EGR195 EQN195 FAJ195 FKF195 FUB195 GDX195 GNT195 GXP195 HHL195 HRH195 IBD195 IKZ195 IUV195 JER195 JON195 JYJ195 KIF195 KSB195 LBX195 LLT195 LVP195 MFL195 MPH195 MZD195 NIZ195 NSV195 OCR195 OMN195 OWJ195 PGF195 PQB195 PZX195 QJT195 QTP195 RDL195 RNH195 RXD195 SGZ195 SQV195 TAR195 TKN195 TUJ195 UEF195 UOB195 UXX195 VHT195 VRP195 M274:M275 WLX224 EQT159:EQT162 WVV295 WCD297:WCD300 WLZ295 JJ295 TF295 ADB295 AMX295 AWT295 BGP295 BQL295 CAH295 CKD295 CTZ295 DDV295 DNR295 DXN295 EHJ295 ERF295 FBB295 FKX295 FUT295 GEP295 GOL295 GYH295 HID295 HRZ295 IBV295 ILR295 IVN295 JFJ295 JPF295 JZB295 KIX295 KST295 LCP295 LML295 LWH295 MGD295 MPZ295 MZV295 NJR295 NTN295 ODJ295 ONF295 OXB295 PGX295 PQT295 QAP295 QKL295 QUH295 RED295 RNZ295 RXV295 SHR295 SRN295 TBJ295 TLF295 TVB295 UEX295 UOT295 UYP295 VIL295 VSH295 WCD295 M297:M310 WVV297:WVV300 WLZ297:WLZ300 JJ297:JJ300 TF297:TF300 ADB297:ADB300 AMX297:AMX300 AWT297:AWT300 BGP297:BGP300 BQL297:BQL300 CAH297:CAH300 CKD297:CKD300 CTZ297:CTZ300 DDV297:DDV300 DNR297:DNR300 DXN297:DXN300 EHJ297:EHJ300 ERF297:ERF300 FBB297:FBB300 FKX297:FKX300 FUT297:FUT300 GEP297:GEP300 GOL297:GOL300 GYH297:GYH300 HID297:HID300 HRZ297:HRZ300 IBV297:IBV300 ILR297:ILR300 IVN297:IVN300 JFJ297:JFJ300 JPF297:JPF300 JZB297:JZB300 KIX297:KIX300 KST297:KST300 LCP297:LCP300 LML297:LML300 LWH297:LWH300 MGD297:MGD300 MPZ297:MPZ300 MZV297:MZV300 NJR297:NJR300 NTN297:NTN300 ODJ297:ODJ300 ONF297:ONF300 OXB297:OXB300 PGX297:PGX300 PQT297:PQT300 QAP297:QAP300 QKL297:QKL300 QUH297:QUH300 RED297:RED300 RNZ297:RNZ300 RXV297:RXV300 SHR297:SHR300 SRN297:SRN300 TBJ297:TBJ300 TLF297:TLF300 TVB297:TVB300 UEX297:UEX300 UOT297:UOT300 UYP297:UYP300 VIL297:VIL300 VSH297:VSH300 N277:N285 SM276 M324:M335 IQ276 WVC276 WLG276 WBK276 VRO276 VHS276 UXW276 UOA276 UEE276 TUI276 TKM276 TAQ276 SQU276 SGY276 RXC276 RNG276 RDK276 QTO276 QJS276 PZW276 PQA276 PGE276 OWI276 OMM276 OCQ276 NSU276 NIY276 MZC276 MPG276 MFK276 LVO276 LLS276 LBW276 KSA276 KIE276 JYI276 JOM276 JEQ276 IUU276 IKY276 IBC276 HRG276 HHK276 GXO276 GNS276 GDW276 FUA276 FKE276 FAI276 EQM276 EGQ276 DWU276 DMY276 DDC276 CTG276 CJK276 BZO276 BPS276 BFW276 AWA276 AME276 ACI276 AMC262:AMC265 WLY338 WCC338 VSG338 VIK338 UYO338 UOS338 UEW338 TVA338 TLE338 TBI338 SRM338 SHQ338 RXU338 RNY338 REC338 QUG338 QKK338 QAO338 PQS338 PGW338 OXA338 ONE338 ODI338 NTM338 NJQ338 MZU338 MPY338 MGC338 LWG338 LMK338 LCO338 KSS338 KIW338 JZA338 JPE338 JFI338 IVM338 ILQ338 IBU338 HRY338 HIC338 GYG338 GOK338 GEO338 FUS338 FKW338 FBA338 ERE338 EHI338 DXM338 DNQ338 DDU338 CTY338 CKC338 CAG338 BQK338 BGO338 AWS338 AMW338 ADA338 TE338 JI338 M350:M889 L260:L261 AMG257:AMG261 ACG262:ACG265 SK262:SK265 IO262:IO265 WVA262:WVA265 WLE262:WLE265 WBI262:WBI265 VRM262:VRM265 VHQ262:VHQ265 UXU262:UXU265 UNY262:UNY265 UEC262:UEC265 TUG262:TUG265 TKK262:TKK265 TAO262:TAO265 SQS262:SQS265 SGW262:SGW265 RXA262:RXA265 RNE262:RNE265 RDI262:RDI265 QTM262:QTM265 QJQ262:QJQ265 PZU262:PZU265 PPY262:PPY265 PGC262:PGC265 OWG262:OWG265 OMK262:OMK265 OCO262:OCO265 NSS262:NSS265 NIW262:NIW265 MZA262:MZA265 MPE262:MPE265 MFI262:MFI265 LVM262:LVM265 LLQ262:LLQ265 LBU262:LBU265 KRY262:KRY265 KIC262:KIC265 JYG262:JYG265 JOK262:JOK265 JEO262:JEO265 IUS262:IUS265 IKW262:IKW265 IBA262:IBA265 HRE262:HRE265 HHI262:HHI265 GXM262:GXM265 GNQ262:GNQ265 GDU262:GDU265 FTY262:FTY265 FKC262:FKC265 FAG262:FAG265 EQK262:EQK265 EGO262:EGO265 DWS262:DWS265 DMW262:DMW265 DDA262:DDA265 CTE262:CTE265 CJI262:CJI265 BZM262:BZM265 BPQ262:BPQ265 BFU262:BFU265 AVY262:AVY265 M314 ACK257:ACK261 SO257:SO261 IS257:IS261 WVE257:WVE261 WLI257:WLI261 WBM257:WBM261 VRQ257:VRQ261 VHU257:VHU261 UXY257:UXY261 UOC257:UOC261 UEG257:UEG261 TUK257:TUK261 TKO257:TKO261 TAS257:TAS261 SQW257:SQW261 SHA257:SHA261 RXE257:RXE261 RNI257:RNI261 RDM257:RDM261 QTQ257:QTQ261 QJU257:QJU261 PZY257:PZY261 PQC257:PQC261 PGG257:PGG261 OWK257:OWK261 OMO257:OMO261 OCS257:OCS261 NSW257:NSW261 NJA257:NJA261 MZE257:MZE261 MPI257:MPI261 MFM257:MFM261 LVQ257:LVQ261 LLU257:LLU261 LBY257:LBY261 KSC257:KSC261 KIG257:KIG261 JYK257:JYK261 JOO257:JOO261 JES257:JES261 IUW257:IUW261 ILA257:ILA261 IBE257:IBE261 HRI257:HRI261 HHM257:HHM261 GXQ257:GXQ261 GNU257:GNU261 GDY257:GDY261 FUC257:FUC261 FKG257:FKG261 FAK257:FAK261 EQO257:EQO261 EGS257:EGS261 DWW257:DWW261 DNA257:DNA261 DDE257:DDE261 CTI257:CTI261 CJM257:CJM261 BZQ257:BZQ261 BPU257:BPU261 BFY257:BFY261 AWC257:AWC261 TE211 ADA211 AMW211 AWS211 BGO211 BQK211 CAG211 CKC211 CTY211 DDU211 DNQ211 DXM211 EHI211 ERE211 FBA211 FKW211 FUS211 GEO211 GOK211 GYG211 HIC211 HRY211 IBU211 ILQ211 IVM211 JFI211 JPE211 JZA211 KIW211 KSS211 LCO211 LMK211 LWG211 MGC211 MPY211 MZU211 NJQ211 NTM211 ODI211 ONE211 OXA211 PGW211 PQS211 QAO211 QKK211 QUG211 REC211 RNY211 RXU211 SHQ211 SRM211 TBI211 TLE211 TVA211 UEW211 UOS211 UYO211 VIK211 VSG211 WCC211 WLY211 WVU211 JI211 JI214 WVU214 WLY214 WCC214 VSG214 VIK214 UYO214 UOS214 UEW214 TVA214 TLE214 TBI214 SRM214 SHQ214 RXU214 RNY214 REC214 QUG214 QKK214 QAO214 PQS214 PGW214 OXA214 ONE214 ODI214 NTM214 NJQ214 MZU214 MPY214 MGC214 LWG214 LMK214 LCO214 KSS214 KIW214 JZA214 JPE214 JFI214 IVM214 ILQ214 IBU214 HRY214 HIC214 GYG214 GOK214 GEO214 FUS214 FKW214 FBA214 ERE214 EHI214 DXM214 DNQ214 DDU214 CTY214 CKC214 CAG214 BQK214 BGO214 AWS214 AMW214 ADA214 TE214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JI217 TE217 TE220 JI220 WVU220 WLY220 WCC220 VSG220 VIK220 UYO220 UOS220 UEW220 TVA220 TLE220 TBI220 SRM220 SHQ220 RXU220 RNY220 REC220 QUG220 QKK220 QAO220 PQS220 PGW220 OXA220 ONE220 ODI220 NTM220 NJQ220 MZU220 MPY220 MGC220 LWG220 LMK220 LCO220 KSS220 KIW220 JZA220 JPE220 JFI220 IVM220 ILQ220 IBU220 HRY220 HIC220 GYG220 GOK220 GEO220 FUS220 FKW220 FBA220 ERE220 EHI220 DXM220 DNQ220 DDU220 CTY220 CKC220 CAG220 BQK220 BGO220 AWS220 AMW220 ADA220 AMW223 AMW225 AWS223 AWS225 BGO223 BGO225 BQK223 BQK225 CAG223 CAG225 CKC223 CKC225 CTY223 CTY225 DDU223 DDU225 DNQ223 DNQ225 DXM223 DXM225 EHI223 EHI225 ERE223 ERE225 FBA223 FBA225 FKW223 FKW225 FUS223 FUS225 GEO223 GEO225 GOK223 GOK225 GYG223 GYG225 HIC223 HIC225 HRY223 HRY225 IBU223 IBU225 ILQ223 ILQ225 IVM223 IVM225 JFI223 JFI225 JPE223 JPE225 JZA223 JZA225 KIW223 KIW225 KSS223 KSS225 LCO223 LCO225 LMK223 LMK225 LWG223 LWG225 MGC223 MGC225 MPY223 MPY225 MZU223 MZU225 NJQ223 NJQ225 NTM223 NTM225 ODI223 ODI225 ONE223 ONE225 OXA223 OXA225 PGW223 PGW225 PQS223 PQS225 QAO223 QAO225 QKK223 QKK225 QUG223 QUG225 REC223 REC225 RNY223 RNY225 RXU223 RXU225 SHQ223 SHQ225 SRM223 SRM225 TBI223 TBI225 TLE223 TLE225 TVA223 TVA225 UEW223 UEW225 UOS223 UOS225 UYO223 UYO225 VIK223 VIK225 VSG223 VSG225 WCC223 WCC225 WLY223 WLY225 WVU223 WVU225 JI223 JI225 TE223 TE225 ADA225 ADA223 O262:O265 O259 M208:M233 AML66 ACO109:ACO125 AWG109:AWG125 BGC109:BGC125 BPY109:BPY125 BZU109:BZU125 CJQ109:CJQ125 CTM109:CTM125 DDI109:DDI125 DNE109:DNE125 DXA109:DXA125 EGW109:EGW125 EQS109:EQS125 FAO109:FAO125 FKK109:FKK125 FUG109:FUG125 GEC109:GEC125 GNY109:GNY125 GXU109:GXU125 HHQ109:HHQ125 HRM109:HRM125 IBI109:IBI125 ILE109:ILE125 IVA109:IVA125 JEW109:JEW125 JOS109:JOS125 JYO109:JYO125 KIK109:KIK125 KSG109:KSG125 LCC109:LCC125 LLY109:LLY125 LVU109:LVU125 MFQ109:MFQ125 MPM109:MPM125 MZI109:MZI125 NJE109:NJE125 NTA109:NTA125 OCW109:OCW125 OMS109:OMS125 OWO109:OWO125 PGK109:PGK125 PQG109:PQG125 QAC109:QAC125 QJY109:QJY125 QTU109:QTU125 RDQ109:RDQ125 RNM109:RNM125 RXI109:RXI125 SHE109:SHE125 SRA109:SRA125 TAW109:TAW125 TKS109:TKS125 TUO109:TUO125 UEK109:UEK125 UOG109:UOG125 UYC109:UYC125 VHY109:VHY125 VRU109:VRU125 WBQ109:WBQ125 WLM109:WLM125 WVI109:WVI125 IW109:IW125 AMK109:AMK125 AML54 WVI59:WVI60 IW59:IW60 SS59:SS60 ACO59:ACO60 AMK59:AMK60 AWG59:AWG60 BGC59:BGC60 BPY59:BPY60 BZU59:BZU60 CJQ59:CJQ60 CTM59:CTM60 DDI59:DDI60 DNE59:DNE60 DXA59:DXA60 EGW59:EGW60 EQS59:EQS60 FAO59:FAO60 FKK59:FKK60 FUG59:FUG60 GEC59:GEC60 GNY59:GNY60 GXU59:GXU60 HHQ59:HHQ60 HRM59:HRM60 IBI59:IBI60 ILE59:ILE60 IVA59:IVA60 JEW59:JEW60 JOS59:JOS60 JYO59:JYO60 KIK59:KIK60 KSG59:KSG60 LCC59:LCC60 LLY59:LLY60 LVU59:LVU60 MFQ59:MFQ60 MPM59:MPM60 MZI59:MZI60 NJE59:NJE60 NTA59:NTA60 OCW59:OCW60 OMS59:OMS60 OWO59:OWO60 PGK59:PGK60 PQG59:PQG60 QAC59:QAC60 QJY59:QJY60 QTU59:QTU60 RDQ59:RDQ60 RNM59:RNM60 RXI59:RXI60 SHE59:SHE60 SRA59:SRA60 TAW59:TAW60 TKS59:TKS60 TUO59:TUO60 UEK59:UEK60 UOG59:UOG60 UYC59:UYC60 VHY59:VHY60 VRU59:VRU60 WBQ59:WBQ60 WLM303:WLM310 WBQ303:WBQ310 VRU303:VRU310 VHY303:VHY310 UYC303:UYC310 UOG303:UOG310 UEK303:UEK310 TUO303:TUO310 TKS303:TKS310 TAW303:TAW310 SRA303:SRA310 SHE303:SHE310 RXI303:RXI310 RNM303:RNM310 RDQ303:RDQ310 QTU303:QTU310 QJY303:QJY310 QAC303:QAC310 PQG303:PQG310 PGK303:PGK310 OWO303:OWO310 OMS303:OMS310 OCW303:OCW310 NTA303:NTA310 NJE303:NJE310 MZI303:MZI310 MPM303:MPM310 MFQ303:MFQ310 LVU303:LVU310 LLY303:LLY310 LCC303:LCC310 KSG303:KSG310 KIK303:KIK310 JYO303:JYO310 JOS303:JOS310 JEW303:JEW310 IVA303:IVA310 ILE303:ILE310 IBI303:IBI310 HRM303:HRM310 HHQ303:HHQ310 GXU303:GXU310 GNY303:GNY310 GEC303:GEC310 FUG303:FUG310 FKK303:FKK310 FAO303:FAO310 EQS303:EQS310 EGW303:EGW310 DXA303:DXA310 DNE303:DNE310 DDI303:DDI310 CTM303:CTM310 CJQ303:CJQ310 BZU303:BZU310 BPY303:BPY310 BGC303:BGC310 AWG303:AWG310 AMK303:AMK310 ACO303:ACO310 SS303:SS310 IW303:IW310 WVI303:WVI310 O311:O313 WVU338 ACL291:ACL294 AMH291:AMH294 AWD291:AWD294 BFZ291:BFZ294 BPV291:BPV294 BZR291:BZR294 CJN291:CJN294 CTJ291:CTJ294 DDF291:DDF294 DNB291:DNB294 DWX291:DWX294 EGT291:EGT294 EQP291:EQP294 FAL291:FAL294 FKH291:FKH294 FUD291:FUD294 GDZ291:GDZ294 GNV291:GNV294 GXR291:GXR294 HHN291:HHN294 HRJ291:HRJ294 IBF291:IBF294 ILB291:ILB294 IUX291:IUX294 JET291:JET294 JOP291:JOP294 JYL291:JYL294 KIH291:KIH294 KSD291:KSD294 LBZ291:LBZ294 LLV291:LLV294 LVR291:LVR294 MFN291:MFN294 MPJ291:MPJ294 MZF291:MZF294 NJB291:NJB294 NSX291:NSX294 OCT291:OCT294 OMP291:OMP294 OWL291:OWL294 PGH291:PGH294 PQD291:PQD294 PZZ291:PZZ294 QJV291:QJV294 QTR291:QTR294 RDN291:RDN294 RNJ291:RNJ294 RXF291:RXF294 SHB291:SHB294 SQX291:SQX294 TAT291:TAT294 TKP291:TKP294 TUL291:TUL294 UEH291:UEH294 UOD291:UOD294 UXZ291:UXZ294 VHV291:VHV294 VRR291:VRR294 WBN291:WBN294 WLJ291:WLJ294 WVF291:WVF294 IT291:IT294 SP291:SP294 M338 M277:M295 K277:K290 M345:M348">
      <formula1>Приоритет_закупок</formula1>
    </dataValidation>
    <dataValidation type="list" allowBlank="1" showInputMessage="1" showErrorMessage="1" sqref="WVP983101:WVP983929 K65597:K66425 JD65597:JD66425 SZ65597:SZ66425 ACV65597:ACV66425 AMR65597:AMR66425 AWN65597:AWN66425 BGJ65597:BGJ66425 BQF65597:BQF66425 CAB65597:CAB66425 CJX65597:CJX66425 CTT65597:CTT66425 DDP65597:DDP66425 DNL65597:DNL66425 DXH65597:DXH66425 EHD65597:EHD66425 EQZ65597:EQZ66425 FAV65597:FAV66425 FKR65597:FKR66425 FUN65597:FUN66425 GEJ65597:GEJ66425 GOF65597:GOF66425 GYB65597:GYB66425 HHX65597:HHX66425 HRT65597:HRT66425 IBP65597:IBP66425 ILL65597:ILL66425 IVH65597:IVH66425 JFD65597:JFD66425 JOZ65597:JOZ66425 JYV65597:JYV66425 KIR65597:KIR66425 KSN65597:KSN66425 LCJ65597:LCJ66425 LMF65597:LMF66425 LWB65597:LWB66425 MFX65597:MFX66425 MPT65597:MPT66425 MZP65597:MZP66425 NJL65597:NJL66425 NTH65597:NTH66425 ODD65597:ODD66425 OMZ65597:OMZ66425 OWV65597:OWV66425 PGR65597:PGR66425 PQN65597:PQN66425 QAJ65597:QAJ66425 QKF65597:QKF66425 QUB65597:QUB66425 RDX65597:RDX66425 RNT65597:RNT66425 RXP65597:RXP66425 SHL65597:SHL66425 SRH65597:SRH66425 TBD65597:TBD66425 TKZ65597:TKZ66425 TUV65597:TUV66425 UER65597:UER66425 UON65597:UON66425 UYJ65597:UYJ66425 VIF65597:VIF66425 VSB65597:VSB66425 WBX65597:WBX66425 WLT65597:WLT66425 WVP65597:WVP66425 K131133:K131961 JD131133:JD131961 SZ131133:SZ131961 ACV131133:ACV131961 AMR131133:AMR131961 AWN131133:AWN131961 BGJ131133:BGJ131961 BQF131133:BQF131961 CAB131133:CAB131961 CJX131133:CJX131961 CTT131133:CTT131961 DDP131133:DDP131961 DNL131133:DNL131961 DXH131133:DXH131961 EHD131133:EHD131961 EQZ131133:EQZ131961 FAV131133:FAV131961 FKR131133:FKR131961 FUN131133:FUN131961 GEJ131133:GEJ131961 GOF131133:GOF131961 GYB131133:GYB131961 HHX131133:HHX131961 HRT131133:HRT131961 IBP131133:IBP131961 ILL131133:ILL131961 IVH131133:IVH131961 JFD131133:JFD131961 JOZ131133:JOZ131961 JYV131133:JYV131961 KIR131133:KIR131961 KSN131133:KSN131961 LCJ131133:LCJ131961 LMF131133:LMF131961 LWB131133:LWB131961 MFX131133:MFX131961 MPT131133:MPT131961 MZP131133:MZP131961 NJL131133:NJL131961 NTH131133:NTH131961 ODD131133:ODD131961 OMZ131133:OMZ131961 OWV131133:OWV131961 PGR131133:PGR131961 PQN131133:PQN131961 QAJ131133:QAJ131961 QKF131133:QKF131961 QUB131133:QUB131961 RDX131133:RDX131961 RNT131133:RNT131961 RXP131133:RXP131961 SHL131133:SHL131961 SRH131133:SRH131961 TBD131133:TBD131961 TKZ131133:TKZ131961 TUV131133:TUV131961 UER131133:UER131961 UON131133:UON131961 UYJ131133:UYJ131961 VIF131133:VIF131961 VSB131133:VSB131961 WBX131133:WBX131961 WLT131133:WLT131961 WVP131133:WVP131961 K196669:K197497 JD196669:JD197497 SZ196669:SZ197497 ACV196669:ACV197497 AMR196669:AMR197497 AWN196669:AWN197497 BGJ196669:BGJ197497 BQF196669:BQF197497 CAB196669:CAB197497 CJX196669:CJX197497 CTT196669:CTT197497 DDP196669:DDP197497 DNL196669:DNL197497 DXH196669:DXH197497 EHD196669:EHD197497 EQZ196669:EQZ197497 FAV196669:FAV197497 FKR196669:FKR197497 FUN196669:FUN197497 GEJ196669:GEJ197497 GOF196669:GOF197497 GYB196669:GYB197497 HHX196669:HHX197497 HRT196669:HRT197497 IBP196669:IBP197497 ILL196669:ILL197497 IVH196669:IVH197497 JFD196669:JFD197497 JOZ196669:JOZ197497 JYV196669:JYV197497 KIR196669:KIR197497 KSN196669:KSN197497 LCJ196669:LCJ197497 LMF196669:LMF197497 LWB196669:LWB197497 MFX196669:MFX197497 MPT196669:MPT197497 MZP196669:MZP197497 NJL196669:NJL197497 NTH196669:NTH197497 ODD196669:ODD197497 OMZ196669:OMZ197497 OWV196669:OWV197497 PGR196669:PGR197497 PQN196669:PQN197497 QAJ196669:QAJ197497 QKF196669:QKF197497 QUB196669:QUB197497 RDX196669:RDX197497 RNT196669:RNT197497 RXP196669:RXP197497 SHL196669:SHL197497 SRH196669:SRH197497 TBD196669:TBD197497 TKZ196669:TKZ197497 TUV196669:TUV197497 UER196669:UER197497 UON196669:UON197497 UYJ196669:UYJ197497 VIF196669:VIF197497 VSB196669:VSB197497 WBX196669:WBX197497 WLT196669:WLT197497 WVP196669:WVP197497 K262205:K263033 JD262205:JD263033 SZ262205:SZ263033 ACV262205:ACV263033 AMR262205:AMR263033 AWN262205:AWN263033 BGJ262205:BGJ263033 BQF262205:BQF263033 CAB262205:CAB263033 CJX262205:CJX263033 CTT262205:CTT263033 DDP262205:DDP263033 DNL262205:DNL263033 DXH262205:DXH263033 EHD262205:EHD263033 EQZ262205:EQZ263033 FAV262205:FAV263033 FKR262205:FKR263033 FUN262205:FUN263033 GEJ262205:GEJ263033 GOF262205:GOF263033 GYB262205:GYB263033 HHX262205:HHX263033 HRT262205:HRT263033 IBP262205:IBP263033 ILL262205:ILL263033 IVH262205:IVH263033 JFD262205:JFD263033 JOZ262205:JOZ263033 JYV262205:JYV263033 KIR262205:KIR263033 KSN262205:KSN263033 LCJ262205:LCJ263033 LMF262205:LMF263033 LWB262205:LWB263033 MFX262205:MFX263033 MPT262205:MPT263033 MZP262205:MZP263033 NJL262205:NJL263033 NTH262205:NTH263033 ODD262205:ODD263033 OMZ262205:OMZ263033 OWV262205:OWV263033 PGR262205:PGR263033 PQN262205:PQN263033 QAJ262205:QAJ263033 QKF262205:QKF263033 QUB262205:QUB263033 RDX262205:RDX263033 RNT262205:RNT263033 RXP262205:RXP263033 SHL262205:SHL263033 SRH262205:SRH263033 TBD262205:TBD263033 TKZ262205:TKZ263033 TUV262205:TUV263033 UER262205:UER263033 UON262205:UON263033 UYJ262205:UYJ263033 VIF262205:VIF263033 VSB262205:VSB263033 WBX262205:WBX263033 WLT262205:WLT263033 WVP262205:WVP263033 K327741:K328569 JD327741:JD328569 SZ327741:SZ328569 ACV327741:ACV328569 AMR327741:AMR328569 AWN327741:AWN328569 BGJ327741:BGJ328569 BQF327741:BQF328569 CAB327741:CAB328569 CJX327741:CJX328569 CTT327741:CTT328569 DDP327741:DDP328569 DNL327741:DNL328569 DXH327741:DXH328569 EHD327741:EHD328569 EQZ327741:EQZ328569 FAV327741:FAV328569 FKR327741:FKR328569 FUN327741:FUN328569 GEJ327741:GEJ328569 GOF327741:GOF328569 GYB327741:GYB328569 HHX327741:HHX328569 HRT327741:HRT328569 IBP327741:IBP328569 ILL327741:ILL328569 IVH327741:IVH328569 JFD327741:JFD328569 JOZ327741:JOZ328569 JYV327741:JYV328569 KIR327741:KIR328569 KSN327741:KSN328569 LCJ327741:LCJ328569 LMF327741:LMF328569 LWB327741:LWB328569 MFX327741:MFX328569 MPT327741:MPT328569 MZP327741:MZP328569 NJL327741:NJL328569 NTH327741:NTH328569 ODD327741:ODD328569 OMZ327741:OMZ328569 OWV327741:OWV328569 PGR327741:PGR328569 PQN327741:PQN328569 QAJ327741:QAJ328569 QKF327741:QKF328569 QUB327741:QUB328569 RDX327741:RDX328569 RNT327741:RNT328569 RXP327741:RXP328569 SHL327741:SHL328569 SRH327741:SRH328569 TBD327741:TBD328569 TKZ327741:TKZ328569 TUV327741:TUV328569 UER327741:UER328569 UON327741:UON328569 UYJ327741:UYJ328569 VIF327741:VIF328569 VSB327741:VSB328569 WBX327741:WBX328569 WLT327741:WLT328569 WVP327741:WVP328569 K393277:K394105 JD393277:JD394105 SZ393277:SZ394105 ACV393277:ACV394105 AMR393277:AMR394105 AWN393277:AWN394105 BGJ393277:BGJ394105 BQF393277:BQF394105 CAB393277:CAB394105 CJX393277:CJX394105 CTT393277:CTT394105 DDP393277:DDP394105 DNL393277:DNL394105 DXH393277:DXH394105 EHD393277:EHD394105 EQZ393277:EQZ394105 FAV393277:FAV394105 FKR393277:FKR394105 FUN393277:FUN394105 GEJ393277:GEJ394105 GOF393277:GOF394105 GYB393277:GYB394105 HHX393277:HHX394105 HRT393277:HRT394105 IBP393277:IBP394105 ILL393277:ILL394105 IVH393277:IVH394105 JFD393277:JFD394105 JOZ393277:JOZ394105 JYV393277:JYV394105 KIR393277:KIR394105 KSN393277:KSN394105 LCJ393277:LCJ394105 LMF393277:LMF394105 LWB393277:LWB394105 MFX393277:MFX394105 MPT393277:MPT394105 MZP393277:MZP394105 NJL393277:NJL394105 NTH393277:NTH394105 ODD393277:ODD394105 OMZ393277:OMZ394105 OWV393277:OWV394105 PGR393277:PGR394105 PQN393277:PQN394105 QAJ393277:QAJ394105 QKF393277:QKF394105 QUB393277:QUB394105 RDX393277:RDX394105 RNT393277:RNT394105 RXP393277:RXP394105 SHL393277:SHL394105 SRH393277:SRH394105 TBD393277:TBD394105 TKZ393277:TKZ394105 TUV393277:TUV394105 UER393277:UER394105 UON393277:UON394105 UYJ393277:UYJ394105 VIF393277:VIF394105 VSB393277:VSB394105 WBX393277:WBX394105 WLT393277:WLT394105 WVP393277:WVP394105 K458813:K459641 JD458813:JD459641 SZ458813:SZ459641 ACV458813:ACV459641 AMR458813:AMR459641 AWN458813:AWN459641 BGJ458813:BGJ459641 BQF458813:BQF459641 CAB458813:CAB459641 CJX458813:CJX459641 CTT458813:CTT459641 DDP458813:DDP459641 DNL458813:DNL459641 DXH458813:DXH459641 EHD458813:EHD459641 EQZ458813:EQZ459641 FAV458813:FAV459641 FKR458813:FKR459641 FUN458813:FUN459641 GEJ458813:GEJ459641 GOF458813:GOF459641 GYB458813:GYB459641 HHX458813:HHX459641 HRT458813:HRT459641 IBP458813:IBP459641 ILL458813:ILL459641 IVH458813:IVH459641 JFD458813:JFD459641 JOZ458813:JOZ459641 JYV458813:JYV459641 KIR458813:KIR459641 KSN458813:KSN459641 LCJ458813:LCJ459641 LMF458813:LMF459641 LWB458813:LWB459641 MFX458813:MFX459641 MPT458813:MPT459641 MZP458813:MZP459641 NJL458813:NJL459641 NTH458813:NTH459641 ODD458813:ODD459641 OMZ458813:OMZ459641 OWV458813:OWV459641 PGR458813:PGR459641 PQN458813:PQN459641 QAJ458813:QAJ459641 QKF458813:QKF459641 QUB458813:QUB459641 RDX458813:RDX459641 RNT458813:RNT459641 RXP458813:RXP459641 SHL458813:SHL459641 SRH458813:SRH459641 TBD458813:TBD459641 TKZ458813:TKZ459641 TUV458813:TUV459641 UER458813:UER459641 UON458813:UON459641 UYJ458813:UYJ459641 VIF458813:VIF459641 VSB458813:VSB459641 WBX458813:WBX459641 WLT458813:WLT459641 WVP458813:WVP459641 K524349:K525177 JD524349:JD525177 SZ524349:SZ525177 ACV524349:ACV525177 AMR524349:AMR525177 AWN524349:AWN525177 BGJ524349:BGJ525177 BQF524349:BQF525177 CAB524349:CAB525177 CJX524349:CJX525177 CTT524349:CTT525177 DDP524349:DDP525177 DNL524349:DNL525177 DXH524349:DXH525177 EHD524349:EHD525177 EQZ524349:EQZ525177 FAV524349:FAV525177 FKR524349:FKR525177 FUN524349:FUN525177 GEJ524349:GEJ525177 GOF524349:GOF525177 GYB524349:GYB525177 HHX524349:HHX525177 HRT524349:HRT525177 IBP524349:IBP525177 ILL524349:ILL525177 IVH524349:IVH525177 JFD524349:JFD525177 JOZ524349:JOZ525177 JYV524349:JYV525177 KIR524349:KIR525177 KSN524349:KSN525177 LCJ524349:LCJ525177 LMF524349:LMF525177 LWB524349:LWB525177 MFX524349:MFX525177 MPT524349:MPT525177 MZP524349:MZP525177 NJL524349:NJL525177 NTH524349:NTH525177 ODD524349:ODD525177 OMZ524349:OMZ525177 OWV524349:OWV525177 PGR524349:PGR525177 PQN524349:PQN525177 QAJ524349:QAJ525177 QKF524349:QKF525177 QUB524349:QUB525177 RDX524349:RDX525177 RNT524349:RNT525177 RXP524349:RXP525177 SHL524349:SHL525177 SRH524349:SRH525177 TBD524349:TBD525177 TKZ524349:TKZ525177 TUV524349:TUV525177 UER524349:UER525177 UON524349:UON525177 UYJ524349:UYJ525177 VIF524349:VIF525177 VSB524349:VSB525177 WBX524349:WBX525177 WLT524349:WLT525177 WVP524349:WVP525177 K589885:K590713 JD589885:JD590713 SZ589885:SZ590713 ACV589885:ACV590713 AMR589885:AMR590713 AWN589885:AWN590713 BGJ589885:BGJ590713 BQF589885:BQF590713 CAB589885:CAB590713 CJX589885:CJX590713 CTT589885:CTT590713 DDP589885:DDP590713 DNL589885:DNL590713 DXH589885:DXH590713 EHD589885:EHD590713 EQZ589885:EQZ590713 FAV589885:FAV590713 FKR589885:FKR590713 FUN589885:FUN590713 GEJ589885:GEJ590713 GOF589885:GOF590713 GYB589885:GYB590713 HHX589885:HHX590713 HRT589885:HRT590713 IBP589885:IBP590713 ILL589885:ILL590713 IVH589885:IVH590713 JFD589885:JFD590713 JOZ589885:JOZ590713 JYV589885:JYV590713 KIR589885:KIR590713 KSN589885:KSN590713 LCJ589885:LCJ590713 LMF589885:LMF590713 LWB589885:LWB590713 MFX589885:MFX590713 MPT589885:MPT590713 MZP589885:MZP590713 NJL589885:NJL590713 NTH589885:NTH590713 ODD589885:ODD590713 OMZ589885:OMZ590713 OWV589885:OWV590713 PGR589885:PGR590713 PQN589885:PQN590713 QAJ589885:QAJ590713 QKF589885:QKF590713 QUB589885:QUB590713 RDX589885:RDX590713 RNT589885:RNT590713 RXP589885:RXP590713 SHL589885:SHL590713 SRH589885:SRH590713 TBD589885:TBD590713 TKZ589885:TKZ590713 TUV589885:TUV590713 UER589885:UER590713 UON589885:UON590713 UYJ589885:UYJ590713 VIF589885:VIF590713 VSB589885:VSB590713 WBX589885:WBX590713 WLT589885:WLT590713 WVP589885:WVP590713 K655421:K656249 JD655421:JD656249 SZ655421:SZ656249 ACV655421:ACV656249 AMR655421:AMR656249 AWN655421:AWN656249 BGJ655421:BGJ656249 BQF655421:BQF656249 CAB655421:CAB656249 CJX655421:CJX656249 CTT655421:CTT656249 DDP655421:DDP656249 DNL655421:DNL656249 DXH655421:DXH656249 EHD655421:EHD656249 EQZ655421:EQZ656249 FAV655421:FAV656249 FKR655421:FKR656249 FUN655421:FUN656249 GEJ655421:GEJ656249 GOF655421:GOF656249 GYB655421:GYB656249 HHX655421:HHX656249 HRT655421:HRT656249 IBP655421:IBP656249 ILL655421:ILL656249 IVH655421:IVH656249 JFD655421:JFD656249 JOZ655421:JOZ656249 JYV655421:JYV656249 KIR655421:KIR656249 KSN655421:KSN656249 LCJ655421:LCJ656249 LMF655421:LMF656249 LWB655421:LWB656249 MFX655421:MFX656249 MPT655421:MPT656249 MZP655421:MZP656249 NJL655421:NJL656249 NTH655421:NTH656249 ODD655421:ODD656249 OMZ655421:OMZ656249 OWV655421:OWV656249 PGR655421:PGR656249 PQN655421:PQN656249 QAJ655421:QAJ656249 QKF655421:QKF656249 QUB655421:QUB656249 RDX655421:RDX656249 RNT655421:RNT656249 RXP655421:RXP656249 SHL655421:SHL656249 SRH655421:SRH656249 TBD655421:TBD656249 TKZ655421:TKZ656249 TUV655421:TUV656249 UER655421:UER656249 UON655421:UON656249 UYJ655421:UYJ656249 VIF655421:VIF656249 VSB655421:VSB656249 WBX655421:WBX656249 WLT655421:WLT656249 WVP655421:WVP656249 K720957:K721785 JD720957:JD721785 SZ720957:SZ721785 ACV720957:ACV721785 AMR720957:AMR721785 AWN720957:AWN721785 BGJ720957:BGJ721785 BQF720957:BQF721785 CAB720957:CAB721785 CJX720957:CJX721785 CTT720957:CTT721785 DDP720957:DDP721785 DNL720957:DNL721785 DXH720957:DXH721785 EHD720957:EHD721785 EQZ720957:EQZ721785 FAV720957:FAV721785 FKR720957:FKR721785 FUN720957:FUN721785 GEJ720957:GEJ721785 GOF720957:GOF721785 GYB720957:GYB721785 HHX720957:HHX721785 HRT720957:HRT721785 IBP720957:IBP721785 ILL720957:ILL721785 IVH720957:IVH721785 JFD720957:JFD721785 JOZ720957:JOZ721785 JYV720957:JYV721785 KIR720957:KIR721785 KSN720957:KSN721785 LCJ720957:LCJ721785 LMF720957:LMF721785 LWB720957:LWB721785 MFX720957:MFX721785 MPT720957:MPT721785 MZP720957:MZP721785 NJL720957:NJL721785 NTH720957:NTH721785 ODD720957:ODD721785 OMZ720957:OMZ721785 OWV720957:OWV721785 PGR720957:PGR721785 PQN720957:PQN721785 QAJ720957:QAJ721785 QKF720957:QKF721785 QUB720957:QUB721785 RDX720957:RDX721785 RNT720957:RNT721785 RXP720957:RXP721785 SHL720957:SHL721785 SRH720957:SRH721785 TBD720957:TBD721785 TKZ720957:TKZ721785 TUV720957:TUV721785 UER720957:UER721785 UON720957:UON721785 UYJ720957:UYJ721785 VIF720957:VIF721785 VSB720957:VSB721785 WBX720957:WBX721785 WLT720957:WLT721785 WVP720957:WVP721785 K786493:K787321 JD786493:JD787321 SZ786493:SZ787321 ACV786493:ACV787321 AMR786493:AMR787321 AWN786493:AWN787321 BGJ786493:BGJ787321 BQF786493:BQF787321 CAB786493:CAB787321 CJX786493:CJX787321 CTT786493:CTT787321 DDP786493:DDP787321 DNL786493:DNL787321 DXH786493:DXH787321 EHD786493:EHD787321 EQZ786493:EQZ787321 FAV786493:FAV787321 FKR786493:FKR787321 FUN786493:FUN787321 GEJ786493:GEJ787321 GOF786493:GOF787321 GYB786493:GYB787321 HHX786493:HHX787321 HRT786493:HRT787321 IBP786493:IBP787321 ILL786493:ILL787321 IVH786493:IVH787321 JFD786493:JFD787321 JOZ786493:JOZ787321 JYV786493:JYV787321 KIR786493:KIR787321 KSN786493:KSN787321 LCJ786493:LCJ787321 LMF786493:LMF787321 LWB786493:LWB787321 MFX786493:MFX787321 MPT786493:MPT787321 MZP786493:MZP787321 NJL786493:NJL787321 NTH786493:NTH787321 ODD786493:ODD787321 OMZ786493:OMZ787321 OWV786493:OWV787321 PGR786493:PGR787321 PQN786493:PQN787321 QAJ786493:QAJ787321 QKF786493:QKF787321 QUB786493:QUB787321 RDX786493:RDX787321 RNT786493:RNT787321 RXP786493:RXP787321 SHL786493:SHL787321 SRH786493:SRH787321 TBD786493:TBD787321 TKZ786493:TKZ787321 TUV786493:TUV787321 UER786493:UER787321 UON786493:UON787321 UYJ786493:UYJ787321 VIF786493:VIF787321 VSB786493:VSB787321 WBX786493:WBX787321 WLT786493:WLT787321 WVP786493:WVP787321 K852029:K852857 JD852029:JD852857 SZ852029:SZ852857 ACV852029:ACV852857 AMR852029:AMR852857 AWN852029:AWN852857 BGJ852029:BGJ852857 BQF852029:BQF852857 CAB852029:CAB852857 CJX852029:CJX852857 CTT852029:CTT852857 DDP852029:DDP852857 DNL852029:DNL852857 DXH852029:DXH852857 EHD852029:EHD852857 EQZ852029:EQZ852857 FAV852029:FAV852857 FKR852029:FKR852857 FUN852029:FUN852857 GEJ852029:GEJ852857 GOF852029:GOF852857 GYB852029:GYB852857 HHX852029:HHX852857 HRT852029:HRT852857 IBP852029:IBP852857 ILL852029:ILL852857 IVH852029:IVH852857 JFD852029:JFD852857 JOZ852029:JOZ852857 JYV852029:JYV852857 KIR852029:KIR852857 KSN852029:KSN852857 LCJ852029:LCJ852857 LMF852029:LMF852857 LWB852029:LWB852857 MFX852029:MFX852857 MPT852029:MPT852857 MZP852029:MZP852857 NJL852029:NJL852857 NTH852029:NTH852857 ODD852029:ODD852857 OMZ852029:OMZ852857 OWV852029:OWV852857 PGR852029:PGR852857 PQN852029:PQN852857 QAJ852029:QAJ852857 QKF852029:QKF852857 QUB852029:QUB852857 RDX852029:RDX852857 RNT852029:RNT852857 RXP852029:RXP852857 SHL852029:SHL852857 SRH852029:SRH852857 TBD852029:TBD852857 TKZ852029:TKZ852857 TUV852029:TUV852857 UER852029:UER852857 UON852029:UON852857 UYJ852029:UYJ852857 VIF852029:VIF852857 VSB852029:VSB852857 WBX852029:WBX852857 WLT852029:WLT852857 WVP852029:WVP852857 K917565:K918393 JD917565:JD918393 SZ917565:SZ918393 ACV917565:ACV918393 AMR917565:AMR918393 AWN917565:AWN918393 BGJ917565:BGJ918393 BQF917565:BQF918393 CAB917565:CAB918393 CJX917565:CJX918393 CTT917565:CTT918393 DDP917565:DDP918393 DNL917565:DNL918393 DXH917565:DXH918393 EHD917565:EHD918393 EQZ917565:EQZ918393 FAV917565:FAV918393 FKR917565:FKR918393 FUN917565:FUN918393 GEJ917565:GEJ918393 GOF917565:GOF918393 GYB917565:GYB918393 HHX917565:HHX918393 HRT917565:HRT918393 IBP917565:IBP918393 ILL917565:ILL918393 IVH917565:IVH918393 JFD917565:JFD918393 JOZ917565:JOZ918393 JYV917565:JYV918393 KIR917565:KIR918393 KSN917565:KSN918393 LCJ917565:LCJ918393 LMF917565:LMF918393 LWB917565:LWB918393 MFX917565:MFX918393 MPT917565:MPT918393 MZP917565:MZP918393 NJL917565:NJL918393 NTH917565:NTH918393 ODD917565:ODD918393 OMZ917565:OMZ918393 OWV917565:OWV918393 PGR917565:PGR918393 PQN917565:PQN918393 QAJ917565:QAJ918393 QKF917565:QKF918393 QUB917565:QUB918393 RDX917565:RDX918393 RNT917565:RNT918393 RXP917565:RXP918393 SHL917565:SHL918393 SRH917565:SRH918393 TBD917565:TBD918393 TKZ917565:TKZ918393 TUV917565:TUV918393 UER917565:UER918393 UON917565:UON918393 UYJ917565:UYJ918393 VIF917565:VIF918393 VSB917565:VSB918393 WBX917565:WBX918393 WLT917565:WLT918393 WVP917565:WVP918393 K983101:K983929 JD983101:JD983929 SZ983101:SZ983929 ACV983101:ACV983929 AMR983101:AMR983929 AWN983101:AWN983929 BGJ983101:BGJ983929 BQF983101:BQF983929 CAB983101:CAB983929 CJX983101:CJX983929 CTT983101:CTT983929 DDP983101:DDP983929 DNL983101:DNL983929 DXH983101:DXH983929 EHD983101:EHD983929 EQZ983101:EQZ983929 FAV983101:FAV983929 FKR983101:FKR983929 FUN983101:FUN983929 GEJ983101:GEJ983929 GOF983101:GOF983929 GYB983101:GYB983929 HHX983101:HHX983929 HRT983101:HRT983929 IBP983101:IBP983929 ILL983101:ILL983929 IVH983101:IVH983929 JFD983101:JFD983929 JOZ983101:JOZ983929 JYV983101:JYV983929 KIR983101:KIR983929 KSN983101:KSN983929 LCJ983101:LCJ983929 LMF983101:LMF983929 LWB983101:LWB983929 MFX983101:MFX983929 MPT983101:MPT983929 MZP983101:MZP983929 NJL983101:NJL983929 NTH983101:NTH983929 ODD983101:ODD983929 OMZ983101:OMZ983929 OWV983101:OWV983929 PGR983101:PGR983929 PQN983101:PQN983929 QAJ983101:QAJ983929 QKF983101:QKF983929 QUB983101:QUB983929 RDX983101:RDX983929 RNT983101:RNT983929 RXP983101:RXP983929 SHL983101:SHL983929 SRH983101:SRH983929 TBD983101:TBD983929 TKZ983101:TKZ983929 TUV983101:TUV983929 UER983101:UER983929 UON983101:UON983929 UYJ983101:UYJ983929 VIF983101:VIF983929 VSB983101:VSB983929 WBX983101:WBX983929 WLT983101:WLT983929 IV126 IV13 WVH13 WVH126 WLL13 WLL126 WBP13 WBP126 VRT13 VRT126 VHX13 VHX126 UYB13 UYB126 UOF13 UOF126 UEJ13 UEJ126 TUN13 TUN126 TKR13 TKR126 TAV13 TAV126 SQZ13 SQZ126 SHD13 SHD126 RXH13 RXH126 RNL13 RNL126 RDP13 RDP126 QTT13 QTT126 QJX13 QJX126 QAB13 QAB126 PQF13 PQF126 PGJ13 PGJ126 OWN13 OWN126 OMR13 OMR126 OCV13 OCV126 NSZ13 NSZ126 NJD13 NJD126 MZH13 MZH126 MPL13 MPL126 MFP13 MFP126 LVT13 LVT126 LLX13 LLX126 LCB13 LCB126 KSF13 KSF126 KIJ13 KIJ126 JYN13 JYN126 JOR13 JOR126 JEV13 JEV126 IUZ13 IUZ126 ILD13 ILD126 IBH13 IBH126 HRL13 HRL126 HHP13 HHP126 GXT13 GXT126 GNX13 GNX126 GEB13 GEB126 FUF13 FUF126 FKJ13 FKJ126 FAN13 FAN126 EQR13 EQR126 EGV13 EGV126 DWZ13 DWZ126 DND13 DND126 DDH13 DDH126 CTL13 CTL126 CJP13 CJP126 BZT13 BZT126 BPX13 BPX126 BGB13 BGB126 AWF13 AWF126 AMJ13 AMJ126 ACN13 ACN126 SR13 SR126 K13 AWL350:AWL351 AMP350:AMP351 ACT350:ACT351 SX350:SX351 JB350:JB351 WVN350:WVN351 WLR350:WLR351 WBV350:WBV351 VRZ350:VRZ351 VID350:VID351 UYH350:UYH351 UOL350:UOL351 UEP350:UEP351 TUT350:TUT351 TKX350:TKX351 TBB350:TBB351 SRF350:SRF351 SHJ350:SHJ351 RXN350:RXN351 RNR350:RNR351 RDV350:RDV351 QTZ350:QTZ351 QKD350:QKD351 QAH350:QAH351 PQL350:PQL351 PGP350:PGP351 OWT350:OWT351 OMX350:OMX351 ODB350:ODB351 NTF350:NTF351 NJJ350:NJJ351 MZN350:MZN351 MPR350:MPR351 MFV350:MFV351 LVZ350:LVZ351 LMD350:LMD351 LCH350:LCH351 KSL350:KSL351 KIP350:KIP351 JYT350:JYT351 JOX350:JOX351 JFB350:JFB351 IVF350:IVF351 ILJ350:ILJ351 IBN350:IBN351 HRR350:HRR351 HHV350:HHV351 GXZ350:GXZ351 GOD350:GOD351 GEH350:GEH351 FUL350:FUL351 FKP350:FKP351 FAT350:FAT351 EQX350:EQX351 EHB350:EHB351 DXF350:DXF351 DNJ350:DNJ351 DDN350:DDN351 CTR350:CTR351 CJV350:CJV351 BZZ350:BZZ351 BQD350:BQD351 DXH352:DXH889 AWF54 AWF66 K126 BZE145 WLN141 EQP138 FAL138 FKH138 FUD138 GDZ138 GNV138 GXR138 HHN138 HRJ138 IBF138 ILB138 IUX138 JET138 JOP138 JYL138 KIH138 KSD138 LBZ138 LLV138 LVR138 MFN138 MPJ138 MZF138 NJB138 NSX138 OCT138 OMP138 OWL138 PGH138 PQD138 PZZ138 QJV138 QTR138 RDN138 RNJ138 RXF138 SHB138 SQX138 TAT138 TKP138 TUL138 UEH138 UOD138 UXZ138 VHV138 VRR138 WBN138 WLJ138 WVF138 IT138 SP138 ACL138 AMH138 AWD138 BFZ138 BPV138 BZR138 CTJ138 CJN138 DDF138 DNB138 WBR141 VRV141 VHZ141 UYD141 UOH141 UEL141 TUP141 TKT141 TAX141 SRB141 SHF141 RXJ141 RNN141 RDR141 QTV141 QJZ141 QAD141 PQH141 PGL141 OWP141 OMT141 OCX141 NTB141 NJF141 MZJ141 MPN141 MFR141 LVV141 LLZ141 LCD141 KSH141 KIL141 JYP141 JOT141 JEX141 IVB141 ILF141 IBJ141 HRN141 HHR141 GXV141 GNZ141 GED141 FUH141 FKL141 FAP141 EQT141 EGX141 DXB141 DNF141 DDJ141 CTN141 CJR141 BZV141 BPZ141 BGD141 AWH141 AML141 ACP141 ST141 IX141 WVJ141 AMG198 BZP139 BGA36 BGB54 BPX54 BZT54 CJP54 CTL54 DDH54 DND54 DWZ54 EGV54 EQR54 FAN54 FKJ54 FUF54 GEB54 GNX54 GXT54 HHP54 HRL54 IBH54 ILD54 IUZ54 JEV54 JOR54 JYN54 KIJ54 KSF54 LCB54 LLX54 LVT54 MFP54 MPL54 MZH54 NJD54 NSZ54 OCV54 OMR54 OWN54 PGJ54 PQF54 QAB54 QJX54 QTT54 RDP54 RNL54 RXH54 SHD54 SQZ54 TAV54 TKR54 TUN54 UEJ54 UOF54 UYB54 VHX54 VRT54 WBP54 WLL54 WVH54 IV54 SR54 ACN54 O54 ACM109:ACM125 WVG57 BGB66 BPX66 BZT66 CJP66 CTL66 DDH66 DND66 DWZ66 EGV66 EQR66 FAN66 FKJ66 FUF66 GEB66 GNX66 GXT66 HHP66 HRL66 IBH66 ILD66 IUZ66 JEV66 JOR66 JYN66 KIJ66 KSF66 LCB66 LLX66 LVT66 MFP66 MPL66 MZH66 NJD66 NSZ66 OCV66 OMR66 OWN66 PGJ66 PQF66 QAB66 QJX66 QTT66 RDP66 RNL66 RXH66 SHD66 SQZ66 TAV66 TKR66 TUN66 UEJ66 UOF66 UYB66 VHX66 VRT66 WBP66 WLL66 WVH66 IV66 SR66 ACN66 O69 CTH139 CJL139 DDD139 DMZ139 DWV139 EGR139 EQN139 FAJ139 FKF139 FUB139 GDX139 GNT139 GXP139 HHL139 HRH139 IBD139 IKZ139 IUV139 JER139 JON139 JYJ139 KIF139 KSB139 LBX139 LLT139 LVP139 MFL139 MPH139 MZD139 NIZ139 NSV139 OCR139 OMN139 OWJ139 PGF139 PQB139 PZX139 QJT139 QTP139 RDL139 RNH139 RXD139 SGZ139 SQV139 TAR139 TKN139 TUJ139 UEF139 UOB139 UXX139 VHT139 VRP139 WBL139 WLH139 WVD139 IR139 SN139 ACJ139 AMF139 AWB139 BFX139 I138:I139 BGJ189 WLC142 WBG142 VRK142 VHO142 UXS142 UNW142 UEA142 TUE142 TKI142 TAM142 SQQ142 SGU142 RWY142 RNC142 RDG142 QTK142 QJO142 PZS142 PPW142 PGA142 OWE142 OMI142 OCM142 NSQ142 NIU142 MYY142 MPC142 MFG142 LVK142 LLO142 LBS142 KRW142 KIA142 JYE142 JOI142 JEM142 IUQ142 IKU142 IAY142 HRC142 HHG142 GXK142 GNO142 GDS142 FTW142 FKA142 FAE142 EQI142 EGM142 DWQ142 DMU142 DCY142 CTC142 CJG142 BZK142 BPO142 BFS142 AVW142 AMA142 ACE142 SI142 IM142 SO143:SO144 CSW145 CJA145 DCS145 DMO145 DWK145 EGG145 EQC145 EZY145 FJU145 FTQ145 GDM145 GNI145 GXE145 HHA145 HQW145 IAS145 IKO145 IUK145 JEG145 JOC145 JXY145 KHU145 KRQ145 LBM145 LLI145 LVE145 MFA145 MOW145 MYS145 NIO145 NSK145 OCG145 OMC145 OVY145 PFU145 PPQ145 PZM145 QJI145 QTE145 RDA145 RMW145 RWS145 SGO145 SQK145 TAG145 TKC145 TTY145 UDU145 UNQ145 UXM145 VHI145 VRE145 WBA145 WKW145 WUS145 IG145 SC145 ABY145 ALU145 AVQ145 BFM145 AWC185 BFY185 BPU185 BZQ185 CJM185 CTI185 DDE185 DNA185 DWW185 EGS185 EQO185 FAK185 FKG185 FUC185 GDY185 GNU185 GXQ185 HHM185 HRI185 IBE185 ILA185 IUW185 JES185 JOO185 JYK185 KIG185 KSC185 LBY185 LLU185 LVQ185 MFM185 MPI185 MZE185 NJA185 NSW185 OCS185 OMO185 OWK185 PGG185 PQC185 PZY185 QJU185 QTQ185 RDM185 RNI185 RXE185 SHA185 SQW185 TAS185 TKO185 TUK185 UEG185 UOC185 UXY185 VHU185 VRQ185 WBM185 WLI185 WVE185 IS185 SO185 ACK185 AWC188 BFY188 BPU188 BZQ188 CJM188 CTI188 DDE188 DNA188 DWW188 EGS188 EQO188 FAK188 FKG188 FUC188 GDY188 GNU188 GXQ188 HHM188 HRI188 IBE188 ILA188 IUW188 JES188 JOO188 JYK188 KIG188 KSC188 LBY188 LLU188 LVQ188 MFM188 MPI188 MZE188 NJA188 NSW188 OCS188 OMO188 OWK188 PGG188 PQC188 PZY188 QJU188 QTQ188 RDM188 RNI188 RXE188 SHA188 SQW188 TAS188 TKO188 TUK188 UEG188 UOC188 UXY188 VHU188 VRQ188 WBM188 WLI188 WVE188 IS188 SO188 ACK188 AMG191 AWC191 BFY191 BPU191 BZQ191 CJM191 CTI191 DDE191 DNA191 DWW191 EGS191 EQO191 FAK191 FKG191 FUC191 GDY191 GNU191 GXQ191 HHM191 HRI191 IBE191 ILA191 IUW191 JES191 JOO191 JYK191 KIG191 KSC191 LBY191 LLU191 LVQ191 MFM191 MPI191 MZE191 NJA191 NSW191 OCS191 OMO191 OWK191 PGG191 PQC191 PZY191 QJU191 QTQ191 RDM191 RNI191 RXE191 SHA191 SQW191 TAS191 TKO191 TUK191 UEG191 UOC191 UXY191 VHU191 VRQ191 WBM191 WLI191 WVE191 IS191 SO191 ACK191 ACR137 AWC198 BFY198 BPU198 BZQ198 CJM198 CTI198 DDE198 DNA198 DWW198 EGS198 EQO198 FAK198 FKG198 FUC198 GDY198 GNU198 GXQ198 HHM198 HRI198 IBE198 ILA198 IUW198 JES198 JOO198 JYK198 KIG198 KSC198 LBY198 LLU198 LVQ198 MFM198 MPI198 MZE198 NJA198 NSW198 OCS198 OMO198 OWK198 PGG198 PQC198 PZY198 QJU198 QTQ198 RDM198 RNI198 RXE198 SHA198 SQW198 TAS198 TKO198 TUK198 UEG198 UOC198 UXY198 VHU198 VRQ198 WBM198 WLI198 WVE198 IS198 SO198 ACK198 BPI145 IZ146 WVL146 WLP146 WBT146 VRX146 VIB146 UYF146 UOJ146 UEN146 TUR146 TKV146 TAZ146 SRD146 SHH146 RXL146 RNP146 RDT146 QTX146 QKB146 QAF146 PQJ146 PGN146 OWR146 OMV146 OCZ146 NTD146 NJH146 MZL146 MPP146 MFT146 LVX146 LMB146 LCF146 KSJ146 KIN146 JYR146 JOV146 JEZ146 IVD146 ILH146 IBL146 HRP146 HHT146 GXX146 GOB146 GEF146 FUJ146 FKN146 FAR146 EQV146 EGZ146 DXD146 DNH146 DDL146 CTP146 CJT146 BZX146 BQB146 BGF146 AWJ146 AMN146 ACR146 BPT139 CJN130 CTJ130 BZR130 BPV130 BFZ130 AWD130 AMH130 ACL130 SP130 IT130 WVF130 WLJ130 WBN130 VRR130 VHV130 UXZ130 UOD130 UEH130 TUL130 TKP130 TAT130 SQX130 SHB130 RXF130 RNJ130 RDN130 QTR130 QJV130 PZZ130 PQD130 PGH130 OWL130 OMP130 OCT130 NSX130 NJB130 MZF130 MPJ130 MFN130 LVR130 LLV130 LBZ130 KSD130 KIH130 JYL130 JOP130 JET130 IUX130 ILB130 IBF130 HRJ130 HHN130 GXR130 GNV130 GDZ130 FUD130 FKH130 FAL130 EQP130 EGT130 DWX130 DNB130 DDF130 ACR131 SV131 IZ131 WVL131 WLP131 WBT131 VRX131 VIB131 UYF131 UOJ131 UEN131 TUR131 TKV131 TAZ131 SRD131 SHH131 RXL131 RNP131 RDT131 QTX131 QKB131 QAF131 PQJ131 PGN131 OWR131 OMV131 OCZ131 NTD131 NJH131 MZL131 MPP131 MFT131 LVX131 LMB131 LCF131 KSJ131 KIN131 JYR131 JOV131 JEZ131 IVD131 ILH131 IBL131 HRP131 HHT131 GXX131 GOB131 GEF131 FUJ131 FKN131 FAR131 EQV131 EGZ131 DXD131 DNH131 DDL131 CTP131 CJT131 BZX131 BQB131 BGF131 AWJ131 AMN131 DDF132 CJN132 CTJ132 BZR132 BPV132 BFZ132 AWD132 AMH132 ACL132 SP132 IT132 WVF132 WLJ132 WBN132 VRR132 VHV132 UXZ132 UOD132 UEH132 TUL132 TKP132 TAT132 SQX132 SHB132 RXF132 RNJ132 RDN132 QTR132 QJV132 PZZ132 PQD132 PGH132 OWL132 OMP132 OCT132 NSX132 NJB132 MZF132 MPJ132 MFN132 LVR132 LLV132 LBZ132 KSD132 KIH132 JYL132 JOP132 JET132 IUX132 ILB132 IBF132 HRJ132 HHN132 GXR132 GNV132 GDZ132 FUD132 FKH132 FAL132 EQP132 EGT132 DWX132 DNB132 ACR133 SV133 IZ133 WVL133 WLP133 WBT133 VRX133 VIB133 UYF133 UOJ133 UEN133 TUR133 TKV133 TAZ133 SRD133 SHH133 RXL133 RNP133 RDT133 QTX133 QKB133 QAF133 PQJ133 PGN133 OWR133 OMV133 OCZ133 NTD133 NJH133 MZL133 MPP133 MFT133 LVX133 LMB133 LCF133 KSJ133 KIN133 JYR133 JOV133 JEZ133 IVD133 ILH133 IBL133 HRP133 HHT133 GXX133 GOB133 GEF133 FUJ133 FKN133 FAR133 EQV133 EGZ133 DXD133 DNH133 DDL133 CTP133 CJT133 BZX133 BQB133 BGF133 AWJ133 AMN133 DNB134 DWX138 DDF134 CJN134 CTJ134 BZR134 BPV134 BFZ134 AWD134 AMH134 ACL134 SP134 IT134 WVF134 WLJ134 WBN134 VRR134 VHV134 UXZ134 UOD134 UEH134 TUL134 TKP134 TAT134 SQX134 SHB134 RXF134 RNJ134 RDN134 QTR134 QJV134 PZZ134 PQD134 PGH134 OWL134 OMP134 OCT134 NSX134 NJB134 MZF134 MPJ134 MFN134 LVR134 LLV134 LBZ134 KSD134 KIH134 JYL134 JOP134 JET134 IUX134 ILB134 IBF134 HRJ134 HHN134 GXR134 GNV134 GDZ134 FUD134 FKH134 FAL134 EQP134 EGT134 DWX134 ACR135 SV135 IZ135 WVL135 WLP135 WBT135 VRX135 VIB135 UYF135 UOJ135 UEN135 TUR135 TKV135 TAZ135 SRD135 SHH135 RXL135 RNP135 RDT135 QTX135 QKB135 QAF135 PQJ135 PGN135 OWR135 OMV135 OCZ135 NTD135 NJH135 MZL135 MPP135 MFT135 LVX135 LMB135 LCF135 KSJ135 KIN135 JYR135 JOV135 JEZ135 IVD135 ILH135 IBL135 HRP135 HHT135 GXX135 GOB135 GEF135 FUJ135 FKN135 FAR135 EQV135 EGZ135 DXD135 DNH135 DDL135 CTP135 CJT135 BZX135 BQB135 BGF135 AWJ135 AMN135 DWX136 DNB136 DDF136 CJN136 CTJ136 BZR136 BPV136 BFZ136 AWD136 AMH136 ACL136 SP136 IT136 WVF136 WLJ136 WBN136 VRR136 VHV136 UXZ136 UOD136 UEH136 TUL136 TKP136 TAT136 SQX136 SHB136 RXF136 RNJ136 RDN136 QTR136 QJV136 PZZ136 PQD136 PGH136 OWL136 OMP136 OCT136 NSX136 NJB136 MZF136 MPJ136 MFN136 LVR136 LLV136 LBZ136 KSD136 KIH136 JYL136 JOP136 JET136 IUX136 ILB136 IBF136 HRJ136 HHN136 GXR136 GNV136 GDZ136 FUD136 FKH136 FAL136 EQP136 EGT136 EGT138 SV137 IZ137 WVL137 WLP137 WBT137 VRX137 VIB137 UYF137 UOJ137 UEN137 TUR137 TKV137 TAZ137 SRD137 SHH137 RXL137 RNP137 RDT137 QTX137 QKB137 QAF137 PQJ137 PGN137 OWR137 OMV137 OCZ137 NTD137 NJH137 MZL137 MPP137 MFT137 LVX137 LMB137 LCF137 KSJ137 KIN137 JYR137 JOV137 JEZ137 IVD137 ILH137 IBL137 HRP137 HHT137 GXX137 GOB137 GEF137 FUJ137 FKN137 FAR137 EQV137 EGZ137 DXD137 DNH137 DDL137 CTP137 CJT137 BZX137 BQB137 BGF137 AWJ137 AMN137 BGJ186 AMG185 AWN186 AMR186 ACV186 SZ186 JD186 WVP186 WLT186 WBX186 VSB186 VIF186 UYJ186 UON186 UER186 TUV186 TKZ186 TBD186 SRH186 SHL186 RXP186 RNT186 RDX186 QUB186 QKF186 QAJ186 PQN186 PGR186 OWV186 OMZ186 ODD186 NTH186 NJL186 MZP186 MPT186 MFX186 LWB186 LMF186 LCJ186 KSN186 KIR186 JYV186 JOZ186 JFD186 IVH186 ILL186 IBP186 HRT186 HHX186 GYB186 GOF186 GEJ186 FUN186 FKR186 FAV186 EQZ186 EHD186 DXH186 DNL186 DDP186 CTT186 CJX186 CAB186 BQF186 AMG188 AWN189 AMR189 ACV189 SZ189 JD189 WVP189 WLT189 WBX189 VSB189 VIF189 UYJ189 UON189 UER189 TUV189 TKZ189 TBD189 SRH189 SHL189 RXP189 RNT189 RDX189 QUB189 QKF189 QAJ189 PQN189 PGR189 OWV189 OMZ189 ODD189 NTH189 NJL189 MZP189 MPT189 MFX189 LWB189 LMF189 LCJ189 KSN189 KIR189 JYV189 JOZ189 JFD189 IVH189 ILL189 IBP189 HRT189 HHX189 GYB189 GOF189 GEJ189 FUN189 FKR189 FAV189 EQZ189 EHD189 DXH189 DNL189 DDP189 CTT189 CJX189 CAB189 BQF189 IS143:IS144 WUY142 WVE143:WVE144 WLI143:WLI144 WBM143:WBM144 VRQ143:VRQ144 VHU143:VHU144 UXY143:UXY144 UOC143:UOC144 UEG143:UEG144 TUK143:TUK144 TKO143:TKO144 TAS143:TAS144 SQW143:SQW144 SHA143:SHA144 RXE143:RXE144 RNI143:RNI144 RDM143:RDM144 QTQ143:QTQ144 QJU143:QJU144 PZY143:PZY144 PQC143:PQC144 PGG143:PGG144 OWK143:OWK144 OMO143:OMO144 OCS143:OCS144 NSW143:NSW144 NJA143:NJA144 MZE143:MZE144 MPI143:MPI144 MFM143:MFM144 LVQ143:LVQ144 LLU143:LLU144 LBY143:LBY144 KSC143:KSC144 KIG143:KIG144 JYK143:JYK144 JOO143:JOO144 JES143:JES144 IUW143:IUW144 ILA143:ILA144 IBE143:IBE144 HRI143:HRI144 HHM143:HHM144 GXQ143:GXQ144 GNU143:GNU144 GDY143:GDY144 FUC143:FUC144 FKG143:FKG144 FAK143:FAK144 EQO143:EQO144 EGS143:EGS144 DWW143:DWW144 DNA143:DNA144 DDE143:DDE144 CTI143:CTI144 CJM143:CJM144 BZQ143:BZQ144 BPU143:BPU144 BFY143:BFY144 AWC143:AWC144 AMG143:AMG144 ACK143:ACK144 EHD352:EHD889 EQZ352:EQZ889 FAV352:FAV889 FKR352:FKR889 FUN352:FUN889 GEJ352:GEJ889 GOF352:GOF889 GYB352:GYB889 HHX352:HHX889 HRT352:HRT889 IBP352:IBP889 ILL352:ILL889 IVH352:IVH889 JFD352:JFD889 JOZ352:JOZ889 JYV352:JYV889 KIR352:KIR889 KSN352:KSN889 LCJ352:LCJ889 LMF352:LMF889 LWB352:LWB889 MFX352:MFX889 MPT352:MPT889 MZP352:MZP889 NJL352:NJL889 NTH352:NTH889 ODD352:ODD889 OMZ352:OMZ889 OWV352:OWV889 PGR352:PGR889 PQN352:PQN889 QAJ352:QAJ889 QKF352:QKF889 QUB352:QUB889 RDX352:RDX889 RNT352:RNT889 RXP352:RXP889 SHL352:SHL889 SRH352:SRH889 TBD352:TBD889 TKZ352:TKZ889 TUV352:TUV889 UER352:UER889 UON352:UON889 UYJ352:UYJ889 VIF352:VIF889 VSB352:VSB889 WBX352:WBX889 WLT352:WLT889 WVP352:WVP889 JD352:JD889 SZ352:SZ889 ACV352:ACV889 AMR352:AMR889 AWN352:AWN889 BQF352:BQF889 BGJ352:BGJ889 CAB352:CAB889 CJX352:CJX889 CTT352:CTT889 M132:M135 K201 AWE36 DDP352:DDP889 K226:K227 M273 BFW266:BFW267 I258 BPS266:BPS267 BZO266:BZO267 CJK266:CJK267 CTG266:CTG267 DDC266:DDC267 DMY266:DMY267 DWU266:DWU267 EGQ266:EGQ267 EQM266:EQM267 FAI266:FAI267 FKE266:FKE267 FUA266:FUA267 GDW266:GDW267 GNS266:GNS267 GXO266:GXO267 HHK266:HHK267 HRG266:HRG267 IBC266:IBC267 IKY266:IKY267 IUU266:IUU267 JEQ266:JEQ267 JOM266:JOM267 JYI266:JYI267 KIE266:KIE267 KSA266:KSA267 LBW266:LBW267 LLS266:LLS267 LVO266:LVO267 MFK266:MFK267 MPG266:MPG267 MZC266:MZC267 NIY266:NIY267 NSU266:NSU267 OCQ266:OCQ267 OMM266:OMM267 OWI266:OWI267 PGE266:PGE267 PQA266:PQA267 PZW266:PZW267 QJS266:QJS267 QTO266:QTO267 RDK266:RDK267 RNG266:RNG267 RXC266:RXC267 SGY266:SGY267 SQU266:SQU267 TAQ266:TAQ267 TKM266:TKM267 TUI266:TUI267 UEE266:UEE267 UOA266:UOA267 UXW266:UXW267 VHS266:VHS267 VRO266:VRO267 WBK266:WBK267 WLG266:WLG267 WVC266:WVC267 IQ266:IQ267 SM266:SM267 ACI266:ACI267 AME266:AME267 AWA266:AWA267 AMG37:AMG39 ACK194 AMG194 AWC194 BFY194 BPU194 BZQ194 CJM194 CTI194 DDE194 DNA194 DWW194 EGS194 EQO194 FAK194 FKG194 FUC194 GDY194 GNU194 GXQ194 HHM194 HRI194 IBE194 ILA194 IUW194 JES194 JOO194 JYK194 KIG194 KSC194 LBY194 LLU194 LVQ194 MFM194 MPI194 MZE194 NJA194 NSW194 OCS194 OMO194 OWK194 PGG194 PQC194 PZY194 QJU194 QTQ194 RDM194 RNI194 RXE194 SHA194 SQW194 TAS194 TKO194 TUK194 UEG194 UOC194 UXY194 VHU194 VRQ194 WBM194 WLI194 WVE194 IS194 K183:K193 K196:K198 SV146 M251 ACY168:ACY180 K147:K150 ABI148:ABI150 ALE148:ALE150 AVA148:AVA150 BEW148:BEW150 BOS148:BOS150 BYO148:BYO150 CIK148:CIK150 CSG148:CSG150 DCC148:DCC150 DLY148:DLY150 DVU148:DVU150 EFQ148:EFQ150 EPM148:EPM150 EZI148:EZI150 FJE148:FJE150 FTA148:FTA150 GCW148:GCW150 GMS148:GMS150 GWO148:GWO150 HGK148:HGK150 HQG148:HQG150 IAC148:IAC150 IJY148:IJY150 ITU148:ITU150 JDQ148:JDQ150 JNM148:JNM150 JXI148:JXI150 KHE148:KHE150 KRA148:KRA150 LAW148:LAW150 LKS148:LKS150 LUO148:LUO150 MEK148:MEK150 MOG148:MOG150 MYC148:MYC150 NHY148:NHY150 NRU148:NRU150 OBQ148:OBQ150 OLM148:OLM150 OVI148:OVI150 PFE148:PFE150 PPA148:PPA150 PYW148:PYW150 QIS148:QIS150 QSO148:QSO150 RCK148:RCK150 RMG148:RMG150 RWC148:RWC150 SFY148:SFY150 SPU148:SPU150 SZQ148:SZQ150 TJM148:TJM150 TTI148:TTI150 UDE148:UDE150 UNA148:UNA150 UWW148:UWW150 VGS148:VGS150 VQO148:VQO150 WAK148:WAK150 WKG148:WKG150 WUC148:WUC150 HQ148:HQ150 RM148:RM150 K266:K270 K253:K258 BPW36 BZS36 CJO36 CTK36 DDG36 DNC36 DWY36 EGU36 EQQ36 FAM36 FKI36 FUE36 GEA36 GNW36 GXS36 HHO36 HRK36 IBG36 ILC36 IUY36 JEU36 JOQ36 JYM36 KII36 KSE36 LCA36 LLW36 LVS36 MFO36 MPK36 MZG36 NJC36 NSY36 OCU36 OMQ36 OWM36 PGI36 PQE36 QAA36 QJW36 QTS36 RDO36 RNK36 RXG36 SHC36 SQY36 TAU36 TKQ36 TUM36 UEI36 UOE36 UYA36 VHW36 VRS36 WBO36 WLK36 WVG36 IU36 SQ36 ACM36 AMI36 Q50 IU57 SQ57 ACM57 AMI57 AWE57 BGA57 BPW57 BZS57 CJO57 CTK57 DDG57 DNC57 DWY57 EGU57 EQQ57 FAM57 FKI57 FUE57 GEA57 GNW57 GXS57 HHO57 HRK57 IBG57 ILC57 IUY57 JEU57 JOQ57 JYM57 KII57 KSE57 LCA57 LLW57 LVS57 MFO57 MPK57 MZG57 NJC57 NSY57 OCU57 OMQ57 OWM57 PGI57 PQE57 QAA57 QJW57 QTS57 RDO57 RNK57 RXG57 SHC57 SQY57 TAU57 TKQ57 TUM57 UEI57 UOE57 UYA57 VHW57 VRS57 WBO57 WLK57 VRS59:VRS60 M254 WVB195 BGH350:BGH351 AWC37:AWC39 BFY37:BFY39 BPU37:BPU39 BZQ37:BZQ39 CJM37:CJM39 CTI37:CTI39 DDE37:DDE39 DNA37:DNA39 DWW37:DWW39 EGS37:EGS39 EQO37:EQO39 FAK37:FAK39 FKG37:FKG39 FUC37:FUC39 GDY37:GDY39 GNU37:GNU39 GXQ37:GXQ39 HHM37:HHM39 HRI37:HRI39 IBE37:IBE39 ILA37:ILA39 IUW37:IUW39 JES37:JES39 JOO37:JOO39 JYK37:JYK39 KIG37:KIG39 KSC37:KSC39 LBY37:LBY39 LLU37:LLU39 LVQ37:LVQ39 MFM37:MFM39 MPI37:MPI39 MZE37:MZE39 NJA37:NJA39 NSW37:NSW39 OCS37:OCS39 OMO37:OMO39 OWK37:OWK39 PGG37:PGG39 PQC37:PQC39 PZY37:PZY39 QJU37:QJU39 QTQ37:QTQ39 RDM37:RDM39 RNI37:RNI39 RXE37:RXE39 SHA37:SHA39 SQW37:SQW39 TAS37:TAS39 TKO37:TKO39 TUK37:TUK39 UEG37:UEG39 UOC37:UOC39 UXY37:UXY39 VHU37:VHU39 VRQ37:VRQ39 WBM37:WBM39 WLI37:WLI39 WVE37:WVE39 IS37:IS39 K291:K310 SO37:SO39 ACK37:ACK39 ACJ69 Q62 AMF69 AWB69 BFX69 BPT69 BZP69 CJL69 CTH69 DDD69 DMZ69 DWV69 EGR69 EQN69 FAJ69 FKF69 FUB69 GDX69 GNT69 GXP69 HHL69 HRH69 IBD69 IKZ69 IUV69 JER69 JON69 JYJ69 KIF69 KSB69 LBX69 LLT69 LVP69 MFL69 MPH69 MZD69 NIZ69 NSV69 OCR69 OMN69 OWJ69 PGF69 PQB69 PZX69 QJT69 QTP69 RDL69 RNH69 RXD69 SGZ69 SQV69 TAR69 TKN69 TUJ69 UEF69 UOB69 UXX69 VHT69 VRP69 WBL69 WLH69 WVD69 IR69 SN69 DNL352:DNL889 AMU168:AMU180 AWQ168:AWQ180 BGM168:BGM180 BQI168:BQI180 CAE168:CAE180 CKA168:CKA180 CTW168:CTW180 DDS168:DDS180 DNO168:DNO180 DXK168:DXK180 EHG168:EHG180 ERC168:ERC180 FAY168:FAY180 FKU168:FKU180 FUQ168:FUQ180 GEM168:GEM180 GOI168:GOI180 GYE168:GYE180 HIA168:HIA180 HRW168:HRW180 IBS168:IBS180 ILO168:ILO180 IVK168:IVK180 JFG168:JFG180 JPC168:JPC180 JYY168:JYY180 KIU168:KIU180 KSQ168:KSQ180 LCM168:LCM180 LMI168:LMI180 LWE168:LWE180 MGA168:MGA180 MPW168:MPW180 MZS168:MZS180 NJO168:NJO180 NTK168:NTK180 ODG168:ODG180 ONC168:ONC180 OWY168:OWY180 PGU168:PGU180 PQQ168:PQQ180 QAM168:QAM180 QKI168:QKI180 QUE168:QUE180 REA168:REA180 RNW168:RNW180 RXS168:RXS180 SHO168:SHO180 SRK168:SRK180 TBG168:TBG180 TLC168:TLC180 TUY168:TUY180 UEU168:UEU180 UOQ168:UOQ180 UYM168:UYM180 VII168:VII180 VSE168:VSE180 WCA168:WCA180 WLW168:WLW180 K159:K164 K272:K276 SO194 IP195 SL195 ACH195 AMD195 AVZ195 BFV195 BPR195 BZN195 CJJ195 CTF195 DDB195 DMX195 DWT195 EGP195 EQL195 FAH195 FKD195 FTZ195 GDV195 GNR195 GXN195 HHJ195 HRF195 IBB195 IKX195 IUT195 JEP195 JOL195 JYH195 KID195 KRZ195 LBV195 LLR195 LVN195 MFJ195 MPF195 MZB195 NIX195 NST195 OCP195 OML195 OWH195 PGD195 PPZ195 PZV195 QJR195 QTN195 RDJ195 RNF195 RXB195 SGX195 SQT195 TAP195 TKL195 TUH195 UED195 UNZ195 UXV195 VHR195 VRN195 WBJ195 WLF195 WVS168:WVS180 JG168:JG180 WVT295 WLX295 JH295 TD295 ACZ295 AMV295 AWR295 BGN295 BQJ295 CAF295 CKB295 CTX295 DDT295 DNP295 DXL295 EHH295 ERD295 FAZ295 FKV295 FUR295 GEN295 GOJ295 GYF295 HIB295 HRX295 IBT295 ILP295 IVL295 JFH295 JPD295 JYZ295 KIV295 KSR295 LCN295 LMJ295 LWF295 MGB295 MPX295 MZT295 NJP295 NTL295 ODH295 OND295 OWZ295 PGV295 PQR295 QAN295 QKJ295 QUF295 REB295 RNX295 RXT295 SHP295 SRL295 TBH295 TLD295 TUZ295 UEV295 UOR295 UYN295 VIJ295 VSF295 WCB295 WCB297:WCB300 WVT297:WVT300 WLX297:WLX300 JH297:JH300 TD297:TD300 ACZ297:ACZ300 AMV297:AMV300 AWR297:AWR300 BGN297:BGN300 BQJ297:BQJ300 CAF297:CAF300 CKB297:CKB300 CTX297:CTX300 DDT297:DDT300 DNP297:DNP300 DXL297:DXL300 EHH297:EHH300 ERD297:ERD300 FAZ297:FAZ300 FKV297:FKV300 FUR297:FUR300 GEN297:GEN300 GOJ297:GOJ300 GYF297:GYF300 HIB297:HIB300 HRX297:HRX300 IBT297:IBT300 ILP297:ILP300 IVL297:IVL300 JFH297:JFH300 JPD297:JPD300 JYZ297:JYZ300 KIV297:KIV300 KSR297:KSR300 LCN297:LCN300 LMJ297:LMJ300 LWF297:LWF300 MGB297:MGB300 MPX297:MPX300 MZT297:MZT300 NJP297:NJP300 NTL297:NTL300 ODH297:ODH300 OND297:OND300 OWZ297:OWZ300 PGV297:PGV300 PQR297:PQR300 QAN297:QAN300 QKJ297:QKJ300 QUF297:QUF300 REB297:REB300 RNX297:RNX300 RXT297:RXT300 SHP297:SHP300 SRL297:SRL300 TBH297:TBH300 TLD297:TLD300 TUZ297:TUZ300 UEV297:UEV300 UOR297:UOR300 UYN297:UYN300 VIJ297:VIJ300 M321:M323 VSF297:VSF300 AMJ66 DND159:DND162 CTL159:CTL162 DDH159:DDH162 CJP159:CJP162 BZT159:BZT162 BPX159:BPX162 BGB159:BGB162 AWF159:AWF162 AMJ159:AMJ162 ACN159:ACN162 SR159:SR162 IV159:IV162 WVH159:WVH162 WLL159:WLL162 WBP159:WBP162 VRT159:VRT162 VHX159:VHX162 UYB159:UYB162 UOF159:UOF162 UEJ159:UEJ162 TUN159:TUN162 TKR159:TKR162 TAV159:TAV162 SQZ159:SQZ162 SHD159:SHD162 RXH159:RXH162 RNL159:RNL162 RDP159:RDP162 QTT159:QTT162 QJX159:QJX162 QAB159:QAB162 PQF159:PQF162 PGJ159:PGJ162 OWN159:OWN162 OMR159:OMR162 OCV159:OCV162 NSZ159:NSZ162 NJD159:NJD162 MZH159:MZH162 MPL159:MPL162 MFP159:MFP162 LVT159:LVT162 LLX159:LLX162 LCB159:LCB162 KSF159:KSF162 KIJ159:KIJ162 JYN159:JYN162 JOR159:JOR162 JEV159:JEV162 IUZ159:IUZ162 ILD159:ILD162 IBH159:IBH162 HRL159:HRL162 HHP159:HHP162 GXT159:GXT162 GNX159:GNX162 GEB159:GEB162 FUF159:FUF162 FKJ159:FKJ162 FAN159:FAN162 EQR159:EQR162 EGV159:EGV162 O109:O110 DWZ159:DWZ162 TC168:TC180 SK276 IO276 WVA276 WLE276 WBI276 VRM276 VHQ276 UXU276 UNY276 UEC276 TUG276 TKK276 TAO276 SQS276 SGW276 RXA276 RNE276 RDI276 QTM276 QJQ276 PZU276 PPY276 PGC276 OWG276 OMK276 OCO276 NSS276 NIW276 MZA276 MPE276 MFI276 LVM276 LLQ276 LBU276 KRY276 KIC276 JYG276 JOK276 JEO276 IUS276 IKW276 IBA276 HRE276 HHI276 GXM276 GNQ276 GDU276 FTY276 FKC276 FAG276 EQK276 EGO276 DWS276 DMW276 DDA276 CTE276 CJI276 BZM276 BPQ276 BFU276 AVY276 AMC276 ACG276 BFW257:BFW261 I260:I261 AVW262:AVW265 AMA262:AMA265 ACE262:ACE265 SI262:SI265 IM262:IM265 WUY262:WUY265 WLC262:WLC265 WBG262:WBG265 VRK262:VRK265 VHO262:VHO265 UXS262:UXS265 UNW262:UNW265 UEA262:UEA265 TUE262:TUE265 TKI262:TKI265 TAM262:TAM265 SQQ262:SQQ265 SGU262:SGU265 RWY262:RWY265 RNC262:RNC265 RDG262:RDG265 QTK262:QTK265 QJO262:QJO265 PZS262:PZS265 PPW262:PPW265 PGA262:PGA265 OWE262:OWE265 OMI262:OMI265 OCM262:OCM265 NSQ262:NSQ265 NIU262:NIU265 MYY262:MYY265 MPC262:MPC265 MFG262:MFG265 LVK262:LVK265 LLO262:LLO265 LBS262:LBS265 KRW262:KRW265 KIA262:KIA265 JYE262:JYE265 JOI262:JOI265 JEM262:JEM265 IUQ262:IUQ265 IKU262:IKU265 IAY262:IAY265 HRC262:HRC265 HHG262:HHG265 GXK262:GXK265 GNO262:GNO265 GDS262:GDS265 FTW262:FTW265 FKA262:FKA265 FAE262:FAE265 EQI262:EQI265 EGM262:EGM265 DWQ262:DWQ265 DMU262:DMU265 DCY262:DCY265 CTC262:CTC265 CJG262:CJG265 BZK262:BZK265 BPO262:BPO265 K260:K261 K314 AWA257:AWA261 AME257:AME261 ACI257:ACI261 SM257:SM261 IQ257:IQ261 WVC257:WVC261 WLG257:WLG261 WBK257:WBK261 VRO257:VRO261 VHS257:VHS261 UXW257:UXW261 UOA257:UOA261 UEE257:UEE261 TUI257:TUI261 TKM257:TKM261 TAQ257:TAQ261 SQU257:SQU261 SGY257:SGY261 RXC257:RXC261 RNG257:RNG261 RDK257:RDK261 QTO257:QTO261 QJS257:QJS261 PZW257:PZW261 PQA257:PQA261 PGE257:PGE261 OWI257:OWI261 OMM257:OMM261 OCQ257:OCQ261 NSU257:NSU261 NIY257:NIY261 MZC257:MZC261 MPG257:MPG261 MFK257:MFK261 LVO257:LVO261 LLS257:LLS261 LBW257:LBW261 KSA257:KSA261 KIE257:KIE261 JYI257:JYI261 JOM257:JOM261 JEQ257:JEQ261 IUU257:IUU261 IKY257:IKY261 IBC257:IBC261 HRG257:HRG261 HHK257:HHK261 GXO257:GXO261 GNS257:GNS261 GDW257:GDW261 FUA257:FUA261 FKE257:FKE261 FAI257:FAI261 EQM257:EQM261 EGQ257:EGQ261 DWU257:DWU261 DMY257:DMY261 DDC257:DDC261 CTG257:CTG261 CJK257:CJK261 BZO257:BZO261 BPS257:BPS261 K168:K179 M259 K330:K335 M262:M265 AMI109:AMI125 AWE109:AWE125 BGA109:BGA125 BPW109:BPW125 BZS109:BZS125 CJO109:CJO125 CTK109:CTK125 DDG109:DDG125 DNC109:DNC125 DWY109:DWY125 EGU109:EGU125 EQQ109:EQQ125 FAM109:FAM125 FKI109:FKI125 FUE109:FUE125 GEA109:GEA125 GNW109:GNW125 GXS109:GXS125 HHO109:HHO125 HRK109:HRK125 IBG109:IBG125 ILC109:ILC125 IUY109:IUY125 JEU109:JEU125 JOQ109:JOQ125 JYM109:JYM125 KII109:KII125 KSE109:KSE125 LCA109:LCA125 LLW109:LLW125 LVS109:LVS125 MFO109:MFO125 MPK109:MPK125 MZG109:MZG125 NJC109:NJC125 NSY109:NSY125 OCU109:OCU125 OMQ109:OMQ125 OWM109:OWM125 PGI109:PGI125 PQE109:PQE125 QAA109:QAA125 QJW109:QJW125 QTS109:QTS125 RDO109:RDO125 RNK109:RNK125 RXG109:RXG125 SHC109:SHC125 SQY109:SQY125 TAU109:TAU125 TKQ109:TKQ125 TUM109:TUM125 UEI109:UEI125 UOE109:UOE125 UYA109:UYA125 VHW109:VHW125 VRS109:VRS125 WBO109:WBO125 WLK109:WLK125 WVG109:WVG125 IU109:IU125 SQ109:SQ125 AMJ54 WBO59:WBO60 WLK59:WLK60 WVG59:WVG60 IU59:IU60 SQ59:SQ60 ACM59:ACM60 AMI59:AMI60 AWE59:AWE60 BGA59:BGA60 BPW59:BPW60 BZS59:BZS60 CJO59:CJO60 CTK59:CTK60 DDG59:DDG60 DNC59:DNC60 DWY59:DWY60 EGU59:EGU60 EQQ59:EQQ60 FAM59:FAM60 FKI59:FKI60 FUE59:FUE60 GEA59:GEA60 GNW59:GNW60 GXS59:GXS60 HHO59:HHO60 HRK59:HRK60 IBG59:IBG60 ILC59:ILC60 IUY59:IUY60 JEU59:JEU60 JOQ59:JOQ60 JYM59:JYM60 KII59:KII60 KSE59:KSE60 LCA59:LCA60 LLW59:LLW60 LVS59:LVS60 MFO59:MFO60 MPK59:MPK60 MZG59:MZG60 NJC59:NJC60 NSY59:NSY60 OCU59:OCU60 OMQ59:OMQ60 OWM59:OWM60 PGI59:PGI60 PQE59:PQE60 QAA59:QAA60 QJW59:QJW60 QTS59:QTS60 RDO59:RDO60 RNK59:RNK60 RXG59:RXG60 SHC59:SHC60 SQY59:SQY60 TAU59:TAU60 TKQ59:TKQ60 TUM59:TUM60 UEI59:UEI60 UOE59:UOE60 UYA59:UYA60 VHW59:VHW60 O66 WVG303:WVG310 WLK303:WLK310 WBO303:WBO310 VRS303:VRS310 VHW303:VHW310 UYA303:UYA310 UOE303:UOE310 UEI303:UEI310 TUM303:TUM310 TKQ303:TKQ310 TAU303:TAU310 SQY303:SQY310 SHC303:SHC310 RXG303:RXG310 RNK303:RNK310 RDO303:RDO310 QTS303:QTS310 QJW303:QJW310 QAA303:QAA310 PQE303:PQE310 PGI303:PGI310 OWM303:OWM310 OMQ303:OMQ310 OCU303:OCU310 NSY303:NSY310 NJC303:NJC310 MZG303:MZG310 MPK303:MPK310 MFO303:MFO310 LVS303:LVS310 LLW303:LLW310 LCA303:LCA310 KSE303:KSE310 KII303:KII310 JYM303:JYM310 JOQ303:JOQ310 JEU303:JEU310 IUY303:IUY310 ILC303:ILC310 IBG303:IBG310 HRK303:HRK310 HHO303:HHO310 GXS303:GXS310 GNW303:GNW310 GEA303:GEA310 FUE303:FUE310 FKI303:FKI310 FAM303:FAM310 EQQ303:EQQ310 EGU303:EGU310 DWY303:DWY310 DNC303:DNC310 DDG303:DDG310 CTK303:CTK310 CJO303:CJO310 BZS303:BZS310 BPW303:BPW310 BGA303:BGA310 AWE303:AWE310 AMI303:AMI310 ACM303:ACM310 SQ303:SQ310 IU303:IU310 BFS262:BFS265 AMF291:AMF294 AWB291:AWB294 BFX291:BFX294 BPT291:BPT294 BZP291:BZP294 CJL291:CJL294 CTH291:CTH294 DDD291:DDD294 DMZ291:DMZ294 DWV291:DWV294 EGR291:EGR294 EQN291:EQN294 FAJ291:FAJ294 FKF291:FKF294 FUB291:FUB294 GDX291:GDX294 GNT291:GNT294 GXP291:GXP294 HHL291:HHL294 HRH291:HRH294 IBD291:IBD294 IKZ291:IKZ294 IUV291:IUV294 JER291:JER294 JON291:JON294 JYJ291:JYJ294 KIF291:KIF294 KSB291:KSB294 LBX291:LBX294 LLT291:LLT294 LVP291:LVP294 MFL291:MFL294 MPH291:MPH294 MZD291:MZD294 NIZ291:NIZ294 NSV291:NSV294 OCR291:OCR294 OMN291:OMN294 OWJ291:OWJ294 PGF291:PGF294 PQB291:PQB294 PZX291:PZX294 QJT291:QJT294 QTP291:QTP294 RDL291:RDL294 RNH291:RNH294 RXD291:RXD294 SGZ291:SGZ294 SQV291:SQV294 TAR291:TAR294 TKN291:TKN294 TUJ291:TUJ294 UEF291:UEF294 UOB291:UOB294 UXX291:UXX294 VHT291:VHT294 VRP291:VRP294 WBL291:WBL294 WLH291:WLH294 WVD291:WVD294 IR291:IR294 SN291:SN294 ACJ291:ACJ294 O36:O39 K345:K889">
      <formula1>Способ_закупок</formula1>
    </dataValidation>
    <dataValidation type="textLength" operator="equal" allowBlank="1" showInputMessage="1" showErrorMessage="1" error="БИН должен содержать 12 символов" sqref="WXB983101:WXB983929 BA65597:BA66425 KP65597:KP66425 UL65597:UL66425 AEH65597:AEH66425 AOD65597:AOD66425 AXZ65597:AXZ66425 BHV65597:BHV66425 BRR65597:BRR66425 CBN65597:CBN66425 CLJ65597:CLJ66425 CVF65597:CVF66425 DFB65597:DFB66425 DOX65597:DOX66425 DYT65597:DYT66425 EIP65597:EIP66425 ESL65597:ESL66425 FCH65597:FCH66425 FMD65597:FMD66425 FVZ65597:FVZ66425 GFV65597:GFV66425 GPR65597:GPR66425 GZN65597:GZN66425 HJJ65597:HJJ66425 HTF65597:HTF66425 IDB65597:IDB66425 IMX65597:IMX66425 IWT65597:IWT66425 JGP65597:JGP66425 JQL65597:JQL66425 KAH65597:KAH66425 KKD65597:KKD66425 KTZ65597:KTZ66425 LDV65597:LDV66425 LNR65597:LNR66425 LXN65597:LXN66425 MHJ65597:MHJ66425 MRF65597:MRF66425 NBB65597:NBB66425 NKX65597:NKX66425 NUT65597:NUT66425 OEP65597:OEP66425 OOL65597:OOL66425 OYH65597:OYH66425 PID65597:PID66425 PRZ65597:PRZ66425 QBV65597:QBV66425 QLR65597:QLR66425 QVN65597:QVN66425 RFJ65597:RFJ66425 RPF65597:RPF66425 RZB65597:RZB66425 SIX65597:SIX66425 SST65597:SST66425 TCP65597:TCP66425 TML65597:TML66425 TWH65597:TWH66425 UGD65597:UGD66425 UPZ65597:UPZ66425 UZV65597:UZV66425 VJR65597:VJR66425 VTN65597:VTN66425 WDJ65597:WDJ66425 WNF65597:WNF66425 WXB65597:WXB66425 BA131133:BA131961 KP131133:KP131961 UL131133:UL131961 AEH131133:AEH131961 AOD131133:AOD131961 AXZ131133:AXZ131961 BHV131133:BHV131961 BRR131133:BRR131961 CBN131133:CBN131961 CLJ131133:CLJ131961 CVF131133:CVF131961 DFB131133:DFB131961 DOX131133:DOX131961 DYT131133:DYT131961 EIP131133:EIP131961 ESL131133:ESL131961 FCH131133:FCH131961 FMD131133:FMD131961 FVZ131133:FVZ131961 GFV131133:GFV131961 GPR131133:GPR131961 GZN131133:GZN131961 HJJ131133:HJJ131961 HTF131133:HTF131961 IDB131133:IDB131961 IMX131133:IMX131961 IWT131133:IWT131961 JGP131133:JGP131961 JQL131133:JQL131961 KAH131133:KAH131961 KKD131133:KKD131961 KTZ131133:KTZ131961 LDV131133:LDV131961 LNR131133:LNR131961 LXN131133:LXN131961 MHJ131133:MHJ131961 MRF131133:MRF131961 NBB131133:NBB131961 NKX131133:NKX131961 NUT131133:NUT131961 OEP131133:OEP131961 OOL131133:OOL131961 OYH131133:OYH131961 PID131133:PID131961 PRZ131133:PRZ131961 QBV131133:QBV131961 QLR131133:QLR131961 QVN131133:QVN131961 RFJ131133:RFJ131961 RPF131133:RPF131961 RZB131133:RZB131961 SIX131133:SIX131961 SST131133:SST131961 TCP131133:TCP131961 TML131133:TML131961 TWH131133:TWH131961 UGD131133:UGD131961 UPZ131133:UPZ131961 UZV131133:UZV131961 VJR131133:VJR131961 VTN131133:VTN131961 WDJ131133:WDJ131961 WNF131133:WNF131961 WXB131133:WXB131961 BA196669:BA197497 KP196669:KP197497 UL196669:UL197497 AEH196669:AEH197497 AOD196669:AOD197497 AXZ196669:AXZ197497 BHV196669:BHV197497 BRR196669:BRR197497 CBN196669:CBN197497 CLJ196669:CLJ197497 CVF196669:CVF197497 DFB196669:DFB197497 DOX196669:DOX197497 DYT196669:DYT197497 EIP196669:EIP197497 ESL196669:ESL197497 FCH196669:FCH197497 FMD196669:FMD197497 FVZ196669:FVZ197497 GFV196669:GFV197497 GPR196669:GPR197497 GZN196669:GZN197497 HJJ196669:HJJ197497 HTF196669:HTF197497 IDB196669:IDB197497 IMX196669:IMX197497 IWT196669:IWT197497 JGP196669:JGP197497 JQL196669:JQL197497 KAH196669:KAH197497 KKD196669:KKD197497 KTZ196669:KTZ197497 LDV196669:LDV197497 LNR196669:LNR197497 LXN196669:LXN197497 MHJ196669:MHJ197497 MRF196669:MRF197497 NBB196669:NBB197497 NKX196669:NKX197497 NUT196669:NUT197497 OEP196669:OEP197497 OOL196669:OOL197497 OYH196669:OYH197497 PID196669:PID197497 PRZ196669:PRZ197497 QBV196669:QBV197497 QLR196669:QLR197497 QVN196669:QVN197497 RFJ196669:RFJ197497 RPF196669:RPF197497 RZB196669:RZB197497 SIX196669:SIX197497 SST196669:SST197497 TCP196669:TCP197497 TML196669:TML197497 TWH196669:TWH197497 UGD196669:UGD197497 UPZ196669:UPZ197497 UZV196669:UZV197497 VJR196669:VJR197497 VTN196669:VTN197497 WDJ196669:WDJ197497 WNF196669:WNF197497 WXB196669:WXB197497 BA262205:BA263033 KP262205:KP263033 UL262205:UL263033 AEH262205:AEH263033 AOD262205:AOD263033 AXZ262205:AXZ263033 BHV262205:BHV263033 BRR262205:BRR263033 CBN262205:CBN263033 CLJ262205:CLJ263033 CVF262205:CVF263033 DFB262205:DFB263033 DOX262205:DOX263033 DYT262205:DYT263033 EIP262205:EIP263033 ESL262205:ESL263033 FCH262205:FCH263033 FMD262205:FMD263033 FVZ262205:FVZ263033 GFV262205:GFV263033 GPR262205:GPR263033 GZN262205:GZN263033 HJJ262205:HJJ263033 HTF262205:HTF263033 IDB262205:IDB263033 IMX262205:IMX263033 IWT262205:IWT263033 JGP262205:JGP263033 JQL262205:JQL263033 KAH262205:KAH263033 KKD262205:KKD263033 KTZ262205:KTZ263033 LDV262205:LDV263033 LNR262205:LNR263033 LXN262205:LXN263033 MHJ262205:MHJ263033 MRF262205:MRF263033 NBB262205:NBB263033 NKX262205:NKX263033 NUT262205:NUT263033 OEP262205:OEP263033 OOL262205:OOL263033 OYH262205:OYH263033 PID262205:PID263033 PRZ262205:PRZ263033 QBV262205:QBV263033 QLR262205:QLR263033 QVN262205:QVN263033 RFJ262205:RFJ263033 RPF262205:RPF263033 RZB262205:RZB263033 SIX262205:SIX263033 SST262205:SST263033 TCP262205:TCP263033 TML262205:TML263033 TWH262205:TWH263033 UGD262205:UGD263033 UPZ262205:UPZ263033 UZV262205:UZV263033 VJR262205:VJR263033 VTN262205:VTN263033 WDJ262205:WDJ263033 WNF262205:WNF263033 WXB262205:WXB263033 BA327741:BA328569 KP327741:KP328569 UL327741:UL328569 AEH327741:AEH328569 AOD327741:AOD328569 AXZ327741:AXZ328569 BHV327741:BHV328569 BRR327741:BRR328569 CBN327741:CBN328569 CLJ327741:CLJ328569 CVF327741:CVF328569 DFB327741:DFB328569 DOX327741:DOX328569 DYT327741:DYT328569 EIP327741:EIP328569 ESL327741:ESL328569 FCH327741:FCH328569 FMD327741:FMD328569 FVZ327741:FVZ328569 GFV327741:GFV328569 GPR327741:GPR328569 GZN327741:GZN328569 HJJ327741:HJJ328569 HTF327741:HTF328569 IDB327741:IDB328569 IMX327741:IMX328569 IWT327741:IWT328569 JGP327741:JGP328569 JQL327741:JQL328569 KAH327741:KAH328569 KKD327741:KKD328569 KTZ327741:KTZ328569 LDV327741:LDV328569 LNR327741:LNR328569 LXN327741:LXN328569 MHJ327741:MHJ328569 MRF327741:MRF328569 NBB327741:NBB328569 NKX327741:NKX328569 NUT327741:NUT328569 OEP327741:OEP328569 OOL327741:OOL328569 OYH327741:OYH328569 PID327741:PID328569 PRZ327741:PRZ328569 QBV327741:QBV328569 QLR327741:QLR328569 QVN327741:QVN328569 RFJ327741:RFJ328569 RPF327741:RPF328569 RZB327741:RZB328569 SIX327741:SIX328569 SST327741:SST328569 TCP327741:TCP328569 TML327741:TML328569 TWH327741:TWH328569 UGD327741:UGD328569 UPZ327741:UPZ328569 UZV327741:UZV328569 VJR327741:VJR328569 VTN327741:VTN328569 WDJ327741:WDJ328569 WNF327741:WNF328569 WXB327741:WXB328569 BA393277:BA394105 KP393277:KP394105 UL393277:UL394105 AEH393277:AEH394105 AOD393277:AOD394105 AXZ393277:AXZ394105 BHV393277:BHV394105 BRR393277:BRR394105 CBN393277:CBN394105 CLJ393277:CLJ394105 CVF393277:CVF394105 DFB393277:DFB394105 DOX393277:DOX394105 DYT393277:DYT394105 EIP393277:EIP394105 ESL393277:ESL394105 FCH393277:FCH394105 FMD393277:FMD394105 FVZ393277:FVZ394105 GFV393277:GFV394105 GPR393277:GPR394105 GZN393277:GZN394105 HJJ393277:HJJ394105 HTF393277:HTF394105 IDB393277:IDB394105 IMX393277:IMX394105 IWT393277:IWT394105 JGP393277:JGP394105 JQL393277:JQL394105 KAH393277:KAH394105 KKD393277:KKD394105 KTZ393277:KTZ394105 LDV393277:LDV394105 LNR393277:LNR394105 LXN393277:LXN394105 MHJ393277:MHJ394105 MRF393277:MRF394105 NBB393277:NBB394105 NKX393277:NKX394105 NUT393277:NUT394105 OEP393277:OEP394105 OOL393277:OOL394105 OYH393277:OYH394105 PID393277:PID394105 PRZ393277:PRZ394105 QBV393277:QBV394105 QLR393277:QLR394105 QVN393277:QVN394105 RFJ393277:RFJ394105 RPF393277:RPF394105 RZB393277:RZB394105 SIX393277:SIX394105 SST393277:SST394105 TCP393277:TCP394105 TML393277:TML394105 TWH393277:TWH394105 UGD393277:UGD394105 UPZ393277:UPZ394105 UZV393277:UZV394105 VJR393277:VJR394105 VTN393277:VTN394105 WDJ393277:WDJ394105 WNF393277:WNF394105 WXB393277:WXB394105 BA458813:BA459641 KP458813:KP459641 UL458813:UL459641 AEH458813:AEH459641 AOD458813:AOD459641 AXZ458813:AXZ459641 BHV458813:BHV459641 BRR458813:BRR459641 CBN458813:CBN459641 CLJ458813:CLJ459641 CVF458813:CVF459641 DFB458813:DFB459641 DOX458813:DOX459641 DYT458813:DYT459641 EIP458813:EIP459641 ESL458813:ESL459641 FCH458813:FCH459641 FMD458813:FMD459641 FVZ458813:FVZ459641 GFV458813:GFV459641 GPR458813:GPR459641 GZN458813:GZN459641 HJJ458813:HJJ459641 HTF458813:HTF459641 IDB458813:IDB459641 IMX458813:IMX459641 IWT458813:IWT459641 JGP458813:JGP459641 JQL458813:JQL459641 KAH458813:KAH459641 KKD458813:KKD459641 KTZ458813:KTZ459641 LDV458813:LDV459641 LNR458813:LNR459641 LXN458813:LXN459641 MHJ458813:MHJ459641 MRF458813:MRF459641 NBB458813:NBB459641 NKX458813:NKX459641 NUT458813:NUT459641 OEP458813:OEP459641 OOL458813:OOL459641 OYH458813:OYH459641 PID458813:PID459641 PRZ458813:PRZ459641 QBV458813:QBV459641 QLR458813:QLR459641 QVN458813:QVN459641 RFJ458813:RFJ459641 RPF458813:RPF459641 RZB458813:RZB459641 SIX458813:SIX459641 SST458813:SST459641 TCP458813:TCP459641 TML458813:TML459641 TWH458813:TWH459641 UGD458813:UGD459641 UPZ458813:UPZ459641 UZV458813:UZV459641 VJR458813:VJR459641 VTN458813:VTN459641 WDJ458813:WDJ459641 WNF458813:WNF459641 WXB458813:WXB459641 BA524349:BA525177 KP524349:KP525177 UL524349:UL525177 AEH524349:AEH525177 AOD524349:AOD525177 AXZ524349:AXZ525177 BHV524349:BHV525177 BRR524349:BRR525177 CBN524349:CBN525177 CLJ524349:CLJ525177 CVF524349:CVF525177 DFB524349:DFB525177 DOX524349:DOX525177 DYT524349:DYT525177 EIP524349:EIP525177 ESL524349:ESL525177 FCH524349:FCH525177 FMD524349:FMD525177 FVZ524349:FVZ525177 GFV524349:GFV525177 GPR524349:GPR525177 GZN524349:GZN525177 HJJ524349:HJJ525177 HTF524349:HTF525177 IDB524349:IDB525177 IMX524349:IMX525177 IWT524349:IWT525177 JGP524349:JGP525177 JQL524349:JQL525177 KAH524349:KAH525177 KKD524349:KKD525177 KTZ524349:KTZ525177 LDV524349:LDV525177 LNR524349:LNR525177 LXN524349:LXN525177 MHJ524349:MHJ525177 MRF524349:MRF525177 NBB524349:NBB525177 NKX524349:NKX525177 NUT524349:NUT525177 OEP524349:OEP525177 OOL524349:OOL525177 OYH524349:OYH525177 PID524349:PID525177 PRZ524349:PRZ525177 QBV524349:QBV525177 QLR524349:QLR525177 QVN524349:QVN525177 RFJ524349:RFJ525177 RPF524349:RPF525177 RZB524349:RZB525177 SIX524349:SIX525177 SST524349:SST525177 TCP524349:TCP525177 TML524349:TML525177 TWH524349:TWH525177 UGD524349:UGD525177 UPZ524349:UPZ525177 UZV524349:UZV525177 VJR524349:VJR525177 VTN524349:VTN525177 WDJ524349:WDJ525177 WNF524349:WNF525177 WXB524349:WXB525177 BA589885:BA590713 KP589885:KP590713 UL589885:UL590713 AEH589885:AEH590713 AOD589885:AOD590713 AXZ589885:AXZ590713 BHV589885:BHV590713 BRR589885:BRR590713 CBN589885:CBN590713 CLJ589885:CLJ590713 CVF589885:CVF590713 DFB589885:DFB590713 DOX589885:DOX590713 DYT589885:DYT590713 EIP589885:EIP590713 ESL589885:ESL590713 FCH589885:FCH590713 FMD589885:FMD590713 FVZ589885:FVZ590713 GFV589885:GFV590713 GPR589885:GPR590713 GZN589885:GZN590713 HJJ589885:HJJ590713 HTF589885:HTF590713 IDB589885:IDB590713 IMX589885:IMX590713 IWT589885:IWT590713 JGP589885:JGP590713 JQL589885:JQL590713 KAH589885:KAH590713 KKD589885:KKD590713 KTZ589885:KTZ590713 LDV589885:LDV590713 LNR589885:LNR590713 LXN589885:LXN590713 MHJ589885:MHJ590713 MRF589885:MRF590713 NBB589885:NBB590713 NKX589885:NKX590713 NUT589885:NUT590713 OEP589885:OEP590713 OOL589885:OOL590713 OYH589885:OYH590713 PID589885:PID590713 PRZ589885:PRZ590713 QBV589885:QBV590713 QLR589885:QLR590713 QVN589885:QVN590713 RFJ589885:RFJ590713 RPF589885:RPF590713 RZB589885:RZB590713 SIX589885:SIX590713 SST589885:SST590713 TCP589885:TCP590713 TML589885:TML590713 TWH589885:TWH590713 UGD589885:UGD590713 UPZ589885:UPZ590713 UZV589885:UZV590713 VJR589885:VJR590713 VTN589885:VTN590713 WDJ589885:WDJ590713 WNF589885:WNF590713 WXB589885:WXB590713 BA655421:BA656249 KP655421:KP656249 UL655421:UL656249 AEH655421:AEH656249 AOD655421:AOD656249 AXZ655421:AXZ656249 BHV655421:BHV656249 BRR655421:BRR656249 CBN655421:CBN656249 CLJ655421:CLJ656249 CVF655421:CVF656249 DFB655421:DFB656249 DOX655421:DOX656249 DYT655421:DYT656249 EIP655421:EIP656249 ESL655421:ESL656249 FCH655421:FCH656249 FMD655421:FMD656249 FVZ655421:FVZ656249 GFV655421:GFV656249 GPR655421:GPR656249 GZN655421:GZN656249 HJJ655421:HJJ656249 HTF655421:HTF656249 IDB655421:IDB656249 IMX655421:IMX656249 IWT655421:IWT656249 JGP655421:JGP656249 JQL655421:JQL656249 KAH655421:KAH656249 KKD655421:KKD656249 KTZ655421:KTZ656249 LDV655421:LDV656249 LNR655421:LNR656249 LXN655421:LXN656249 MHJ655421:MHJ656249 MRF655421:MRF656249 NBB655421:NBB656249 NKX655421:NKX656249 NUT655421:NUT656249 OEP655421:OEP656249 OOL655421:OOL656249 OYH655421:OYH656249 PID655421:PID656249 PRZ655421:PRZ656249 QBV655421:QBV656249 QLR655421:QLR656249 QVN655421:QVN656249 RFJ655421:RFJ656249 RPF655421:RPF656249 RZB655421:RZB656249 SIX655421:SIX656249 SST655421:SST656249 TCP655421:TCP656249 TML655421:TML656249 TWH655421:TWH656249 UGD655421:UGD656249 UPZ655421:UPZ656249 UZV655421:UZV656249 VJR655421:VJR656249 VTN655421:VTN656249 WDJ655421:WDJ656249 WNF655421:WNF656249 WXB655421:WXB656249 BA720957:BA721785 KP720957:KP721785 UL720957:UL721785 AEH720957:AEH721785 AOD720957:AOD721785 AXZ720957:AXZ721785 BHV720957:BHV721785 BRR720957:BRR721785 CBN720957:CBN721785 CLJ720957:CLJ721785 CVF720957:CVF721785 DFB720957:DFB721785 DOX720957:DOX721785 DYT720957:DYT721785 EIP720957:EIP721785 ESL720957:ESL721785 FCH720957:FCH721785 FMD720957:FMD721785 FVZ720957:FVZ721785 GFV720957:GFV721785 GPR720957:GPR721785 GZN720957:GZN721785 HJJ720957:HJJ721785 HTF720957:HTF721785 IDB720957:IDB721785 IMX720957:IMX721785 IWT720957:IWT721785 JGP720957:JGP721785 JQL720957:JQL721785 KAH720957:KAH721785 KKD720957:KKD721785 KTZ720957:KTZ721785 LDV720957:LDV721785 LNR720957:LNR721785 LXN720957:LXN721785 MHJ720957:MHJ721785 MRF720957:MRF721785 NBB720957:NBB721785 NKX720957:NKX721785 NUT720957:NUT721785 OEP720957:OEP721785 OOL720957:OOL721785 OYH720957:OYH721785 PID720957:PID721785 PRZ720957:PRZ721785 QBV720957:QBV721785 QLR720957:QLR721785 QVN720957:QVN721785 RFJ720957:RFJ721785 RPF720957:RPF721785 RZB720957:RZB721785 SIX720957:SIX721785 SST720957:SST721785 TCP720957:TCP721785 TML720957:TML721785 TWH720957:TWH721785 UGD720957:UGD721785 UPZ720957:UPZ721785 UZV720957:UZV721785 VJR720957:VJR721785 VTN720957:VTN721785 WDJ720957:WDJ721785 WNF720957:WNF721785 WXB720957:WXB721785 BA786493:BA787321 KP786493:KP787321 UL786493:UL787321 AEH786493:AEH787321 AOD786493:AOD787321 AXZ786493:AXZ787321 BHV786493:BHV787321 BRR786493:BRR787321 CBN786493:CBN787321 CLJ786493:CLJ787321 CVF786493:CVF787321 DFB786493:DFB787321 DOX786493:DOX787321 DYT786493:DYT787321 EIP786493:EIP787321 ESL786493:ESL787321 FCH786493:FCH787321 FMD786493:FMD787321 FVZ786493:FVZ787321 GFV786493:GFV787321 GPR786493:GPR787321 GZN786493:GZN787321 HJJ786493:HJJ787321 HTF786493:HTF787321 IDB786493:IDB787321 IMX786493:IMX787321 IWT786493:IWT787321 JGP786493:JGP787321 JQL786493:JQL787321 KAH786493:KAH787321 KKD786493:KKD787321 KTZ786493:KTZ787321 LDV786493:LDV787321 LNR786493:LNR787321 LXN786493:LXN787321 MHJ786493:MHJ787321 MRF786493:MRF787321 NBB786493:NBB787321 NKX786493:NKX787321 NUT786493:NUT787321 OEP786493:OEP787321 OOL786493:OOL787321 OYH786493:OYH787321 PID786493:PID787321 PRZ786493:PRZ787321 QBV786493:QBV787321 QLR786493:QLR787321 QVN786493:QVN787321 RFJ786493:RFJ787321 RPF786493:RPF787321 RZB786493:RZB787321 SIX786493:SIX787321 SST786493:SST787321 TCP786493:TCP787321 TML786493:TML787321 TWH786493:TWH787321 UGD786493:UGD787321 UPZ786493:UPZ787321 UZV786493:UZV787321 VJR786493:VJR787321 VTN786493:VTN787321 WDJ786493:WDJ787321 WNF786493:WNF787321 WXB786493:WXB787321 BA852029:BA852857 KP852029:KP852857 UL852029:UL852857 AEH852029:AEH852857 AOD852029:AOD852857 AXZ852029:AXZ852857 BHV852029:BHV852857 BRR852029:BRR852857 CBN852029:CBN852857 CLJ852029:CLJ852857 CVF852029:CVF852857 DFB852029:DFB852857 DOX852029:DOX852857 DYT852029:DYT852857 EIP852029:EIP852857 ESL852029:ESL852857 FCH852029:FCH852857 FMD852029:FMD852857 FVZ852029:FVZ852857 GFV852029:GFV852857 GPR852029:GPR852857 GZN852029:GZN852857 HJJ852029:HJJ852857 HTF852029:HTF852857 IDB852029:IDB852857 IMX852029:IMX852857 IWT852029:IWT852857 JGP852029:JGP852857 JQL852029:JQL852857 KAH852029:KAH852857 KKD852029:KKD852857 KTZ852029:KTZ852857 LDV852029:LDV852857 LNR852029:LNR852857 LXN852029:LXN852857 MHJ852029:MHJ852857 MRF852029:MRF852857 NBB852029:NBB852857 NKX852029:NKX852857 NUT852029:NUT852857 OEP852029:OEP852857 OOL852029:OOL852857 OYH852029:OYH852857 PID852029:PID852857 PRZ852029:PRZ852857 QBV852029:QBV852857 QLR852029:QLR852857 QVN852029:QVN852857 RFJ852029:RFJ852857 RPF852029:RPF852857 RZB852029:RZB852857 SIX852029:SIX852857 SST852029:SST852857 TCP852029:TCP852857 TML852029:TML852857 TWH852029:TWH852857 UGD852029:UGD852857 UPZ852029:UPZ852857 UZV852029:UZV852857 VJR852029:VJR852857 VTN852029:VTN852857 WDJ852029:WDJ852857 WNF852029:WNF852857 WXB852029:WXB852857 BA917565:BA918393 KP917565:KP918393 UL917565:UL918393 AEH917565:AEH918393 AOD917565:AOD918393 AXZ917565:AXZ918393 BHV917565:BHV918393 BRR917565:BRR918393 CBN917565:CBN918393 CLJ917565:CLJ918393 CVF917565:CVF918393 DFB917565:DFB918393 DOX917565:DOX918393 DYT917565:DYT918393 EIP917565:EIP918393 ESL917565:ESL918393 FCH917565:FCH918393 FMD917565:FMD918393 FVZ917565:FVZ918393 GFV917565:GFV918393 GPR917565:GPR918393 GZN917565:GZN918393 HJJ917565:HJJ918393 HTF917565:HTF918393 IDB917565:IDB918393 IMX917565:IMX918393 IWT917565:IWT918393 JGP917565:JGP918393 JQL917565:JQL918393 KAH917565:KAH918393 KKD917565:KKD918393 KTZ917565:KTZ918393 LDV917565:LDV918393 LNR917565:LNR918393 LXN917565:LXN918393 MHJ917565:MHJ918393 MRF917565:MRF918393 NBB917565:NBB918393 NKX917565:NKX918393 NUT917565:NUT918393 OEP917565:OEP918393 OOL917565:OOL918393 OYH917565:OYH918393 PID917565:PID918393 PRZ917565:PRZ918393 QBV917565:QBV918393 QLR917565:QLR918393 QVN917565:QVN918393 RFJ917565:RFJ918393 RPF917565:RPF918393 RZB917565:RZB918393 SIX917565:SIX918393 SST917565:SST918393 TCP917565:TCP918393 TML917565:TML918393 TWH917565:TWH918393 UGD917565:UGD918393 UPZ917565:UPZ918393 UZV917565:UZV918393 VJR917565:VJR918393 VTN917565:VTN918393 WDJ917565:WDJ918393 WNF917565:WNF918393 WXB917565:WXB918393 BA983101:BA983929 KP983101:KP983929 UL983101:UL983929 AEH983101:AEH983929 AOD983101:AOD983929 AXZ983101:AXZ983929 BHV983101:BHV983929 BRR983101:BRR983929 CBN983101:CBN983929 CLJ983101:CLJ983929 CVF983101:CVF983929 DFB983101:DFB983929 DOX983101:DOX983929 DYT983101:DYT983929 EIP983101:EIP983929 ESL983101:ESL983929 FCH983101:FCH983929 FMD983101:FMD983929 FVZ983101:FVZ983929 GFV983101:GFV983929 GPR983101:GPR983929 GZN983101:GZN983929 HJJ983101:HJJ983929 HTF983101:HTF983929 IDB983101:IDB983929 IMX983101:IMX983929 IWT983101:IWT983929 JGP983101:JGP983929 JQL983101:JQL983929 KAH983101:KAH983929 KKD983101:KKD983929 KTZ983101:KTZ983929 LDV983101:LDV983929 LNR983101:LNR983929 LXN983101:LXN983929 MHJ983101:MHJ983929 MRF983101:MRF983929 NBB983101:NBB983929 NKX983101:NKX983929 NUT983101:NUT983929 OEP983101:OEP983929 OOL983101:OOL983929 OYH983101:OYH983929 PID983101:PID983929 PRZ983101:PRZ983929 QBV983101:QBV983929 QLR983101:QLR983929 QVN983101:QVN983929 RFJ983101:RFJ983929 RPF983101:RPF983929 RZB983101:RZB983929 SIX983101:SIX983929 SST983101:SST983929 TCP983101:TCP983929 TML983101:TML983929 TWH983101:TWH983929 UGD983101:UGD983929 UPZ983101:UPZ983929 UZV983101:UZV983929 VJR983101:VJR983929 VTN983101:VTN983929 WDJ983101:WDJ983929 WNF983101:WNF983929 KP126 KP13 WXB13 WXB126 WNF13 WNF126 WDJ13 WDJ126 VTN13 VTN126 VJR13 VJR126 UZV13 UZV126 UPZ13 UPZ126 UGD13 UGD126 TWH13 TWH126 TML13 TML126 TCP13 TCP126 SST13 SST126 SIX13 SIX126 RZB13 RZB126 RPF13 RPF126 RFJ13 RFJ126 QVN13 QVN126 QLR13 QLR126 QBV13 QBV126 PRZ13 PRZ126 PID13 PID126 OYH13 OYH126 OOL13 OOL126 OEP13 OEP126 NUT13 NUT126 NKX13 NKX126 NBB13 NBB126 MRF13 MRF126 MHJ13 MHJ126 LXN13 LXN126 LNR13 LNR126 LDV13 LDV126 KTZ13 KTZ126 KKD13 KKD126 KAH13 KAH126 JQL13 JQL126 JGP13 JGP126 IWT13 IWT126 IMX13 IMX126 IDB13 IDB126 HTF13 HTF126 HJJ13 HJJ126 GZN13 GZN126 GPR13 GPR126 GFV13 GFV126 FVZ13 FVZ126 FMD13 FMD126 FCH13 FCH126 ESL13 ESL126 EIP13 EIP126 DYT13 DYT126 DOX13 DOX126 DFB13 DFB126 CVF13 CVF126 CLJ13 CLJ126 CBN13 CBN126 BRR13 BRR126 BHV13 BHV126 AXZ13 AXZ126 AOD13 AOD126 AEH13 AEH126 UL13 UL126 BA13 VTL350:VTL351 VJP350:VJP351 UZT350:UZT351 UPX350:UPX351 UGB350:UGB351 TWF350:TWF351 TMJ350:TMJ351 TCN350:TCN351 SSR350:SSR351 SIV350:SIV351 RYZ350:RYZ351 RPD350:RPD351 RFH350:RFH351 QVL350:QVL351 QLP350:QLP351 QBT350:QBT351 PRX350:PRX351 PIB350:PIB351 OYF350:OYF351 OOJ350:OOJ351 OEN350:OEN351 NUR350:NUR351 NKV350:NKV351 NAZ350:NAZ351 MRD350:MRD351 MHH350:MHH351 LXL350:LXL351 LNP350:LNP351 LDT350:LDT351 KTX350:KTX351 KKB350:KKB351 KAF350:KAF351 JQJ350:JQJ351 JGN350:JGN351 IWR350:IWR351 IMV350:IMV351 ICZ350:ICZ351 HTD350:HTD351 HJH350:HJH351 GZL350:GZL351 GPP350:GPP351 GFT350:GFT351 FVX350:FVX351 FMB350:FMB351 FCF350:FCF351 ESJ350:ESJ351 EIN350:EIN351 DYR350:DYR351 DOV350:DOV351 DEZ350:DEZ351 CVD350:CVD351 CLH350:CLH351 CBL350:CBL351 BRP350:BRP351 BHT350:BHT351 AXX350:AXX351 AOB350:AOB351 AEF350:AEF351 UJ350:UJ351 KN350:KN351 WWZ350:WWZ351 WND350:WND351 BA126 VTL141 VJP141 UZT141 UPX141 UGB141 TWF141 TMJ141 TCN141 SSR141 SIV141 RYZ141 RPD141 RFH141 QVL141 QLP141 QBT141 PRX141 PIB141 OYF141 OOJ141 OEN141 NUR141 NKV141 NAZ141 MRD141 MHH141 LXL141 LNP141 LDT141 KTX141 KKB141 KAF141 JQJ141 JGN141 IWR141 IMV141 ICZ141 HTD141 HJH141 GZL141 GPP141 GFT141 FVX141 FMB141 FCF141 ESJ141 EIN141 DYR141 DOV141 DEZ141 CVD141 CLH141 CBL141 BRP141 BHT141 AXX141 AOB141 AEF141 UJ141 KN141 WWZ141 VTA142 WND141 AEF138 AEH352:AEH889 KL139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KP54 UL54 AEH54 BF57 AOD54 AXY36 BHV66 BRR66 CBN66 CLJ66 CVF66 DFB66 DOX66 DYT66 EIP66 ESL66 FCH66 FMD66 FVZ66 GFV66 GPR66 GZN66 HJJ66 HTF66 IDB66 IMX66 IWT66 JGP66 JQL66 KAH66 KKD66 KTZ66 LDV66 LNR66 LXN66 MHJ66 MRF66 NBB66 NKX66 NUT66 OEP66 OOL66 OYH66 PID66 PRZ66 QBV66 QLR66 QVN66 RFJ66 RPF66 RZB66 SIX66 SST66 TCP66 TML66 TWH66 UGD66 UPZ66 UZV66 VJR66 VTN66 WDJ66 WNF66 WXB66 KP66 UL66 AEH66 AOD66 AOD159:AOD162 AOB138 AXX138 BHT138 BRP138 CBL138 CLH138 CVD138 DEZ138 DOV138 DYR138 EIN138 ESJ138 FCF138 FMB138 FVX138 GFT138 GPP138 GZL138 HJH138 HTD138 ICZ138 IMV138 IWR138 JGN138 JQJ138 KAF138 KKB138 KTX138 LDT138 LNP138 LXL138 MHH138 MRD138 NAZ138 NKV138 NUR138 OEN138 OOJ138 OYF138 PIB138 PRX138 QBT138 QLP138 QVL138 RFH138 RPD138 RYZ138 SIV138 SSR138 TCN138 TMJ138 TWF138 UGB138 UPX138 UZT138 VJP138 VTL138 WDH138 WND138 WWZ138 WNB146 WWX139 WNB139 WDF139 VTJ139 VJN139 UZR139 UPV139 UFZ139 TWD139 TMH139 TCL139 SSP139 SIT139 RYX139 RPB139 RFF139 QVJ139 QLN139 QBR139 PRV139 PHZ139 OYD139 OOH139 OEL139 NUP139 NKT139 NAX139 MRB139 MHF139 LXJ139 LNN139 LDR139 KTV139 KJZ139 KAD139 JQH139 JGL139 IWP139 IMT139 ICX139 HTB139 HJF139 GZJ139 GPN139 GFR139 FVV139 FLZ139 FCD139 ESH139 EIL139 DYP139 DOT139 DEX139 CVB139 CLF139 CBJ139 BRN139 BHR139 AXV139 ANZ139 AED139 WWX137 KA145 BF132:BF135 UH146 VTN189 WDH141 VJE142 UZI142 UPM142 UFQ142 TVU142 TLY142 TCC142 SSG142 SIK142 RYO142 ROS142 REW142 QVA142 QLE142 QBI142 PRM142 PHQ142 OXU142 ONY142 OEC142 NUG142 NKK142 NAO142 MQS142 MGW142 LXA142 LNE142 LDI142 KTM142 KJQ142 JZU142 JPY142 JGC142 IWG142 IMK142 ICO142 HSS142 HIW142 GZA142 GPE142 GFI142 FVM142 FLQ142 FBU142 ERY142 EIC142 DYG142 DOK142 DEO142 CUS142 CKW142 CBA142 BRE142 BHI142 AXM142 ANQ142 ADU142 TY142 KC142 WWO142 WMS142 WMU143:WMU144 WWM145 WMQ145 WCU145 VSY145 VJC145 UZG145 UPK145 UFO145 TVS145 TLW145 TCA145 SSE145 SII145 RYM145 ROQ145 REU145 QUY145 QLC145 QBG145 PRK145 PHO145 OXS145 ONW145 OEA145 NUE145 NKI145 NAM145 MQQ145 MGU145 LWY145 LNC145 LDG145 KTK145 KJO145 JZS145 JPW145 JGA145 IWE145 IMI145 ICM145 HSQ145 HIU145 GYY145 GPC145 GFG145 FVK145 FLO145 FBS145 ERW145 EIA145 DYE145 DOI145 DEM145 CUQ145 CKU145 CAY145 BRC145 BHG145 AXK145 ANO145 ADS145 WCY185 WMU185 WWQ185 KE185 UA185 ADW185 ANS185 AXO185 BHK185 BRG185 CBC185 CKY185 CUU185 DEQ185 DOM185 DYI185 EIE185 ESA185 FBW185 FLS185 FVO185 GFK185 GPG185 GZC185 HIY185 HSU185 ICQ185 IMM185 IWI185 JGE185 JQA185 JZW185 KJS185 KTO185 LDK185 LNG185 LXC185 MGY185 MQU185 NAQ185 NKM185 NUI185 OEE185 OOA185 OXW185 PHS185 PRO185 QBK185 QLG185 QVC185 REY185 ROU185 RYQ185 SIM185 SSI185 TCE185 TMA185 TVW185 UFS185 UPO185 UZK185 VJG185 WCY188 WMU188 WWQ188 KE188 UA188 ADW188 ANS188 AXO188 BHK188 BRG188 CBC188 CKY188 CUU188 DEQ188 DOM188 DYI188 EIE188 ESA188 FBW188 FLS188 FVO188 GFK188 GPG188 GZC188 HIY188 HSU188 ICQ188 IMM188 IWI188 JGE188 JQA188 JZW188 KJS188 KTO188 LDK188 LNG188 LXC188 MGY188 MQU188 NAQ188 NKM188 NUI188 OEE188 OOA188 OXW188 PHS188 PRO188 QBK188 QLG188 QVC188 REY188 ROU188 RYQ188 SIM188 SSI188 TCE188 TMA188 TVW188 UFS188 UPO188 UZK188 VJG188 VTC191 WCY191 WMU191 WWQ191 KE191 UA191 ADW191 ANS191 AXO191 BHK191 BRG191 CBC191 CKY191 CUU191 DEQ191 DOM191 DYI191 EIE191 ESA191 FBW191 FLS191 FVO191 GFK191 GPG191 GZC191 HIY191 HSU191 ICQ191 IMM191 IWI191 JGE191 JQA191 JZW191 KJS191 KTO191 LDK191 LNG191 LXC191 MGY191 MQU191 NAQ191 NKM191 NUI191 OEE191 OOA191 OXW191 PHS191 PRO191 QBK191 QLG191 QVC191 REY191 ROU191 RYQ191 SIM191 SSI191 TCE191 TMA191 TVW191 UFS191 UPO191 UZK191 VJG191 WCY198 WMU198 WWQ198 KE198 UA198 ADW198 ANS198 AXO198 BHK198 BRG198 CBC198 CKY198 CUU198 DEQ198 DOM198 DYI198 EIE198 ESA198 FBW198 FLS198 FVO198 GFK198 GPG198 GZC198 HIY198 HSU198 ICQ198 IMM198 IWI198 JGE198 JQA198 JZW198 KJS198 KTO198 LDK198 LNG198 LXC198 MGY198 MQU198 NAQ198 NKM198 NUI198 OEE198 OOA198 OXW198 PHS198 PRO198 QBK198 QLG198 QVC198 REY198 ROU198 RYQ198 SIM198 SSI198 TCE198 TMA198 TVW198 UFS198 UPO198 UZK198 VJG198 VTC198 TW145 AED146 ANZ146 AXV146 BHR146 BRN146 CBJ146 CLF146 CVB146 DEX146 DOT146 DYP146 EIL146 ESH146 FCD146 FLZ146 FVV146 GFR146 GPN146 GZJ146 HJF146 HTB146 ICX146 IMT146 IWP146 JGL146 JQH146 KAD146 KJZ146 KTV146 LDR146 LNN146 LXJ146 MHF146 MRB146 NAX146 NKT146 NUP146 OEL146 OOH146 OYD146 PHZ146 PRV146 QBR146 QLN146 QVJ146 RFF146 RPB146 RYX146 SIT146 SSP146 TCL146 TMH146 TWD146 UFZ146 UPV146 UZR146 VJN146 VTJ146 WDF146 WWX146 UH139 WND130 WDH130 VTL130 VJP130 UZT130 UPX130 UGB130 TWF130 TMJ130 TCN130 SSR130 SIV130 RYZ130 RPD130 RFH130 QVL130 QLP130 QBT130 PRX130 PIB130 OYF130 OOJ130 OEN130 NUR130 NKV130 NAZ130 MRD130 MHH130 LXL130 LNP130 LDT130 KTX130 KKB130 KAF130 JQJ130 JGN130 IWR130 IMV130 ICZ130 HTD130 HJH130 GZL130 GPP130 GFT130 FVX130 FMB130 FCF130 ESJ130 EIN130 DYR130 DOV130 DEZ130 CVD130 CLH130 CBL130 BRP130 BHT130 AXX130 AOB130 AEF130 UJ130 KN130 WWZ130 WWX131 WNB131 KL131 UH131 AED131 ANZ131 AXV131 BHR131 BRN131 CBJ131 CLF131 CVB131 DEX131 DOT131 DYP131 EIL131 ESH131 FCD131 FLZ131 FVV131 GFR131 GPN131 GZJ131 HJF131 HTB131 ICX131 IMT131 IWP131 JGL131 JQH131 KAD131 KJZ131 KTV131 LDR131 LNN131 LXJ131 MHF131 MRB131 NAX131 NKT131 NUP131 OEL131 OOH131 OYD131 PHZ131 PRV131 QBR131 QLN131 QVJ131 RFF131 RPB131 RYX131 SIT131 SSP131 TCL131 TMH131 TWD131 UFZ131 UPV131 UZR131 VJN131 VTJ131 WDF131 WND132 WDH132 VTL132 VJP132 UZT132 UPX132 UGB132 TWF132 TMJ132 TCN132 SSR132 SIV132 RYZ132 RPD132 RFH132 QVL132 QLP132 QBT132 PRX132 PIB132 OYF132 OOJ132 OEN132 NUR132 NKV132 NAZ132 MRD132 MHH132 LXL132 LNP132 LDT132 KTX132 KKB132 KAF132 JQJ132 JGN132 IWR132 IMV132 ICZ132 HTD132 HJH132 GZL132 GPP132 GFT132 FVX132 FMB132 FCF132 ESJ132 EIN132 DYR132 DOV132 DEZ132 CVD132 CLH132 CBL132 BRP132 BHT132 AXX132 AOB132 AEF132 UJ132 KN132 WWZ132 WWX133 WNB133 KL133 UH133 AED133 ANZ133 AXV133 BHR133 BRN133 CBJ133 CLF133 CVB133 DEX133 DOT133 DYP133 EIL133 ESH133 FCD133 FLZ133 FVV133 GFR133 GPN133 GZJ133 HJF133 HTB133 ICX133 IMT133 IWP133 JGL133 JQH133 KAD133 KJZ133 KTV133 LDR133 LNN133 LXJ133 MHF133 MRB133 NAX133 NKT133 NUP133 OEL133 OOH133 OYD133 PHZ133 PRV133 QBR133 QLN133 QVJ133 RFF133 RPB133 RYX133 SIT133 SSP133 TCL133 TMH133 TWD133 UFZ133 UPV133 UZR133 VJN133 VTJ133 WDF133 WWZ134 KN138 WND134 WDH134 VTL134 VJP134 UZT134 UPX134 UGB134 TWF134 TMJ134 TCN134 SSR134 SIV134 RYZ134 RPD134 RFH134 QVL134 QLP134 QBT134 PRX134 PIB134 OYF134 OOJ134 OEN134 NUR134 NKV134 NAZ134 MRD134 MHH134 LXL134 LNP134 LDT134 KTX134 KKB134 KAF134 JQJ134 JGN134 IWR134 IMV134 ICZ134 HTD134 HJH134 GZL134 GPP134 GFT134 FVX134 FMB134 FCF134 ESJ134 EIN134 DYR134 DOV134 DEZ134 CVD134 CLH134 CBL134 BRP134 BHT134 AXX134 AOB134 AEF134 UJ134 KN134 WWX135 WNB135 KL135 UH135 AED135 ANZ135 AXV135 BHR135 BRN135 CBJ135 CLF135 CVB135 DEX135 DOT135 DYP135 EIL135 ESH135 FCD135 FLZ135 FVV135 GFR135 GPN135 GZJ135 HJF135 HTB135 ICX135 IMT135 IWP135 JGL135 JQH135 KAD135 KJZ135 KTV135 LDR135 LNN135 LXJ135 MHF135 MRB135 NAX135 NKT135 NUP135 OEL135 OOH135 OYD135 PHZ135 PRV135 QBR135 QLN135 QVJ135 RFF135 RPB135 RYX135 SIT135 SSP135 TCL135 TMH135 TWD135 UFZ135 UPV135 UZR135 VJN135 VTJ135 WDF135 KN136 WWZ136 WND136 WDH136 VTL136 VJP136 UZT136 UPX136 UGB136 TWF136 TMJ136 TCN136 SSR136 SIV136 RYZ136 RPD136 RFH136 QVL136 QLP136 QBT136 PRX136 PIB136 OYF136 OOJ136 OEN136 NUR136 NKV136 NAZ136 MRD136 MHH136 LXL136 LNP136 LDT136 KTX136 KKB136 KAF136 JQJ136 JGN136 IWR136 IMV136 ICZ136 HTD136 HJH136 GZL136 GPP136 GFT136 FVX136 FMB136 FCF136 ESJ136 EIN136 DYR136 DOV136 DEZ136 CVD136 CLH136 CBL136 BRP136 BHT136 AXX136 AOB136 AEF136 UJ136 UJ138 WNB137 KL137 UH137 AED137 ANZ137 AXV137 BHR137 BRN137 CBJ137 CLF137 CVB137 DEX137 DOT137 DYP137 EIL137 ESH137 FCD137 FLZ137 FVV137 GFR137 GPN137 GZJ137 HJF137 HTB137 ICX137 IMT137 IWP137 JGL137 JQH137 KAD137 KJZ137 KTV137 LDR137 LNN137 LXJ137 MHF137 MRB137 NAX137 NKT137 NUP137 OEL137 OOH137 OYD137 PHZ137 PRV137 QBR137 QLN137 QVJ137 RFF137 RPB137 RYX137 SIT137 SSP137 TCL137 TMH137 TWD137 UFZ137 UPV137 UZR137 VJN137 VTJ137 WDF137 VTN186 VTC185 VJR186 UZV186 UPZ186 UGD186 TWH186 TML186 TCP186 SST186 SIX186 RZB186 RPF186 RFJ186 QVN186 QLR186 QBV186 PRZ186 PID186 OYH186 OOL186 OEP186 NUT186 NKX186 NBB186 MRF186 MHJ186 LXN186 LNR186 LDV186 KTZ186 KKD186 KAH186 JQL186 JGP186 IWT186 IMX186 IDB186 HTF186 HJJ186 GZN186 GPR186 GFV186 FVZ186 FMD186 FCH186 ESL186 EIP186 DYT186 DOX186 DFB186 CVF186 CLJ186 CBN186 BRR186 BHV186 AXZ186 AOD186 AEH186 UL186 KP186 WXB186 WNF186 WDJ186 VTC188 VJR189 UZV189 UPZ189 UGD189 TWH189 TML189 TCP189 SST189 SIX189 RZB189 RPF189 RFJ189 QVN189 QLR189 QBV189 PRZ189 PID189 OYH189 OOL189 OEP189 NUT189 NKX189 NBB189 MRF189 MHJ189 LXN189 LNR189 LDV189 KTZ189 KKD189 KAH189 JQL189 JGP189 IWT189 IMX189 IDB189 HTF189 HJJ189 GZN189 GPR189 GFV189 FVZ189 FMD189 FCH189 ESL189 EIP189 DYT189 DOX189 DFB189 CVF189 CLJ189 CBN189 BRR189 BHV189 AXZ189 AOD189 AEH189 UL189 KP189 WXB189 WNF189 WDJ189 KE143:KE144 WCW142 UA143:UA144 ADW143:ADW144 ANS143:ANS144 AXO143:AXO144 BHK143:BHK144 BRG143:BRG144 CBC143:CBC144 CKY143:CKY144 CUU143:CUU144 DEQ143:DEQ144 DOM143:DOM144 DYI143:DYI144 EIE143:EIE144 ESA143:ESA144 FBW143:FBW144 FLS143:FLS144 FVO143:FVO144 GFK143:GFK144 GPG143:GPG144 GZC143:GZC144 HIY143:HIY144 HSU143:HSU144 ICQ143:ICQ144 IMM143:IMM144 IWI143:IWI144 JGE143:JGE144 JQA143:JQA144 JZW143:JZW144 KJS143:KJS144 KTO143:KTO144 LDK143:LDK144 LNG143:LNG144 LXC143:LXC144 MGY143:MGY144 MQU143:MQU144 NAQ143:NAQ144 NKM143:NKM144 NUI143:NUI144 OEE143:OEE144 OOA143:OOA144 OXW143:OXW144 PHS143:PHS144 PRO143:PRO144 QBK143:QBK144 QLG143:QLG144 QVC143:QVC144 REY143:REY144 ROU143:ROU144 RYQ143:RYQ144 SIM143:SIM144 SSI143:SSI144 TCE143:TCE144 TMA143:TMA144 TVW143:TVW144 UFS143:UFS144 UPO143:UPO144 UZK143:UZK144 VJG143:VJG144 VTC143:VTC144 WCY143:WCY144 WWQ143:WWQ144 AOD352:AOD889 AXZ352:AXZ889 BHV352:BHV889 BRR352:BRR889 CBN352:CBN889 CLJ352:CLJ889 CVF352:CVF889 DFB352:DFB889 DOX352:DOX889 DYT352:DYT889 EIP352:EIP889 ESL352:ESL889 FCH352:FCH889 FMD352:FMD889 FVZ352:FVZ889 GFV352:GFV889 GPR352:GPR889 GZN352:GZN889 HJJ352:HJJ889 HTF352:HTF889 IDB352:IDB889 IMX352:IMX889 IWT352:IWT889 JGP352:JGP889 JQL352:JQL889 KAH352:KAH889 KKD352:KKD889 KTZ352:KTZ889 LDV352:LDV889 LNR352:LNR889 LXN352:LXN889 MHJ352:MHJ889 MRF352:MRF889 NBB352:NBB889 NKX352:NKX889 NUT352:NUT889 OEP352:OEP889 OOL352:OOL889 OYH352:OYH889 PID352:PID889 PRZ352:PRZ889 QBV352:QBV889 QLR352:QLR889 QVN352:QVN889 RFJ352:RFJ889 RPF352:RPF889 RZB352:RZB889 SIX352:SIX889 SST352:SST889 TCP352:TCP889 TML352:TML889 TWH352:TWH889 UGD352:UGD889 UPZ352:UPZ889 VTN352:VTN889 UZV352:UZV889 VJR352:VJR889 WDJ352:WDJ889 WNF352:WNF889 BF200 BF262:BF265 WXB352:WXB889 BA128:BA139 AXU266:AXU267 BHQ266:BHQ267 BRM266:BRM267 CBI266:CBI267 CLE266:CLE267 CVA266:CVA267 DEW266:DEW267 DOS266:DOS267 DYO266:DYO267 EIK266:EIK267 ESG266:ESG267 FCC266:FCC267 FLY266:FLY267 FVU266:FVU267 GFQ266:GFQ267 GPM266:GPM267 GZI266:GZI267 HJE266:HJE267 HTA266:HTA267 ICW266:ICW267 IMS266:IMS267 IWO266:IWO267 JGK266:JGK267 JQG266:JQG267 KAC266:KAC267 KJY266:KJY267 KTU266:KTU267 LDQ266:LDQ267 LNM266:LNM267 LXI266:LXI267 MHE266:MHE267 MRA266:MRA267 NAW266:NAW267 NKS266:NKS267 NUO266:NUO267 OEK266:OEK267 OOG266:OOG267 OYC266:OYC267 PHY266:PHY267 PRU266:PRU267 QBQ266:QBQ267 QLM266:QLM267 QVI266:QVI267 RFE266:RFE267 RPA266:RPA267 RYW266:RYW267 SIS266:SIS267 SSO266:SSO267 TCK266:TCK267 TMG266:TMG267 TWC266:TWC267 UFY266:UFY267 UPU266:UPU267 UZQ266:UZQ267 VJM266:VJM267 VTI266:VTI267 WDE266:WDE267 WNA266:WNA267 WWW266:WWW267 KK266:KK267 UG266:UG267 AEC266:AEC267 ANY266:ANY267 KP352:KP889 AED69 VJG194 VTC194 WCY194 WMU194 WWQ194 KE194 UA194 ADW194 ANS194 AXO194 BHK194 BRG194 CBC194 CKY194 CUU194 DEQ194 DOM194 DYI194 EIE194 ESA194 FBW194 FLS194 FVO194 GFK194 GPG194 GZC194 HIY194 HSU194 ICQ194 IMM194 IWI194 JGE194 JQA194 JZW194 KJS194 KTO194 LDK194 LNG194 LXC194 MGY194 MQU194 NAQ194 NKM194 NUI194 OEE194 OOA194 OXW194 PHS194 PRO194 QBK194 QLG194 QVC194 REY194 ROU194 RYQ194 SIM194 SSI194 TCE194 TMA194 TVW194 UFS194 UPO194 BC249:BC252 KL146 AOC36 KI276 AS149:AS150 BF251 J249:J252 TG148:TG150 ADC148:ADC150 AMY148:AMY150 AWU148:AWU150 BGQ148:BGQ150 BQM148:BQM150 CAI148:CAI150 CKE148:CKE150 CUA148:CUA150 DDW148:DDW150 DNS148:DNS150 DXO148:DXO150 EHK148:EHK150 ERG148:ERG150 FBC148:FBC150 FKY148:FKY150 FUU148:FUU150 GEQ148:GEQ150 GOM148:GOM150 GYI148:GYI150 HIE148:HIE150 HSA148:HSA150 IBW148:IBW150 ILS148:ILS150 IVO148:IVO150 JFK148:JFK150 JPG148:JPG150 JZC148:JZC150 KIY148:KIY150 KSU148:KSU150 LCQ148:LCQ150 LMM148:LMM150 LWI148:LWI150 MGE148:MGE150 MQA148:MQA150 MZW148:MZW150 NJS148:NJS150 NTO148:NTO150 ODK148:ODK150 ONG148:ONG150 OXC148:OXC150 PGY148:PGY150 PQU148:PQU150 QAQ148:QAQ150 QKM148:QKM150 QUI148:QUI150 REE148:REE150 ROA148:ROA150 RXW148:RXW150 SHS148:SHS150 SRO148:SRO150 TBK148:TBK150 TLG148:TLG150 TVC148:TVC150 UEY148:UEY150 UOU148:UOU150 UYQ148:UYQ150 VIM148:VIM150 VSI148:VSI150 WCE148:WCE150 WMA148:WMA150 WVW148:WVW150 JK148:JK150 BG273 WWT224 BHU36 BRQ36 CBM36 CLI36 CVE36 DFA36 DOW36 DYS36 EIO36 ESK36 FCG36 FMC36 FVY36 GFU36 GPQ36 GZM36 HJI36 HTE36 IDA36 IMW36 IWS36 JGO36 JQK36 KAG36 KKC36 KTY36 LDU36 LNQ36 LXM36 MHI36 MRE36 NBA36 NKW36 NUS36 OEO36 OOK36 OYG36 PIC36 PRY36 QBU36 QLQ36 QVM36 RFI36 RPE36 RZA36 SIW36 SSS36 TCO36 TMK36 TWG36 UGC36 UPY36 UZU36 VJQ36 VTM36 WDI36 WNE36 WXA36 KO36 UK36 AEG36 BF69 UK109:UK125 AEG57 AOC57 AXY57 BHU57 BRQ57 CBM57 CLI57 CVE57 DFA57 DOW57 DYS57 EIO57 ESK57 FCG57 FMC57 FVY57 GFU57 GPQ57 GZM57 HJI57 HTE57 IDA57 IMW57 IWS57 JGO57 JQK57 KAG57 KKC57 KTY57 LDU57 LNQ57 LXM57 MHI57 MRE57 NBA57 NKW57 NUS57 OEO57 OOK57 OYG57 PIC57 PRY57 QBU57 QLQ57 QVM57 RFI57 RPE57 RZA57 SIW57 SSS57 TCO57 TMK57 TWG57 UGC57 UPY57 UZU57 VJQ57 VTM57 WDI57 WNE57 WXA57 KO57 UK57 BF254 WMX209 WWT209 KH209 UD209 ADZ209 ANV209 AXR209 BHN209 BRJ209 CBF209 CLB209 CUX209 DET209 DOP209 DYL209 EIH209 ESD209 FBZ209 FLV209 FVR209 GFN209 GPJ209 GZF209 HJB209 HSX209 ICT209 IMP209 IWL209 JGH209 JQD209 JZZ209 KJV209 KTR209 LDN209 LNJ209 LXF209 MHB209 MQX209 NAT209 NKP209 NUL209 OEH209 OOD209 OXZ209 PHV209 PRR209 QBN209 QLJ209 QVF209 RFB209 ROX209 RYT209 SIP209 SSL209 TCH209 TMD209 TVZ209 UFV209 UPR209 UZN209 VJJ209 VTF209 WDB209 WMX212 WWT212 KH212 UD212 ADZ212 ANV212 AXR212 BHN212 BRJ212 CBF212 CLB212 CUX212 DET212 DOP212 DYL212 EIH212 ESD212 FBZ212 FLV212 FVR212 GFN212 GPJ212 GZF212 HJB212 HSX212 ICT212 IMP212 IWL212 JGH212 JQD212 JZZ212 KJV212 KTR212 LDN212 LNJ212 LXF212 MHB212 MQX212 NAT212 NKP212 NUL212 OEH212 OOD212 OXZ212 PHV212 PRR212 QBN212 QLJ212 QVF212 RFB212 ROX212 RYT212 SIP212 SSL212 TCH212 TMD212 TVZ212 UFV212 UPR212 UZN212 VJJ212 VTF212 WDB212 WMX215 WWT215 KH215 UD215 ADZ215 ANV215 AXR215 BHN215 BRJ215 CBF215 CLB215 CUX215 DET215 DOP215 DYL215 EIH215 ESD215 FBZ215 FLV215 FVR215 GFN215 GPJ215 GZF215 HJB215 HSX215 ICT215 IMP215 IWL215 JGH215 JQD215 JZZ215 KJV215 KTR215 LDN215 LNJ215 LXF215 MHB215 MQX215 NAT215 NKP215 NUL215 OEH215 OOD215 OXZ215 PHV215 PRR215 QBN215 QLJ215 QVF215 RFB215 ROX215 RYT215 SIP215 SSL215 TCH215 TMD215 TVZ215 UFV215 UPR215 UZN215 VJJ215 VTF215 WDB215 WMX218 WWT218 KH218 UD218 ADZ218 ANV218 AXR218 BHN218 BRJ218 CBF218 CLB218 CUX218 DET218 DOP218 DYL218 EIH218 ESD218 FBZ218 FLV218 FVR218 GFN218 GPJ218 GZF218 HJB218 HSX218 ICT218 IMP218 IWL218 JGH218 JQD218 JZZ218 KJV218 KTR218 LDN218 LNJ218 LXF218 MHB218 MQX218 NAT218 NKP218 NUL218 OEH218 OOD218 OXZ218 PHV218 PRR218 QBN218 QLJ218 QVF218 RFB218 ROX218 RYT218 SIP218 SSL218 TCH218 TMD218 TVZ218 UFV218 UPR218 UZN218 VJJ218 VTF218 WDB218 WMX221 WWT221 KH221 UD221 ADZ221 ANV221 AXR221 BHN221 BRJ221 CBF221 CLB221 CUX221 DET221 DOP221 DYL221 EIH221 ESD221 FBZ221 FLV221 FVR221 GFN221 GPJ221 GZF221 HJB221 HSX221 ICT221 IMP221 IWL221 JGH221 JQD221 JZZ221 KJV221 KTR221 LDN221 LNJ221 LXF221 MHB221 MQX221 NAT221 NKP221 NUL221 OEH221 OOD221 OXZ221 PHV221 PRR221 QBN221 QLJ221 QVF221 RFB221 ROX221 RYT221 SIP221 SSL221 TCH221 TMD221 TVZ221 UFV221 UPR221 UZN221 VJJ221 VTF221 WDB221 KH224 UD224 ADZ224 ANV224 AXR224 BHN224 BRJ224 CBF224 CLB224 CUX224 DET224 DOP224 DYL224 EIH224 ESD224 FBZ224 FLV224 FVR224 GFN224 GPJ224 GZF224 HJB224 HSX224 ICT224 IMP224 IWL224 JGH224 JQD224 JZZ224 KJV224 KTR224 LDN224 LNJ224 LXF224 MHB224 MQX224 NAT224 NKP224 NUL224 OEH224 OOD224 OXZ224 PHV224 PRR224 QBN224 QLJ224 QVF224 RFB224 ROX224 RYT224 SIP224 SSL224 TCH224 TMD224 TVZ224 UFV224 UPR224 UZN224 VJJ224 VTF224 WDB224 UFP195 WDH350:WDH351 AEE37:AEE39 AOA37:AOA39 AXW37:AXW39 BHS37:BHS39 BRO37:BRO39 CBK37:CBK39 CLG37:CLG39 CVC37:CVC39 DEY37:DEY39 DOU37:DOU39 DYQ37:DYQ39 EIM37:EIM39 ESI37:ESI39 FCE37:FCE39 FMA37:FMA39 FVW37:FVW39 GFS37:GFS39 GPO37:GPO39 GZK37:GZK39 HJG37:HJG39 HTC37:HTC39 ICY37:ICY39 IMU37:IMU39 IWQ37:IWQ39 JGM37:JGM39 JQI37:JQI39 KAE37:KAE39 KKA37:KKA39 KTW37:KTW39 LDS37:LDS39 LNO37:LNO39 LXK37:LXK39 MHG37:MHG39 MRC37:MRC39 NAY37:NAY39 NKU37:NKU39 NUQ37:NUQ39 OEM37:OEM39 OOI37:OOI39 OYE37:OYE39 PIA37:PIA39 PRW37:PRW39 QBS37:QBS39 QLO37:QLO39 QVK37:QVK39 RFG37:RFG39 RPC37:RPC39 RYY37:RYY39 SIU37:SIU39 SSQ37:SSQ39 TCM37:TCM39 TMI37:TMI39 TWE37:TWE39 UGA37:UGA39 UPW37:UPW39 UZS37:UZS39 VJO37:VJO39 VTK37:VTK39 WDG37:WDG39 WNC37:WNC39 WWY37:WWY39 KM37:KM39 BA226:BA248 UI37:UI39 WXA59:WXA60 ANZ69 AXV69 BHR69 BRN69 CBJ69 CLF69 CVB69 DEX69 DOT69 DYP69 EIL69 ESH69 FCD69 FLZ69 FVV69 GFR69 GPN69 GZJ69 HJF69 HTB69 ICX69 IMT69 IWP69 JGL69 JQH69 KAD69 KJZ69 KTV69 LDR69 LNN69 LXJ69 MHF69 MRB69 NAX69 NKT69 NUP69 OEL69 OOH69 OYD69 PHZ69 PRV69 QBR69 QLN69 QVJ69 RFF69 RPB69 RYX69 SIT69 SSP69 TCL69 TMH69 TWD69 UFZ69 UPV69 UZR69 VJN69 VTJ69 WDF69 WNB69 WWX69 KL69 UH69 UL352:UL889 AEH159:AEH162 UL159:UL162 KP159:KP162 WXB159:WXB162 WNF159:WNF162 WDJ159:WDJ162 VTN159:VTN162 VJR159:VJR162 UZV159:UZV162 UPZ159:UPZ162 UGD159:UGD162 TWH159:TWH162 TML159:TML162 TCP159:TCP162 SST159:SST162 SIX159:SIX162 RZB159:RZB162 RPF159:RPF162 RFJ159:RFJ162 QVN159:QVN162 QLR159:QLR162 QBV159:QBV162 PRZ159:PRZ162 PID159:PID162 OYH159:OYH162 OOL159:OOL162 OEP159:OEP162 NUT159:NUT162 NKX159:NKX162 NBB159:NBB162 MRF159:MRF162 MHJ159:MHJ162 LXN159:LXN162 LNR159:LNR162 LDV159:LDV162 KTZ159:KTZ162 KKD159:KKD162 KAH159:KAH162 JQL159:JQL162 JGP159:JGP162 IWT159:IWT162 IMX159:IMX162 IDB159:IDB162 HTF159:HTF162 HJJ159:HJJ162 GZN159:GZN162 GPR159:GPR162 GFV159:GFV162 FVZ159:FVZ162 FMD159:FMD162 FCH159:FCH162 ESL159:ESL162 EIP159:EIP162 DYT159:DYT162 DOX159:DOX162 DFB159:DFB162 CVF159:CVF162 CLJ159:CLJ162 CBN159:CBN162 BRR159:BRR162 BHV159:BHV162 BA183:BA197 UZK194 UPL195 UZH195 VJD195 VSZ195 WCV195 WMR195 WWN195 KB195 TX195 ADT195 ANP195 AXL195 BHH195 BRD195 CAZ195 CKV195 CUR195 DEN195 DOJ195 DYF195 EIB195 ERX195 FBT195 FLP195 FVL195 GFH195 GPD195 GYZ195 HIV195 HSR195 ICN195 IMJ195 IWF195 JGB195 JPX195 JZT195 KJP195 KTL195 LDH195 LND195 LWZ195 MGV195 MQR195 NAN195 NKJ195 NUF195 OEB195 ONX195 OXT195 PHP195 PRL195 QBH195 QLD195 QUZ195 REV195 ROR195 RYN195 SIJ195 SSF195 TCB195 TLX195 TVT195 BA272:BA275 BHM262:BHM265 WMX224 BF112 WWV295 WMZ295 KJ295 UF295 AEB295 ANX295 AXT295 BHP295 BRL295 CBH295 CLD295 CUZ295 DEV295 DOR295 DYN295 EIJ295 ESF295 FCB295 FLX295 FVT295 GFP295 GPL295 GZH295 HJD295 HSZ295 ICV295 IMR295 IWN295 JGJ295 JQF295 KAB295 KJX295 KTT295 LDP295 LNL295 LXH295 MHD295 MQZ295 NAV295 NKR295 NUN295 OEJ295 OOF295 OYB295 PHX295 PRT295 QBP295 QLL295 QVH295 RFD295 ROZ295 RYV295 SIR295 SSN295 TCJ295 TMF295 TWB295 UFX295 UPT295 UZP295 VJL295 VTH295 WDD295 AM295 WMZ297:WMZ300 KJ297:KJ300 UF297:UF300 AEB297:AEB300 ANX297:ANX300 AXT297:AXT300 BHP297:BHP300 BRL297:BRL300 CBH297:CBH300 CLD297:CLD300 CUZ297:CUZ300 DEV297:DEV300 DOR297:DOR300 DYN297:DYN300 EIJ297:EIJ300 ESF297:ESF300 FCB297:FCB300 FLX297:FLX300 FVT297:FVT300 GFP297:GFP300 GPL297:GPL300 GZH297:GZH300 HJD297:HJD300 HSZ297:HSZ300 ICV297:ICV300 IMR297:IMR300 IWN297:IWN300 JGJ297:JGJ300 JQF297:JQF300 KAB297:KAB300 KJX297:KJX300 KTT297:KTT300 LDP297:LDP300 LNL297:LNL300 LXH297:LXH300 MHD297:MHD300 MQZ297:MQZ300 NAV297:NAV300 NKR297:NKR300 NUN297:NUN300 OEJ297:OEJ300 OOF297:OOF300 OYB297:OYB300 PHX297:PHX300 PRT297:PRT300 QBP297:QBP300 QLL297:QLL300 QVH297:QVH300 RFD297:RFD300 ROZ297:ROZ300 RYV297:RYV300 SIR297:SIR300 SSN297:SSN300 TCJ297:TCJ300 TMF297:TMF300 TWB297:TWB300 UFX297:UFX300 UPT297:UPT300 UZP297:UZP300 VJL297:VJL300 VTH297:VTH300 WDD297:WDD300 AM297:AM300 WWV297:WWV300 AM338 AXZ159:AXZ162 UE276 AEA276 ANW276 AXS276 BHO276 BRK276 CBG276 CLC276 CUY276 DEU276 DOQ276 DYM276 EII276 ESE276 FCA276 FLW276 FVS276 GFO276 GPK276 GZG276 HJC276 HSY276 ICU276 IMQ276 IWM276 JGI276 JQE276 KAA276 KJW276 KTS276 LDO276 LNK276 LXG276 MHC276 MQY276 NAU276 NKQ276 NUM276 OEI276 OOE276 OYA276 PHW276 PRS276 QBO276 QLK276 QVG276 RFC276 ROY276 RYU276 SIQ276 SSM276 TCI276 TME276 TWA276 UFW276 UPS276 UZO276 VJK276 VTG276 WDC276 WMY276 WWU276 WWU338 WMY338 WDC338 VTG338 VJK338 UZO338 UPS338 UFW338 TWA338 TME338 TCI338 SSM338 SIQ338 RYU338 ROY338 RFC338 QVG338 QLK338 QBO338 PRS338 PHW338 OYA338 OOE338 OEI338 NUM338 NKQ338 NAU338 MQY338 MHC338 LXG338 LNK338 LDO338 KTS338 KJW338 KAA338 JQE338 JGI338 IWM338 IMQ338 ICU338 HSY338 HJC338 GZG338 GPK338 GFO338 FVS338 FLW338 FCA338 ESE338 EII338 DYM338 DOQ338 DEU338 CUY338 CLC338 CBG338 BRK338 BHO338 AXS338 ANW338 AEA338 UE338 KI338 BF59:BF60 AXQ262:AXQ265 ANU262:ANU265 ADY262:ADY265 UC262:UC265 KG262:KG265 WWS262:WWS265 WMW262:WMW265 WDA262:WDA265 VTE262:VTE265 VJI262:VJI265 UZM262:UZM265 UPQ262:UPQ265 UFU262:UFU265 TVY262:TVY265 TMC262:TMC265 TCG262:TCG265 SSK262:SSK265 SIO262:SIO265 RYS262:RYS265 ROW262:ROW265 RFA262:RFA265 QVE262:QVE265 QLI262:QLI265 QBM262:QBM265 PRQ262:PRQ265 PHU262:PHU265 OXY262:OXY265 OOC262:OOC265 OEG262:OEG265 NUK262:NUK265 NKO262:NKO265 NAS262:NAS265 MQW262:MQW265 MHA262:MHA265 LXE262:LXE265 LNI262:LNI265 LDM262:LDM265 KTQ262:KTQ265 KJU262:KJU265 JZY262:JZY265 JQC262:JQC265 JGG262:JGG265 IWK262:IWK265 IMO262:IMO265 ICS262:ICS265 HSW262:HSW265 HJA262:HJA265 GZE262:GZE265 GPI262:GPI265 GFM262:GFM265 FVQ262:FVQ265 FLU262:FLU265 FBY262:FBY265 ESC262:ESC265 EIG262:EIG265 DYK262:DYK265 DOO262:DOO265 DES262:DES265 CUW262:CUW265 CLA262:CLA265 CBE262:CBE265 BRI262:BRI265 AEC257:AEC261 UG257:UG261 KK257:KK261 WWW257:WWW261 WNA257:WNA261 WDE257:WDE261 VTI257:VTI261 VJM257:VJM261 UZQ257:UZQ261 UPU257:UPU261 UFY257:UFY261 TWC257:TWC261 TMG257:TMG261 TCK257:TCK261 SSO257:SSO261 SIS257:SIS261 RYW257:RYW261 RPA257:RPA261 RFE257:RFE261 QVI257:QVI261 QLM257:QLM261 QBQ257:QBQ261 PRU257:PRU261 PHY257:PHY261 OYC257:OYC261 OOG257:OOG261 OEK257:OEK261 NUO257:NUO261 NKS257:NKS261 NAW257:NAW261 MRA257:MRA261 MHE257:MHE261 LXI257:LXI261 LNM257:LNM261 LDQ257:LDQ261 KTU257:KTU261 KJY257:KJY261 KAC257:KAC261 JQG257:JQG261 JGK257:JGK261 IWO257:IWO261 IMS257:IMS261 ICW257:ICW261 HTA257:HTA261 HJE257:HJE261 GZI257:GZI261 GPM257:GPM261 GFQ257:GFQ261 FVU257:FVU261 FLY257:FLY261 FCC257:FCC261 ESG257:ESG261 EIK257:EIK261 DYO257:DYO261 DOS257:DOS261 DEW257:DEW261 CVA257:CVA261 CLE257:CLE261 CBI257:CBI261 BRM257:BRM261 BHQ257:BHQ261 AXU257:AXU261 KI211 UE211 AEA211 ANW211 AXS211 BHO211 BRK211 CBG211 CLC211 CUY211 DEU211 DOQ211 DYM211 EII211 ESE211 FCA211 FLW211 FVS211 GFO211 GPK211 GZG211 HJC211 HSY211 ICU211 IMQ211 IWM211 JGI211 JQE211 KAA211 KJW211 KTS211 LDO211 LNK211 LXG211 MHC211 MQY211 NAU211 NKQ211 NUM211 OEI211 OOE211 OYA211 PHW211 PRS211 QBO211 QLK211 QVG211 RFC211 ROY211 RYU211 SIQ211 SSM211 TCI211 TME211 TWA211 UFW211 UPS211 UZO211 VJK211 VTG211 WDC211 WMY211 WWU211 WWU214 WMY214 WDC214 VTG214 VJK214 UZO214 UPS214 UFW214 TWA214 TME214 TCI214 SSM214 SIQ214 RYU214 ROY214 RFC214 QVG214 QLK214 QBO214 PRS214 PHW214 OYA214 OOE214 OEI214 NUM214 NKQ214 NAU214 MQY214 MHC214 LXG214 LNK214 LDO214 KTS214 KJW214 KAA214 JQE214 JGI214 IWM214 IMQ214 ICU214 HSY214 HJC214 GZG214 GPK214 GFO214 FVS214 FLW214 FCA214 ESE214 EII214 DYM214 DOQ214 DEU214 CUY214 CLC214 CBG214 BRK214 BHO214 AXS214 ANW214 AEA214 UE214 KI214 UE217 AEA217 ANW217 AXS217 BHO217 BRK217 CBG217 CLC217 CUY217 DEU217 DOQ217 DYM217 EII217 ESE217 FCA217 FLW217 FVS217 GFO217 GPK217 GZG217 HJC217 HSY217 ICU217 IMQ217 IWM217 JGI217 JQE217 KAA217 KJW217 KTS217 LDO217 LNK217 LXG217 MHC217 MQY217 NAU217 NKQ217 NUM217 OEI217 OOE217 OYA217 PHW217 PRS217 QBO217 QLK217 QVG217 RFC217 ROY217 RYU217 SIQ217 SSM217 TCI217 TME217 TWA217 UFW217 UPS217 UZO217 VJK217 VTG217 WDC217 WMY217 WWU217 KI217 KI220 WWU220 WMY220 WDC220 VTG220 VJK220 UZO220 UPS220 UFW220 TWA220 TME220 TCI220 SSM220 SIQ220 RYU220 ROY220 RFC220 QVG220 QLK220 QBO220 PRS220 PHW220 OYA220 OOE220 OEI220 NUM220 NKQ220 NAU220 MQY220 MHC220 LXG220 LNK220 LDO220 KTS220 KJW220 KAA220 JQE220 JGI220 IWM220 IMQ220 ICU220 HSY220 HJC220 GZG220 GPK220 GFO220 FVS220 FLW220 FCA220 ESE220 EII220 DYM220 DOQ220 DEU220 CUY220 CLC220 CBG220 BRK220 BHO220 AXS220 ANW220 AEA220 UE220 AEA223 AEA225 ANW223 ANW225 AXS223 AXS225 BHO223 BHO225 BRK223 BRK225 CBG223 CBG225 CLC223 CLC225 CUY223 CUY225 DEU223 DEU225 DOQ223 DOQ225 DYM223 DYM225 EII223 EII225 ESE223 ESE225 FCA223 FCA225 FLW223 FLW225 FVS223 FVS225 GFO223 GFO225 GPK223 GPK225 GZG223 GZG225 HJC223 HJC225 HSY223 HSY225 ICU223 ICU225 IMQ223 IMQ225 IWM223 IWM225 JGI223 JGI225 JQE223 JQE225 KAA223 KAA225 KJW223 KJW225 KTS223 KTS225 LDO223 LDO225 LNK223 LNK225 LXG223 LXG225 MHC223 MHC225 MQY223 MQY225 NAU223 NAU225 NKQ223 NKQ225 NUM223 NUM225 OEI223 OEI225 OOE223 OOE225 OYA223 OYA225 PHW223 PHW225 PRS223 PRS225 QBO223 QBO225 QLK223 QLK225 QVG223 QVG225 RFC223 RFC225 ROY223 ROY225 RYU223 RYU225 SIQ223 SIQ225 SSM223 SSM225 TCI223 TCI225 TME223 TME225 TWA223 TWA225 UFW223 UFW225 UPS223 UPS225 UZO223 UZO225 VJK223 VJK225 VTG223 VTG225 WDC223 WDC225 WMY223 WMY225 WWU223 WWU225 KI223 KI225 UE225 AM208:AM225 UE223 BF259 ANY257:ANY261 BA311:BA329 AXZ66 BF321:BF323 WNE303:WNE310 AEG109:AEG125 AOC109:AOC125 AXY109:AXY125 BHU109:BHU125 BRQ109:BRQ125 CBM109:CBM125 CLI109:CLI125 CVE109:CVE125 DFA109:DFA125 DOW109:DOW125 DYS109:DYS125 EIO109:EIO125 ESK109:ESK125 FCG109:FCG125 FMC109:FMC125 FVY109:FVY125 GFU109:GFU125 GPQ109:GPQ125 GZM109:GZM125 HJI109:HJI125 HTE109:HTE125 IDA109:IDA125 IMW109:IMW125 IWS109:IWS125 JGO109:JGO125 JQK109:JQK125 KAG109:KAG125 KKC109:KKC125 KTY109:KTY125 LDU109:LDU125 LNQ109:LNQ125 LXM109:LXM125 MHI109:MHI125 MRE109:MRE125 NBA109:NBA125 NKW109:NKW125 NUS109:NUS125 OEO109:OEO125 OOK109:OOK125 OYG109:OYG125 PIC109:PIC125 PRY109:PRY125 QBU109:QBU125 QLQ109:QLQ125 QVM109:QVM125 RFI109:RFI125 RPE109:RPE125 RZA109:RZA125 SIW109:SIW125 SSS109:SSS125 TCO109:TCO125 TMK109:TMK125 TWG109:TWG125 UGC109:UGC125 UPY109:UPY125 UZU109:UZU125 VJQ109:VJQ125 VTM109:VTM125 WDI109:WDI125 WNE109:WNE125 WXA109:WXA125 KO109:KO125 BA289:BA294 BF54 AXZ54 KO59:KO60 UK59:UK60 BF36:BF39 AEG59:AEG60 AOC59:AOC60 AXY59:AXY60 BHU59:BHU60 BRQ59:BRQ60 CBM59:CBM60 CLI59:CLI60 CVE59:CVE60 DFA59:DFA60 DOW59:DOW60 DYS59:DYS60 EIO59:EIO60 ESK59:ESK60 FCG59:FCG60 FMC59:FMC60 FVY59:FVY60 GFU59:GFU60 GPQ59:GPQ60 GZM59:GZM60 HJI59:HJI60 HTE59:HTE60 IDA59:IDA60 IMW59:IMW60 IWS59:IWS60 JGO59:JGO60 JQK59:JQK60 KAG59:KAG60 KKC59:KKC60 KTY59:KTY60 LDU59:LDU60 LNQ59:LNQ60 LXM59:LXM60 MHI59:MHI60 MRE59:MRE60 NBA59:NBA60 NKW59:NKW60 NUS59:NUS60 OEO59:OEO60 OOK59:OOK60 OYG59:OYG60 PIC59:PIC60 PRY59:PRY60 QBU59:QBU60 QLQ59:QLQ60 QVM59:QVM60 RFI59:RFI60 RPE59:RPE60 RZA59:RZA60 SIW59:SIW60 SSS59:SSS60 TCO59:TCO60 TMK59:TMK60 TWG59:TWG60 UGC59:UGC60 UPY59:UPY60 UZU59:UZU60 VJQ59:VJQ60 VTM59:VTM60 WDI59:WDI60 WNE59:WNE60 BF66 WDI303:WDI310 VTM303:VTM310 VJQ303:VJQ310 UZU303:UZU310 UPY303:UPY310 UGC303:UGC310 TWG303:TWG310 TMK303:TMK310 TCO303:TCO310 SSS303:SSS310 SIW303:SIW310 RZA303:RZA310 RPE303:RPE310 RFI303:RFI310 QVM303:QVM310 QLQ303:QLQ310 QBU303:QBU310 PRY303:PRY310 PIC303:PIC310 OYG303:OYG310 OOK303:OOK310 OEO303:OEO310 NUS303:NUS310 NKW303:NKW310 NBA303:NBA310 MRE303:MRE310 MHI303:MHI310 LXM303:LXM310 LNQ303:LNQ310 LDU303:LDU310 KTY303:KTY310 KKC303:KKC310 KAG303:KAG310 JQK303:JQK310 JGO303:JGO310 IWS303:IWS310 IMW303:IMW310 IDA303:IDA310 HTE303:HTE310 HJI303:HJI310 GZM303:GZM310 GPQ303:GPQ310 GFU303:GFU310 FVY303:FVY310 FMC303:FMC310 FCG303:FCG310 ESK303:ESK310 EIO303:EIO310 DYS303:DYS310 DOW303:DOW310 DFA303:DFA310 CVE303:CVE310 CLI303:CLI310 CBM303:CBM310 BRQ303:BRQ310 BHU303:BHU310 AXY303:AXY310 AOC303:AOC310 AEG303:AEG310 UK303:UK310 KO303:KO310 WXA303:WXA310 BA159:BA164 AXV291:AXV294 BHR291:BHR294 BRN291:BRN294 CBJ291:CBJ294 CLF291:CLF294 CVB291:CVB294 DEX291:DEX294 DOT291:DOT294 DYP291:DYP294 EIL291:EIL294 ESH291:ESH294 FCD291:FCD294 FLZ291:FLZ294 FVV291:FVV294 GFR291:GFR294 GPN291:GPN294 GZJ291:GZJ294 HJF291:HJF294 HTB291:HTB294 ICX291:ICX294 IMT291:IMT294 IWP291:IWP294 JGL291:JGL294 JQH291:JQH294 KAD291:KAD294 KJZ291:KJZ294 KTV291:KTV294 LDR291:LDR294 LNN291:LNN294 LXJ291:LXJ294 MHF291:MHF294 MRB291:MRB294 NAX291:NAX294 NKT291:NKT294 NUP291:NUP294 OEL291:OEL294 OOH291:OOH294 OYD291:OYD294 PHZ291:PHZ294 PRV291:PRV294 QBR291:QBR294 QLN291:QLN294 QVJ291:QVJ294 RFF291:RFF294 RPB291:RPB294 RYX291:RYX294 SIT291:SIT294 SSP291:SSP294 TCL291:TCL294 TMH291:TMH294 TWD291:TWD294 UFZ291:UFZ294 UPV291:UPV294 UZR291:UZR294 VJN291:VJN294 VTJ291:VTJ294 WDF291:WDF294 WNB291:WNB294 WWX291:WWX294 KL291:KL294 UH291:UH294 AED291:AED294 ANZ291:ANZ294 BF109:BF110 BA253:BA270 BA336:BA344 BA350:BA889">
      <formula1>12</formula1>
    </dataValidation>
    <dataValidation type="list" allowBlank="1" showInputMessage="1" showErrorMessage="1" sqref="AC65597:AC65620 JV65597:JV65620 TR65597:TR65620 ADN65597:ADN65620 ANJ65597:ANJ65620 AXF65597:AXF65620 BHB65597:BHB65620 BQX65597:BQX65620 CAT65597:CAT65620 CKP65597:CKP65620 CUL65597:CUL65620 DEH65597:DEH65620 DOD65597:DOD65620 DXZ65597:DXZ65620 EHV65597:EHV65620 ERR65597:ERR65620 FBN65597:FBN65620 FLJ65597:FLJ65620 FVF65597:FVF65620 GFB65597:GFB65620 GOX65597:GOX65620 GYT65597:GYT65620 HIP65597:HIP65620 HSL65597:HSL65620 ICH65597:ICH65620 IMD65597:IMD65620 IVZ65597:IVZ65620 JFV65597:JFV65620 JPR65597:JPR65620 JZN65597:JZN65620 KJJ65597:KJJ65620 KTF65597:KTF65620 LDB65597:LDB65620 LMX65597:LMX65620 LWT65597:LWT65620 MGP65597:MGP65620 MQL65597:MQL65620 NAH65597:NAH65620 NKD65597:NKD65620 NTZ65597:NTZ65620 ODV65597:ODV65620 ONR65597:ONR65620 OXN65597:OXN65620 PHJ65597:PHJ65620 PRF65597:PRF65620 QBB65597:QBB65620 QKX65597:QKX65620 QUT65597:QUT65620 REP65597:REP65620 ROL65597:ROL65620 RYH65597:RYH65620 SID65597:SID65620 SRZ65597:SRZ65620 TBV65597:TBV65620 TLR65597:TLR65620 TVN65597:TVN65620 UFJ65597:UFJ65620 UPF65597:UPF65620 UZB65597:UZB65620 VIX65597:VIX65620 VST65597:VST65620 WCP65597:WCP65620 WML65597:WML65620 WWH65597:WWH65620 AC131133:AC131156 JV131133:JV131156 TR131133:TR131156 ADN131133:ADN131156 ANJ131133:ANJ131156 AXF131133:AXF131156 BHB131133:BHB131156 BQX131133:BQX131156 CAT131133:CAT131156 CKP131133:CKP131156 CUL131133:CUL131156 DEH131133:DEH131156 DOD131133:DOD131156 DXZ131133:DXZ131156 EHV131133:EHV131156 ERR131133:ERR131156 FBN131133:FBN131156 FLJ131133:FLJ131156 FVF131133:FVF131156 GFB131133:GFB131156 GOX131133:GOX131156 GYT131133:GYT131156 HIP131133:HIP131156 HSL131133:HSL131156 ICH131133:ICH131156 IMD131133:IMD131156 IVZ131133:IVZ131156 JFV131133:JFV131156 JPR131133:JPR131156 JZN131133:JZN131156 KJJ131133:KJJ131156 KTF131133:KTF131156 LDB131133:LDB131156 LMX131133:LMX131156 LWT131133:LWT131156 MGP131133:MGP131156 MQL131133:MQL131156 NAH131133:NAH131156 NKD131133:NKD131156 NTZ131133:NTZ131156 ODV131133:ODV131156 ONR131133:ONR131156 OXN131133:OXN131156 PHJ131133:PHJ131156 PRF131133:PRF131156 QBB131133:QBB131156 QKX131133:QKX131156 QUT131133:QUT131156 REP131133:REP131156 ROL131133:ROL131156 RYH131133:RYH131156 SID131133:SID131156 SRZ131133:SRZ131156 TBV131133:TBV131156 TLR131133:TLR131156 TVN131133:TVN131156 UFJ131133:UFJ131156 UPF131133:UPF131156 UZB131133:UZB131156 VIX131133:VIX131156 VST131133:VST131156 WCP131133:WCP131156 WML131133:WML131156 WWH131133:WWH131156 AC196669:AC196692 JV196669:JV196692 TR196669:TR196692 ADN196669:ADN196692 ANJ196669:ANJ196692 AXF196669:AXF196692 BHB196669:BHB196692 BQX196669:BQX196692 CAT196669:CAT196692 CKP196669:CKP196692 CUL196669:CUL196692 DEH196669:DEH196692 DOD196669:DOD196692 DXZ196669:DXZ196692 EHV196669:EHV196692 ERR196669:ERR196692 FBN196669:FBN196692 FLJ196669:FLJ196692 FVF196669:FVF196692 GFB196669:GFB196692 GOX196669:GOX196692 GYT196669:GYT196692 HIP196669:HIP196692 HSL196669:HSL196692 ICH196669:ICH196692 IMD196669:IMD196692 IVZ196669:IVZ196692 JFV196669:JFV196692 JPR196669:JPR196692 JZN196669:JZN196692 KJJ196669:KJJ196692 KTF196669:KTF196692 LDB196669:LDB196692 LMX196669:LMX196692 LWT196669:LWT196692 MGP196669:MGP196692 MQL196669:MQL196692 NAH196669:NAH196692 NKD196669:NKD196692 NTZ196669:NTZ196692 ODV196669:ODV196692 ONR196669:ONR196692 OXN196669:OXN196692 PHJ196669:PHJ196692 PRF196669:PRF196692 QBB196669:QBB196692 QKX196669:QKX196692 QUT196669:QUT196692 REP196669:REP196692 ROL196669:ROL196692 RYH196669:RYH196692 SID196669:SID196692 SRZ196669:SRZ196692 TBV196669:TBV196692 TLR196669:TLR196692 TVN196669:TVN196692 UFJ196669:UFJ196692 UPF196669:UPF196692 UZB196669:UZB196692 VIX196669:VIX196692 VST196669:VST196692 WCP196669:WCP196692 WML196669:WML196692 WWH196669:WWH196692 AC262205:AC262228 JV262205:JV262228 TR262205:TR262228 ADN262205:ADN262228 ANJ262205:ANJ262228 AXF262205:AXF262228 BHB262205:BHB262228 BQX262205:BQX262228 CAT262205:CAT262228 CKP262205:CKP262228 CUL262205:CUL262228 DEH262205:DEH262228 DOD262205:DOD262228 DXZ262205:DXZ262228 EHV262205:EHV262228 ERR262205:ERR262228 FBN262205:FBN262228 FLJ262205:FLJ262228 FVF262205:FVF262228 GFB262205:GFB262228 GOX262205:GOX262228 GYT262205:GYT262228 HIP262205:HIP262228 HSL262205:HSL262228 ICH262205:ICH262228 IMD262205:IMD262228 IVZ262205:IVZ262228 JFV262205:JFV262228 JPR262205:JPR262228 JZN262205:JZN262228 KJJ262205:KJJ262228 KTF262205:KTF262228 LDB262205:LDB262228 LMX262205:LMX262228 LWT262205:LWT262228 MGP262205:MGP262228 MQL262205:MQL262228 NAH262205:NAH262228 NKD262205:NKD262228 NTZ262205:NTZ262228 ODV262205:ODV262228 ONR262205:ONR262228 OXN262205:OXN262228 PHJ262205:PHJ262228 PRF262205:PRF262228 QBB262205:QBB262228 QKX262205:QKX262228 QUT262205:QUT262228 REP262205:REP262228 ROL262205:ROL262228 RYH262205:RYH262228 SID262205:SID262228 SRZ262205:SRZ262228 TBV262205:TBV262228 TLR262205:TLR262228 TVN262205:TVN262228 UFJ262205:UFJ262228 UPF262205:UPF262228 UZB262205:UZB262228 VIX262205:VIX262228 VST262205:VST262228 WCP262205:WCP262228 WML262205:WML262228 WWH262205:WWH262228 AC327741:AC327764 JV327741:JV327764 TR327741:TR327764 ADN327741:ADN327764 ANJ327741:ANJ327764 AXF327741:AXF327764 BHB327741:BHB327764 BQX327741:BQX327764 CAT327741:CAT327764 CKP327741:CKP327764 CUL327741:CUL327764 DEH327741:DEH327764 DOD327741:DOD327764 DXZ327741:DXZ327764 EHV327741:EHV327764 ERR327741:ERR327764 FBN327741:FBN327764 FLJ327741:FLJ327764 FVF327741:FVF327764 GFB327741:GFB327764 GOX327741:GOX327764 GYT327741:GYT327764 HIP327741:HIP327764 HSL327741:HSL327764 ICH327741:ICH327764 IMD327741:IMD327764 IVZ327741:IVZ327764 JFV327741:JFV327764 JPR327741:JPR327764 JZN327741:JZN327764 KJJ327741:KJJ327764 KTF327741:KTF327764 LDB327741:LDB327764 LMX327741:LMX327764 LWT327741:LWT327764 MGP327741:MGP327764 MQL327741:MQL327764 NAH327741:NAH327764 NKD327741:NKD327764 NTZ327741:NTZ327764 ODV327741:ODV327764 ONR327741:ONR327764 OXN327741:OXN327764 PHJ327741:PHJ327764 PRF327741:PRF327764 QBB327741:QBB327764 QKX327741:QKX327764 QUT327741:QUT327764 REP327741:REP327764 ROL327741:ROL327764 RYH327741:RYH327764 SID327741:SID327764 SRZ327741:SRZ327764 TBV327741:TBV327764 TLR327741:TLR327764 TVN327741:TVN327764 UFJ327741:UFJ327764 UPF327741:UPF327764 UZB327741:UZB327764 VIX327741:VIX327764 VST327741:VST327764 WCP327741:WCP327764 WML327741:WML327764 WWH327741:WWH327764 AC393277:AC393300 JV393277:JV393300 TR393277:TR393300 ADN393277:ADN393300 ANJ393277:ANJ393300 AXF393277:AXF393300 BHB393277:BHB393300 BQX393277:BQX393300 CAT393277:CAT393300 CKP393277:CKP393300 CUL393277:CUL393300 DEH393277:DEH393300 DOD393277:DOD393300 DXZ393277:DXZ393300 EHV393277:EHV393300 ERR393277:ERR393300 FBN393277:FBN393300 FLJ393277:FLJ393300 FVF393277:FVF393300 GFB393277:GFB393300 GOX393277:GOX393300 GYT393277:GYT393300 HIP393277:HIP393300 HSL393277:HSL393300 ICH393277:ICH393300 IMD393277:IMD393300 IVZ393277:IVZ393300 JFV393277:JFV393300 JPR393277:JPR393300 JZN393277:JZN393300 KJJ393277:KJJ393300 KTF393277:KTF393300 LDB393277:LDB393300 LMX393277:LMX393300 LWT393277:LWT393300 MGP393277:MGP393300 MQL393277:MQL393300 NAH393277:NAH393300 NKD393277:NKD393300 NTZ393277:NTZ393300 ODV393277:ODV393300 ONR393277:ONR393300 OXN393277:OXN393300 PHJ393277:PHJ393300 PRF393277:PRF393300 QBB393277:QBB393300 QKX393277:QKX393300 QUT393277:QUT393300 REP393277:REP393300 ROL393277:ROL393300 RYH393277:RYH393300 SID393277:SID393300 SRZ393277:SRZ393300 TBV393277:TBV393300 TLR393277:TLR393300 TVN393277:TVN393300 UFJ393277:UFJ393300 UPF393277:UPF393300 UZB393277:UZB393300 VIX393277:VIX393300 VST393277:VST393300 WCP393277:WCP393300 WML393277:WML393300 WWH393277:WWH393300 AC458813:AC458836 JV458813:JV458836 TR458813:TR458836 ADN458813:ADN458836 ANJ458813:ANJ458836 AXF458813:AXF458836 BHB458813:BHB458836 BQX458813:BQX458836 CAT458813:CAT458836 CKP458813:CKP458836 CUL458813:CUL458836 DEH458813:DEH458836 DOD458813:DOD458836 DXZ458813:DXZ458836 EHV458813:EHV458836 ERR458813:ERR458836 FBN458813:FBN458836 FLJ458813:FLJ458836 FVF458813:FVF458836 GFB458813:GFB458836 GOX458813:GOX458836 GYT458813:GYT458836 HIP458813:HIP458836 HSL458813:HSL458836 ICH458813:ICH458836 IMD458813:IMD458836 IVZ458813:IVZ458836 JFV458813:JFV458836 JPR458813:JPR458836 JZN458813:JZN458836 KJJ458813:KJJ458836 KTF458813:KTF458836 LDB458813:LDB458836 LMX458813:LMX458836 LWT458813:LWT458836 MGP458813:MGP458836 MQL458813:MQL458836 NAH458813:NAH458836 NKD458813:NKD458836 NTZ458813:NTZ458836 ODV458813:ODV458836 ONR458813:ONR458836 OXN458813:OXN458836 PHJ458813:PHJ458836 PRF458813:PRF458836 QBB458813:QBB458836 QKX458813:QKX458836 QUT458813:QUT458836 REP458813:REP458836 ROL458813:ROL458836 RYH458813:RYH458836 SID458813:SID458836 SRZ458813:SRZ458836 TBV458813:TBV458836 TLR458813:TLR458836 TVN458813:TVN458836 UFJ458813:UFJ458836 UPF458813:UPF458836 UZB458813:UZB458836 VIX458813:VIX458836 VST458813:VST458836 WCP458813:WCP458836 WML458813:WML458836 WWH458813:WWH458836 AC524349:AC524372 JV524349:JV524372 TR524349:TR524372 ADN524349:ADN524372 ANJ524349:ANJ524372 AXF524349:AXF524372 BHB524349:BHB524372 BQX524349:BQX524372 CAT524349:CAT524372 CKP524349:CKP524372 CUL524349:CUL524372 DEH524349:DEH524372 DOD524349:DOD524372 DXZ524349:DXZ524372 EHV524349:EHV524372 ERR524349:ERR524372 FBN524349:FBN524372 FLJ524349:FLJ524372 FVF524349:FVF524372 GFB524349:GFB524372 GOX524349:GOX524372 GYT524349:GYT524372 HIP524349:HIP524372 HSL524349:HSL524372 ICH524349:ICH524372 IMD524349:IMD524372 IVZ524349:IVZ524372 JFV524349:JFV524372 JPR524349:JPR524372 JZN524349:JZN524372 KJJ524349:KJJ524372 KTF524349:KTF524372 LDB524349:LDB524372 LMX524349:LMX524372 LWT524349:LWT524372 MGP524349:MGP524372 MQL524349:MQL524372 NAH524349:NAH524372 NKD524349:NKD524372 NTZ524349:NTZ524372 ODV524349:ODV524372 ONR524349:ONR524372 OXN524349:OXN524372 PHJ524349:PHJ524372 PRF524349:PRF524372 QBB524349:QBB524372 QKX524349:QKX524372 QUT524349:QUT524372 REP524349:REP524372 ROL524349:ROL524372 RYH524349:RYH524372 SID524349:SID524372 SRZ524349:SRZ524372 TBV524349:TBV524372 TLR524349:TLR524372 TVN524349:TVN524372 UFJ524349:UFJ524372 UPF524349:UPF524372 UZB524349:UZB524372 VIX524349:VIX524372 VST524349:VST524372 WCP524349:WCP524372 WML524349:WML524372 WWH524349:WWH524372 AC589885:AC589908 JV589885:JV589908 TR589885:TR589908 ADN589885:ADN589908 ANJ589885:ANJ589908 AXF589885:AXF589908 BHB589885:BHB589908 BQX589885:BQX589908 CAT589885:CAT589908 CKP589885:CKP589908 CUL589885:CUL589908 DEH589885:DEH589908 DOD589885:DOD589908 DXZ589885:DXZ589908 EHV589885:EHV589908 ERR589885:ERR589908 FBN589885:FBN589908 FLJ589885:FLJ589908 FVF589885:FVF589908 GFB589885:GFB589908 GOX589885:GOX589908 GYT589885:GYT589908 HIP589885:HIP589908 HSL589885:HSL589908 ICH589885:ICH589908 IMD589885:IMD589908 IVZ589885:IVZ589908 JFV589885:JFV589908 JPR589885:JPR589908 JZN589885:JZN589908 KJJ589885:KJJ589908 KTF589885:KTF589908 LDB589885:LDB589908 LMX589885:LMX589908 LWT589885:LWT589908 MGP589885:MGP589908 MQL589885:MQL589908 NAH589885:NAH589908 NKD589885:NKD589908 NTZ589885:NTZ589908 ODV589885:ODV589908 ONR589885:ONR589908 OXN589885:OXN589908 PHJ589885:PHJ589908 PRF589885:PRF589908 QBB589885:QBB589908 QKX589885:QKX589908 QUT589885:QUT589908 REP589885:REP589908 ROL589885:ROL589908 RYH589885:RYH589908 SID589885:SID589908 SRZ589885:SRZ589908 TBV589885:TBV589908 TLR589885:TLR589908 TVN589885:TVN589908 UFJ589885:UFJ589908 UPF589885:UPF589908 UZB589885:UZB589908 VIX589885:VIX589908 VST589885:VST589908 WCP589885:WCP589908 WML589885:WML589908 WWH589885:WWH589908 AC655421:AC655444 JV655421:JV655444 TR655421:TR655444 ADN655421:ADN655444 ANJ655421:ANJ655444 AXF655421:AXF655444 BHB655421:BHB655444 BQX655421:BQX655444 CAT655421:CAT655444 CKP655421:CKP655444 CUL655421:CUL655444 DEH655421:DEH655444 DOD655421:DOD655444 DXZ655421:DXZ655444 EHV655421:EHV655444 ERR655421:ERR655444 FBN655421:FBN655444 FLJ655421:FLJ655444 FVF655421:FVF655444 GFB655421:GFB655444 GOX655421:GOX655444 GYT655421:GYT655444 HIP655421:HIP655444 HSL655421:HSL655444 ICH655421:ICH655444 IMD655421:IMD655444 IVZ655421:IVZ655444 JFV655421:JFV655444 JPR655421:JPR655444 JZN655421:JZN655444 KJJ655421:KJJ655444 KTF655421:KTF655444 LDB655421:LDB655444 LMX655421:LMX655444 LWT655421:LWT655444 MGP655421:MGP655444 MQL655421:MQL655444 NAH655421:NAH655444 NKD655421:NKD655444 NTZ655421:NTZ655444 ODV655421:ODV655444 ONR655421:ONR655444 OXN655421:OXN655444 PHJ655421:PHJ655444 PRF655421:PRF655444 QBB655421:QBB655444 QKX655421:QKX655444 QUT655421:QUT655444 REP655421:REP655444 ROL655421:ROL655444 RYH655421:RYH655444 SID655421:SID655444 SRZ655421:SRZ655444 TBV655421:TBV655444 TLR655421:TLR655444 TVN655421:TVN655444 UFJ655421:UFJ655444 UPF655421:UPF655444 UZB655421:UZB655444 VIX655421:VIX655444 VST655421:VST655444 WCP655421:WCP655444 WML655421:WML655444 WWH655421:WWH655444 AC720957:AC720980 JV720957:JV720980 TR720957:TR720980 ADN720957:ADN720980 ANJ720957:ANJ720980 AXF720957:AXF720980 BHB720957:BHB720980 BQX720957:BQX720980 CAT720957:CAT720980 CKP720957:CKP720980 CUL720957:CUL720980 DEH720957:DEH720980 DOD720957:DOD720980 DXZ720957:DXZ720980 EHV720957:EHV720980 ERR720957:ERR720980 FBN720957:FBN720980 FLJ720957:FLJ720980 FVF720957:FVF720980 GFB720957:GFB720980 GOX720957:GOX720980 GYT720957:GYT720980 HIP720957:HIP720980 HSL720957:HSL720980 ICH720957:ICH720980 IMD720957:IMD720980 IVZ720957:IVZ720980 JFV720957:JFV720980 JPR720957:JPR720980 JZN720957:JZN720980 KJJ720957:KJJ720980 KTF720957:KTF720980 LDB720957:LDB720980 LMX720957:LMX720980 LWT720957:LWT720980 MGP720957:MGP720980 MQL720957:MQL720980 NAH720957:NAH720980 NKD720957:NKD720980 NTZ720957:NTZ720980 ODV720957:ODV720980 ONR720957:ONR720980 OXN720957:OXN720980 PHJ720957:PHJ720980 PRF720957:PRF720980 QBB720957:QBB720980 QKX720957:QKX720980 QUT720957:QUT720980 REP720957:REP720980 ROL720957:ROL720980 RYH720957:RYH720980 SID720957:SID720980 SRZ720957:SRZ720980 TBV720957:TBV720980 TLR720957:TLR720980 TVN720957:TVN720980 UFJ720957:UFJ720980 UPF720957:UPF720980 UZB720957:UZB720980 VIX720957:VIX720980 VST720957:VST720980 WCP720957:WCP720980 WML720957:WML720980 WWH720957:WWH720980 AC786493:AC786516 JV786493:JV786516 TR786493:TR786516 ADN786493:ADN786516 ANJ786493:ANJ786516 AXF786493:AXF786516 BHB786493:BHB786516 BQX786493:BQX786516 CAT786493:CAT786516 CKP786493:CKP786516 CUL786493:CUL786516 DEH786493:DEH786516 DOD786493:DOD786516 DXZ786493:DXZ786516 EHV786493:EHV786516 ERR786493:ERR786516 FBN786493:FBN786516 FLJ786493:FLJ786516 FVF786493:FVF786516 GFB786493:GFB786516 GOX786493:GOX786516 GYT786493:GYT786516 HIP786493:HIP786516 HSL786493:HSL786516 ICH786493:ICH786516 IMD786493:IMD786516 IVZ786493:IVZ786516 JFV786493:JFV786516 JPR786493:JPR786516 JZN786493:JZN786516 KJJ786493:KJJ786516 KTF786493:KTF786516 LDB786493:LDB786516 LMX786493:LMX786516 LWT786493:LWT786516 MGP786493:MGP786516 MQL786493:MQL786516 NAH786493:NAH786516 NKD786493:NKD786516 NTZ786493:NTZ786516 ODV786493:ODV786516 ONR786493:ONR786516 OXN786493:OXN786516 PHJ786493:PHJ786516 PRF786493:PRF786516 QBB786493:QBB786516 QKX786493:QKX786516 QUT786493:QUT786516 REP786493:REP786516 ROL786493:ROL786516 RYH786493:RYH786516 SID786493:SID786516 SRZ786493:SRZ786516 TBV786493:TBV786516 TLR786493:TLR786516 TVN786493:TVN786516 UFJ786493:UFJ786516 UPF786493:UPF786516 UZB786493:UZB786516 VIX786493:VIX786516 VST786493:VST786516 WCP786493:WCP786516 WML786493:WML786516 WWH786493:WWH786516 AC852029:AC852052 JV852029:JV852052 TR852029:TR852052 ADN852029:ADN852052 ANJ852029:ANJ852052 AXF852029:AXF852052 BHB852029:BHB852052 BQX852029:BQX852052 CAT852029:CAT852052 CKP852029:CKP852052 CUL852029:CUL852052 DEH852029:DEH852052 DOD852029:DOD852052 DXZ852029:DXZ852052 EHV852029:EHV852052 ERR852029:ERR852052 FBN852029:FBN852052 FLJ852029:FLJ852052 FVF852029:FVF852052 GFB852029:GFB852052 GOX852029:GOX852052 GYT852029:GYT852052 HIP852029:HIP852052 HSL852029:HSL852052 ICH852029:ICH852052 IMD852029:IMD852052 IVZ852029:IVZ852052 JFV852029:JFV852052 JPR852029:JPR852052 JZN852029:JZN852052 KJJ852029:KJJ852052 KTF852029:KTF852052 LDB852029:LDB852052 LMX852029:LMX852052 LWT852029:LWT852052 MGP852029:MGP852052 MQL852029:MQL852052 NAH852029:NAH852052 NKD852029:NKD852052 NTZ852029:NTZ852052 ODV852029:ODV852052 ONR852029:ONR852052 OXN852029:OXN852052 PHJ852029:PHJ852052 PRF852029:PRF852052 QBB852029:QBB852052 QKX852029:QKX852052 QUT852029:QUT852052 REP852029:REP852052 ROL852029:ROL852052 RYH852029:RYH852052 SID852029:SID852052 SRZ852029:SRZ852052 TBV852029:TBV852052 TLR852029:TLR852052 TVN852029:TVN852052 UFJ852029:UFJ852052 UPF852029:UPF852052 UZB852029:UZB852052 VIX852029:VIX852052 VST852029:VST852052 WCP852029:WCP852052 WML852029:WML852052 WWH852029:WWH852052 AC917565:AC917588 JV917565:JV917588 TR917565:TR917588 ADN917565:ADN917588 ANJ917565:ANJ917588 AXF917565:AXF917588 BHB917565:BHB917588 BQX917565:BQX917588 CAT917565:CAT917588 CKP917565:CKP917588 CUL917565:CUL917588 DEH917565:DEH917588 DOD917565:DOD917588 DXZ917565:DXZ917588 EHV917565:EHV917588 ERR917565:ERR917588 FBN917565:FBN917588 FLJ917565:FLJ917588 FVF917565:FVF917588 GFB917565:GFB917588 GOX917565:GOX917588 GYT917565:GYT917588 HIP917565:HIP917588 HSL917565:HSL917588 ICH917565:ICH917588 IMD917565:IMD917588 IVZ917565:IVZ917588 JFV917565:JFV917588 JPR917565:JPR917588 JZN917565:JZN917588 KJJ917565:KJJ917588 KTF917565:KTF917588 LDB917565:LDB917588 LMX917565:LMX917588 LWT917565:LWT917588 MGP917565:MGP917588 MQL917565:MQL917588 NAH917565:NAH917588 NKD917565:NKD917588 NTZ917565:NTZ917588 ODV917565:ODV917588 ONR917565:ONR917588 OXN917565:OXN917588 PHJ917565:PHJ917588 PRF917565:PRF917588 QBB917565:QBB917588 QKX917565:QKX917588 QUT917565:QUT917588 REP917565:REP917588 ROL917565:ROL917588 RYH917565:RYH917588 SID917565:SID917588 SRZ917565:SRZ917588 TBV917565:TBV917588 TLR917565:TLR917588 TVN917565:TVN917588 UFJ917565:UFJ917588 UPF917565:UPF917588 UZB917565:UZB917588 VIX917565:VIX917588 VST917565:VST917588 WCP917565:WCP917588 WML917565:WML917588 WWH917565:WWH917588 AC983101:AC983124 JV983101:JV983124 TR983101:TR983124 ADN983101:ADN983124 ANJ983101:ANJ983124 AXF983101:AXF983124 BHB983101:BHB983124 BQX983101:BQX983124 CAT983101:CAT983124 CKP983101:CKP983124 CUL983101:CUL983124 DEH983101:DEH983124 DOD983101:DOD983124 DXZ983101:DXZ983124 EHV983101:EHV983124 ERR983101:ERR983124 FBN983101:FBN983124 FLJ983101:FLJ983124 FVF983101:FVF983124 GFB983101:GFB983124 GOX983101:GOX983124 GYT983101:GYT983124 HIP983101:HIP983124 HSL983101:HSL983124 ICH983101:ICH983124 IMD983101:IMD983124 IVZ983101:IVZ983124 JFV983101:JFV983124 JPR983101:JPR983124 JZN983101:JZN983124 KJJ983101:KJJ983124 KTF983101:KTF983124 LDB983101:LDB983124 LMX983101:LMX983124 LWT983101:LWT983124 MGP983101:MGP983124 MQL983101:MQL983124 NAH983101:NAH983124 NKD983101:NKD983124 NTZ983101:NTZ983124 ODV983101:ODV983124 ONR983101:ONR983124 OXN983101:OXN983124 PHJ983101:PHJ983124 PRF983101:PRF983124 QBB983101:QBB983124 QKX983101:QKX983124 QUT983101:QUT983124 REP983101:REP983124 ROL983101:ROL983124 RYH983101:RYH983124 SID983101:SID983124 SRZ983101:SRZ983124 TBV983101:TBV983124 TLR983101:TLR983124 TVN983101:TVN983124 UFJ983101:UFJ983124 UPF983101:UPF983124 UZB983101:UZB983124 VIX983101:VIX983124 VST983101:VST983124 WCP983101:WCP983124 WML983101:WML983124 WWH983101:WWH983124 WCJ141 VSN141 VIR141 UYV141 UOZ141 UFD141 TVH141 TLL141 TBP141 SRT141 SHX141 RYB141 ROF141 REJ141 QUN141 QKR141 QAV141 PQZ141 PHD141 OXH141 ONL141 ODP141 NTT141 NJX141 NAB141 MQF141 MGJ141 LWN141 LMR141 LCV141 KSZ141 KJD141 JZH141 JPL141 JFP141 IVT141 ILX141 ICB141 HSF141 HIJ141 GYN141 GOR141 GEV141 FUZ141 FLD141 FBH141 ERL141 EHP141 DXT141 DNX141 DEB141 CUF141 CKJ141 CAN141 BQR141 BGV141 AWZ141 AND141 ADH141 TL141 JP141 WWB141 WBY142 WLU142 WMF141 VSC142 VIG142 UYK142 UOO142 UES142 TUW142 TLA142 TBE142 SRI142 SHM142 RXQ142 RNU142 RDY142 QUC142 QKG142 QAK142 PQO142 PGS142 OWW142 ONA142 ODE142 NTI142 NJM142 MZQ142 MPU142 MFY142 LWC142 LMG142 LCK142 KSO142 KIS142 JYW142 JPA142 JFE142 IVI142 ILM142 IBQ142 HRU142 HHY142 GYC142 GOG142 GEK142 FUO142 FKS142 FAW142 ERA142 EHE142 DXI142 DNM142 DDQ142 CTU142 CJY142 CAC142 BQG142 BGK142 AWO142 AMS142 ACW142 TA142 JE142 WVQ142 WWJ140 JX140 TT140 ADP140 ANL140 AXH140 BHD140 BQZ140 CAV140 CKR140 CUN140 DEJ140 DOF140 DYB140 EHX140 ERT140 FBP140 FLL140 FVH140 GFD140 GOZ140 GYV140 HIR140 HSN140 ICJ140 IMF140 IWB140 JFX140 JPT140 JZP140 KJL140 KTH140 LDD140 LMZ140 LWV140 MGR140 MQN140 NAJ140 NKF140 NUB140 ODX140 ONT140 OXP140 PHL140 PRH140 QBD140 QKZ140 QUV140 RER140 RON140 RYJ140 SIF140 SSB140 TBX140 TLT140 TVP140 UFL140 UPH140 UZD140 VIZ140 VSV140 WCR140 WMN140 AC180 AB147:AB148 AC196:AC197 AC268:AC270 WMP209 WWL209 JZ209 TV209 ADR209 ANN209 AXJ209 BHF209 BRB209 CAX209 CKT209 CUP209 DEL209 DOH209 DYD209 EHZ209 ERV209 FBR209 FLN209 FVJ209 GFF209 GPB209 GYX209 HIT209 HSP209 ICL209 IMH209 IWD209 JFZ209 JPV209 JZR209 KJN209 KTJ209 LDF209 LNB209 LWX209 MGT209 MQP209 NAL209 NKH209 NUD209 ODZ209 ONV209 OXR209 PHN209 PRJ209 QBF209 QLB209 QUX209 RET209 ROP209 RYL209 SIH209 SSD209 TBZ209 TLV209 TVR209 UFN209 UPJ209 UZF209 VJB209 VSX209 WCT209 WMP212 WWL212 JZ212 TV212 ADR212 ANN212 AXJ212 BHF212 BRB212 CAX212 CKT212 CUP212 DEL212 DOH212 DYD212 EHZ212 ERV212 FBR212 FLN212 FVJ212 GFF212 GPB212 GYX212 HIT212 HSP212 ICL212 IMH212 IWD212 JFZ212 JPV212 JZR212 KJN212 KTJ212 LDF212 LNB212 LWX212 MGT212 MQP212 NAL212 NKH212 NUD212 ODZ212 ONV212 OXR212 PHN212 PRJ212 QBF212 QLB212 QUX212 RET212 ROP212 RYL212 SIH212 SSD212 TBZ212 TLV212 TVR212 UFN212 UPJ212 UZF212 VJB212 VSX212 WCT212 WMP215 WWL215 JZ215 TV215 ADR215 ANN215 AXJ215 BHF215 BRB215 CAX215 CKT215 CUP215 DEL215 DOH215 DYD215 EHZ215 ERV215 FBR215 FLN215 FVJ215 GFF215 GPB215 GYX215 HIT215 HSP215 ICL215 IMH215 IWD215 JFZ215 JPV215 JZR215 KJN215 KTJ215 LDF215 LNB215 LWX215 MGT215 MQP215 NAL215 NKH215 NUD215 ODZ215 ONV215 OXR215 PHN215 PRJ215 QBF215 QLB215 QUX215 RET215 ROP215 RYL215 SIH215 SSD215 TBZ215 TLV215 TVR215 UFN215 UPJ215 UZF215 VJB215 VSX215 WCT215 WMP218 WWL218 JZ218 TV218 ADR218 ANN218 AXJ218 BHF218 BRB218 CAX218 CKT218 CUP218 DEL218 DOH218 DYD218 EHZ218 ERV218 FBR218 FLN218 FVJ218 GFF218 GPB218 GYX218 HIT218 HSP218 ICL218 IMH218 IWD218 JFZ218 JPV218 JZR218 KJN218 KTJ218 LDF218 LNB218 LWX218 MGT218 MQP218 NAL218 NKH218 NUD218 ODZ218 ONV218 OXR218 PHN218 PRJ218 QBF218 QLB218 QUX218 RET218 ROP218 RYL218 SIH218 SSD218 TBZ218 TLV218 TVR218 UFN218 UPJ218 UZF218 VJB218 VSX218 WCT218 WMP221 WWL221 JZ221 TV221 ADR221 ANN221 AXJ221 BHF221 BRB221 CAX221 CKT221 CUP221 DEL221 DOH221 DYD221 EHZ221 ERV221 FBR221 FLN221 FVJ221 GFF221 GPB221 GYX221 HIT221 HSP221 ICL221 IMH221 IWD221 JFZ221 JPV221 JZR221 KJN221 KTJ221 LDF221 LNB221 LWX221 MGT221 MQP221 NAL221 NKH221 NUD221 ODZ221 ONV221 OXR221 PHN221 PRJ221 QBF221 QLB221 QUX221 RET221 ROP221 RYL221 SIH221 SSD221 TBZ221 TLV221 TVR221 UFN221 UPJ221 UZF221 VJB221 VSX221 WCT221 JZ224 TV224 ADR224 ANN224 AXJ224 BHF224 BRB224 CAX224 CKT224 CUP224 DEL224 DOH224 DYD224 EHZ224 ERV224 FBR224 FLN224 FVJ224 GFF224 GPB224 GYX224 HIT224 HSP224 ICL224 IMH224 IWD224 JFZ224 JPV224 JZR224 KJN224 KTJ224 LDF224 LNB224 LWX224 MGT224 MQP224 NAL224 NKH224 NUD224 ODZ224 ONV224 OXR224 PHN224 PRJ224 QBF224 QLB224 QUX224 RET224 ROP224 RYL224 SIH224 SSD224 TBZ224 TLV224 TVR224 UFN224 UPJ224 UZF224 VJB224 VSX224 WCT224 WMP224 WWM338 WMR295 KB295 TX295 ADT295 ANP295 AXL295 BHH295 BRD295 CAZ295 CKV295 CUR295 DEN295 DOJ295 DYF295 EIB295 ERX295 FBT295 FLP295 FVL295 GFH295 GPD295 GYZ295 HIV295 HSR295 ICN295 IMJ295 IWF295 JGB295 JPX295 JZT295 KJP295 KTL295 LDH295 LND295 LWZ295 MGV295 MQR295 NAN295 NKJ295 NUF295 OEB295 ONX295 OXT295 PHP295 PRL295 QBH295 QLD295 QUZ295 REV295 ROR295 RYN295 SIJ295 SSF295 TCB295 TLX295 TVT295 UFP295 UPL295 UZH295 VJD295 VSZ295 WCV295 AE295 WWN295 KB297:KB300 TX297:TX300 ADT297:ADT300 ANP297:ANP300 AXL297:AXL300 BHH297:BHH300 BRD297:BRD300 CAZ297:CAZ300 CKV297:CKV300 CUR297:CUR300 DEN297:DEN300 DOJ297:DOJ300 DYF297:DYF300 EIB297:EIB300 ERX297:ERX300 FBT297:FBT300 FLP297:FLP300 FVL297:FVL300 GFH297:GFH300 GPD297:GPD300 GYZ297:GYZ300 HIV297:HIV300 HSR297:HSR300 ICN297:ICN300 IMJ297:IMJ300 IWF297:IWF300 JGB297:JGB300 JPX297:JPX300 JZT297:JZT300 KJP297:KJP300 KTL297:KTL300 LDH297:LDH300 LND297:LND300 LWZ297:LWZ300 MGV297:MGV300 MQR297:MQR300 NAN297:NAN300 NKJ297:NKJ300 NUF297:NUF300 OEB297:OEB300 ONX297:ONX300 OXT297:OXT300 PHP297:PHP300 PRL297:PRL300 QBH297:QBH300 QLD297:QLD300 QUZ297:QUZ300 REV297:REV300 ROR297:ROR300 RYN297:RYN300 SIJ297:SIJ300 SSF297:SSF300 TCB297:TCB300 TLX297:TLX300 TVT297:TVT300 UFP297:UFP300 UPL297:UPL300 UZH297:UZH300 VJD297:VJD300 VSZ297:VSZ300 WCV297:WCV300 AE297:AE300 WWN297:WWN300 WMR297:WMR300 WWL224 AC272:AC276 WMQ338 WCU338 VSY338 VJC338 UZG338 UPK338 UFO338 TVS338 TLW338 TCA338 SSE338 SII338 RYM338 ROQ338 REU338 QUY338 QLC338 QBG338 PRK338 PHO338 OXS338 ONW338 OEA338 NUE338 NKI338 NAM338 MQQ338 MGU338 LWY338 LNC338 LDG338 KTK338 KJO338 JZS338 JPW338 JGA338 IWE338 IMI338 ICM338 HSQ338 HIU338 GYY338 GPC338 GFG338 FVK338 FLO338 FBS338 ERW338 EIA338 DYE338 DOI338 DEM338 CUQ338 CKU338 CAY338 BRC338 BHG338 AXK338 ANO338 ADS338 TW338 KA338 AE338 AC315:AC329 KA211 TW211 ADS211 ANO211 AXK211 BHG211 BRC211 CAY211 CKU211 CUQ211 DEM211 DOI211 DYE211 EIA211 ERW211 FBS211 FLO211 FVK211 GFG211 GPC211 GYY211 HIU211 HSQ211 ICM211 IMI211 IWE211 JGA211 JPW211 JZS211 KJO211 KTK211 LDG211 LNC211 LWY211 MGU211 MQQ211 NAM211 NKI211 NUE211 OEA211 ONW211 OXS211 PHO211 PRK211 QBG211 QLC211 QUY211 REU211 ROQ211 RYM211 SII211 SSE211 TCA211 TLW211 TVS211 UFO211 UPK211 UZG211 VJC211 VSY211 WCU211 WMQ211 WWM211 WWM214 WMQ214 WCU214 VSY214 VJC214 UZG214 UPK214 UFO214 TVS214 TLW214 TCA214 SSE214 SII214 RYM214 ROQ214 REU214 QUY214 QLC214 QBG214 PRK214 PHO214 OXS214 ONW214 OEA214 NUE214 NKI214 NAM214 MQQ214 MGU214 LWY214 LNC214 LDG214 KTK214 KJO214 JZS214 JPW214 JGA214 IWE214 IMI214 ICM214 HSQ214 HIU214 GYY214 GPC214 GFG214 FVK214 FLO214 FBS214 ERW214 EIA214 DYE214 DOI214 DEM214 CUQ214 CKU214 CAY214 BRC214 BHG214 AXK214 ANO214 ADS214 TW214 KA214 TW217 ADS217 ANO217 AXK217 BHG217 BRC217 CAY217 CKU217 CUQ217 DEM217 DOI217 DYE217 EIA217 ERW217 FBS217 FLO217 FVK217 GFG217 GPC217 GYY217 HIU217 HSQ217 ICM217 IMI217 IWE217 JGA217 JPW217 JZS217 KJO217 KTK217 LDG217 LNC217 LWY217 MGU217 MQQ217 NAM217 NKI217 NUE217 OEA217 ONW217 OXS217 PHO217 PRK217 QBG217 QLC217 QUY217 REU217 ROQ217 RYM217 SII217 SSE217 TCA217 TLW217 TVS217 UFO217 UPK217 UZG217 VJC217 VSY217 WCU217 WMQ217 WWM217 KA217 KA220 WWM220 WMQ220 WCU220 VSY220 VJC220 UZG220 UPK220 UFO220 TVS220 TLW220 TCA220 SSE220 SII220 RYM220 ROQ220 REU220 QUY220 QLC220 QBG220 PRK220 PHO220 OXS220 ONW220 OEA220 NUE220 NKI220 NAM220 MQQ220 MGU220 LWY220 LNC220 LDG220 KTK220 KJO220 JZS220 JPW220 JGA220 IWE220 IMI220 ICM220 HSQ220 HIU220 GYY220 GPC220 GFG220 FVK220 FLO220 FBS220 ERW220 EIA220 DYE220 DOI220 DEM220 CUQ220 CKU220 CAY220 BRC220 BHG220 AXK220 ANO220 ADS220 TW220 ADS223 ADS225 ANO223 ANO225 AXK223 AXK225 BHG223 BHG225 BRC223 BRC225 CAY223 CAY225 CKU223 CKU225 CUQ223 CUQ225 DEM223 DEM225 DOI223 DOI225 DYE223 DYE225 EIA223 EIA225 ERW223 ERW225 FBS223 FBS225 FLO223 FLO225 FVK223 FVK225 GFG223 GFG225 GPC223 GPC225 GYY223 GYY225 HIU223 HIU225 HSQ223 HSQ225 ICM223 ICM225 IMI223 IMI225 IWE223 IWE225 JGA223 JGA225 JPW223 JPW225 JZS223 JZS225 KJO223 KJO225 KTK223 KTK225 LDG223 LDG225 LNC223 LNC225 LWY223 LWY225 MGU223 MGU225 MQQ223 MQQ225 NAM223 NAM225 NKI223 NKI225 NUE223 NUE225 OEA223 OEA225 ONW223 ONW225 OXS223 OXS225 PHO223 PHO225 PRK223 PRK225 QBG223 QBG225 QLC223 QLC225 QUY223 QUY225 REU223 REU225 ROQ223 ROQ225 RYM223 RYM225 SII223 SII225 SSE223 SSE225 TCA223 TCA225 TLW223 TLW225 TVS223 TVS225 UFO223 UFO225 UPK223 UPK225 UZG223 UZG225 VJC223 VJC225 VSY223 VSY225 WCU223 WCU225 WMQ223 WMQ225 WWM223 WWM225 KA223 KA225 TW225 AE208:AE225 TW223 AC163:AC164 AC227:AC256 AC340">
      <formula1>НДС</formula1>
    </dataValidation>
    <dataValidation type="custom" allowBlank="1" showInputMessage="1" showErrorMessage="1" sqref="AH252:AI252 AL252:AS252 AD252:AE252 AD201:AE201 AL201:AM201 AL198:AM198 AP267:AS267 AD267:AE267 AH266:AI267 AD266:AF266 AL266:AM267 AP266:AQ266 AD274 AH274 AL274:AS274 AD255 AH255 AL255:AS255 AL324:AS324 AH324:AH326 AL325:AM326 AP325:AS326 AD324:AD326">
      <formula1>#REF!*#REF!</formula1>
    </dataValidation>
    <dataValidation type="list" allowBlank="1" showInputMessage="1" sqref="KUA151:KUA154 LXJ155:LXJ158 MHF155:MHF158 MRB155:MRB158 NAX155:NAX158 NKT155:NKT158 NUP155:NUP158 OEL155:OEL158 OOH155:OOH158 OYD155:OYD158 PHZ155:PHZ158 PRV155:PRV158 QBR155:QBR158 QLN155:QLN158 QVJ155:QVJ158 RFF155:RFF158 RPB155:RPB158 RYX155:RYX158 SIT155:SIT158 SSP155:SSP158 TCL155:TCL158 TMH155:TMH158 TWD155:TWD158 UFZ155:UFZ158 UPV155:UPV158 UZR155:UZR158 VJN155:VJN158 VTJ155:VTJ158 WDF155:WDF158 WNB155:WNB158 WWX155:WWX158 KO155:KO158 UK155:UK158 AEG155:AEG158 AOC155:AOC158 AXY155:AXY158 BHU155:BHU158 BRQ155:BRQ158 CBM155:CBM158 CLI155:CLI158 CVE155:CVE158 DFA155:DFA158 DOW155:DOW158 DYS155:DYS158 EIO155:EIO158 ESK155:ESK158 FCG155:FCG158 FMC155:FMC158 FVY155:FVY158 GFU155:GFU158 GPQ155:GPQ158 GZM155:GZM158 HJI155:HJI158 HTE155:HTE158 IDA155:IDA158 IMW155:IMW158 IWS155:IWS158 JGO155:JGO158 JQK155:JQK158 KAG155:KAG158 KKC155:KKC158 KTY155:KTY158 LDU155:LDU158 LNQ155:LNQ158 LXM155:LXM158 MHI155:MHI158 MRE155:MRE158 NBA155:NBA158 NKW155:NKW158 NUS155:NUS158 OEO155:OEO158 OOK155:OOK158 OYG155:OYG158 PIC155:PIC158 PRY155:PRY158 QBU155:QBU158 QLQ155:QLQ158 QVM155:QVM158 RFI155:RFI158 RPE155:RPE158 RZA155:RZA158 SIW155:SIW158 SSS155:SSS158 TCO155:TCO158 TMK155:TMK158 TWG155:TWG158 UGC155:UGC158 UPY155:UPY158 UZU155:UZU158 VJQ155:VJQ158 VTM155:VTM158 WDI155:WDI158 WNE155:WNE158 WXA155:WXA158 AV151:AV158 KR155:KR158 LDW151:LDW154 LNS151:LNS154 LXO151:LXO154 MHK151:MHK154 MRG151:MRG154 NBC151:NBC154 NKY151:NKY154 NUU151:NUU154 OEQ151:OEQ154 OOM151:OOM154 OYI151:OYI154 PIE151:PIE154 PSA151:PSA154 QBW151:QBW154 QLS151:QLS154 QVO151:QVO154 RFK151:RFK154 RPG151:RPG154 RZC151:RZC154 SIY151:SIY154 SSU151:SSU154 TCQ151:TCQ154 TMM151:TMM154 TWI151:TWI154 UGE151:UGE154 UQA151:UQA154 UZW151:UZW154 VJS151:VJS154 VTO151:VTO154 WDK151:WDK154 WNG151:WNG154 WXC151:WXC154 WXF151:WXF154 KT151:KT154 UP151:UP154 AEL151:AEL154 AOH151:AOH154 AYD151:AYD154 BHZ151:BHZ154 BRV151:BRV154 CBR151:CBR154 CLN151:CLN154 CVJ151:CVJ154 DFF151:DFF154 DPB151:DPB154 DYX151:DYX154 EIT151:EIT154 ESP151:ESP154 FCL151:FCL154 FMH151:FMH154 FWD151:FWD154 GFZ151:GFZ154 GPV151:GPV154 GZR151:GZR154 HJN151:HJN154 HTJ151:HTJ154 IDF151:IDF154 INB151:INB154 IWX151:IWX154 JGT151:JGT154 JQP151:JQP154 KAL151:KAL154 KKH151:KKH154 KUD151:KUD154 LDZ151:LDZ154 LNV151:LNV154 LXR151:LXR154 MHN151:MHN154 MRJ151:MRJ154 NBF151:NBF154 NLB151:NLB154 NUX151:NUX154 OET151:OET154 OOP151:OOP154 OYL151:OYL154 PIH151:PIH154 PSD151:PSD154 QBZ151:QBZ154 QLV151:QLV154 QVR151:QVR154 RFN151:RFN154 RPJ151:RPJ154 RZF151:RZF154 SJB151:SJB154 SSX151:SSX154 TCT151:TCT154 TMP151:TMP154 TWL151:TWL154 UGH151:UGH154 UQD151:UQD154 UZZ151:UZZ154 VJV151:VJV154 VTR151:VTR154 UN155:UN158 AEJ155:AEJ158 AOF155:AOF158 AYB155:AYB158 BHX155:BHX158 BRT155:BRT158 CBP155:CBP158 CLL155:CLL158 CVH155:CVH158 DFD155:DFD158 DOZ155:DOZ158 DYV155:DYV158 EIR155:EIR158 ESN155:ESN158 FCJ155:FCJ158 FMF155:FMF158 FWB155:FWB158 GFX155:GFX158 GPT155:GPT158 GZP155:GZP158 HJL155:HJL158 HTH155:HTH158 IDD155:IDD158 IMZ155:IMZ158 IWV155:IWV158 JGR155:JGR158 JQN155:JQN158 KAJ155:KAJ158 KKF155:KKF158 KUB155:KUB158 LDX155:LDX158 LNT155:LNT158 LXP155:LXP158 MHL155:MHL158 MRH155:MRH158 NBD155:NBD158 NKZ155:NKZ158 NUV155:NUV158 OER155:OER158 OON155:OON158 OYJ155:OYJ158 PIF155:PIF158 PSB155:PSB158 QBX155:QBX158 QLT155:QLT158 QVP155:QVP158 RFL155:RFL158 RPH155:RPH158 RZD155:RZD158 SIZ155:SIZ158 SSV155:SSV158 TCR155:TCR158 TMN155:TMN158 TWJ155:TWJ158 UGF155:UGF158 UQB155:UQB158 UZX155:UZX158 VJT155:VJT158 VTP155:VTP158 WDL155:WDL158 WNH155:WNH158 WXD155:WXD158 KL155:KL158 UH155:UH158 AED155:AED158 ANZ155:ANZ158 AXV155:AXV158 BHR155:BHR158 BRN155:BRN158 CBJ155:CBJ158 CLF155:CLF158 CVB155:CVB158 DEX155:DEX158 DOT155:DOT158 DYP155:DYP158 EIL155:EIL158 ESH155:ESH158 FCD155:FCD158 FLZ155:FLZ158 FVV155:FVV158 GFR155:GFR158 GPN155:GPN158 GZJ155:GZJ158 HJF155:HJF158 HTB155:HTB158 ICX155:ICX158 IMT155:IMT158 IWP155:IWP158 JGL155:JGL158 JQH155:JQH158 KAD155:KAD158 KJZ155:KJZ158 KTV155:KTV158 LDR155:LDR158 UG271 AP208 LNN155:LNN158 AP210 AP213 AP216 AP219 WDN151:WDN154 KN151:KN154 UJ151:UJ154 AEF151:AEF154 AOB151:AOB154 AXX151:AXX154 BHT151:BHT154 BRP151:BRP154 CBL151:CBL154 CLH151:CLH154 CVD151:CVD154 DEZ151:DEZ154 DOV151:DOV154 DYR151:DYR154 EIN151:EIN154 ESJ151:ESJ154 FCF151:FCF154 FMB151:FMB154 FVX151:FVX154 GFT151:GFT154 GPP151:GPP154 GZL151:GZL154 HJH151:HJH154 HTD151:HTD154 ICZ151:ICZ154 IMV151:IMV154 IWR151:IWR154 JGN151:JGN154 JQJ151:JQJ154 KAF151:KAF154 KKB151:KKB154 KTX151:KTX154 LDT151:LDT154 LNP151:LNP154 LXL151:LXL154 MHH151:MHH154 MRD151:MRD154 NAZ151:NAZ154 NKV151:NKV154 NUR151:NUR154 OEN151:OEN154 OOJ151:OOJ154 OYF151:OYF154 PIB151:PIB154 PRX151:PRX154 QBT151:QBT154 QLP151:QLP154 QVL151:QVL154 RFH151:RFH154 RPD151:RPD154 RYZ151:RYZ154 SIV151:SIV154 SSR151:SSR154 TCN151:TCN154 TMJ151:TMJ154 TWF151:TWF154 UGB151:UGB154 UPX151:UPX154 UZT151:UZT154 VJP151:VJP154 VTL151:VTL154 WDH151:WDH154 WND151:WND154 WWZ151:WWZ154 WNJ151:WNJ154 KQ151:KQ154 UM151:UM154 AEI151:AEI154 AOE151:AOE154 AYA151:AYA154 BHW151:BHW154 BRS151:BRS154 CBO151:CBO154 CLK151:CLK154 CVG151:CVG154 DFC151:DFC154 DOY151:DOY154 DYU151:DYU154 EIQ151:EIQ154 ESM151:ESM154 FCI151:FCI154 FME151:FME154 FWA151:FWA154 GFW151:GFW154 GPS151:GPS154 GZO151:GZO154 HJK151:HJK154 HTG151:HTG154 IDC151:IDC154 IMY151:IMY154 IWU151:IWU154 JGQ151:JGQ154 JQM151:JQM154 KAI151:KAI154 KKE151:KKE154 KK271 AV271 WDK271 VTO271 VJS271 UZW271 UQA271 UGE271 TWI271 TMM271 TCQ271 SSU271 SIY271 RZC271 RPG271 RFK271 QVO271 QLS271 QBW271 PSA271 PIE271 OYI271 OOM271 OEQ271 NUU271 NKY271 NBC271 MRG271 MHK271 LXO271 LNS271 LDW271 KUA271 KKE271 KAI271 JQM271 JGQ271 IWU271 IMY271 IDC271 HTG271 HJK271 GZO271 GPS271 GFW271 FWA271 FME271 FCI271 ESM271 EIQ271 DYU271 DOY271 DFC271 CVG271 CLK271 CBO271 BRS271 BHW271 AYA271 AOE271 AEI271 UM271 KQ271 WXC271 WWZ271 WND271 WDH271 VTL271 VJP271 UZT271 UPX271 UGB271 TWF271 TMJ271 TCN271 SSR271 SIV271 RYZ271 RPD271 RFH271 QVL271 QLP271 QBT271 PRX271 PIB271 OYF271 OOJ271 OEN271 NUR271 NKV271 NAZ271 MRD271 MHH271 LXL271 LNP271 LDT271 KTX271 KKB271 KAF271 JQJ271 JGN271 IWR271 IMV271 ICZ271 HTD271 HJH271 GZL271 GPP271 GFT271 FVX271 FMB271 FCF271 ESJ271 EIN271 DYR271 DOV271 DEZ271 CVD271 CLH271 CBL271 BRP271 BHT271 AXX271 AOB271 AEF271 UJ271 KN271 WNG271 WWW271 WNA271 WDE271 VTI271 VJM271 UZQ271 UPU271 UFY271 TWC271 TMG271 TCK271 SSO271 SIS271 RYW271 RPA271 RFE271 QVI271 QLM271 QBQ271 PRU271 PHY271 OYC271 OOG271 OEK271 NUO271 NKS271 NAW271 MRA271 MHE271 LXI271 LNM271 LDQ271 KTU271 KJY271 KAC271 JQG271 JGK271 IWO271 IMS271 ICW271 HTA271 HJE271 GZI271 GPM271 GFQ271 FVU271 FLY271 FCC271 ESG271 EIK271 DYO271 DOS271 DEW271 CVA271 CLE271 CBI271 BRM271 BHQ271 AXU271 ANY271 AEC271 AP222">
      <formula1>атр</formula1>
    </dataValidation>
    <dataValidation type="list" allowBlank="1" showInputMessage="1" showErrorMessage="1" sqref="U149">
      <formula1>ллл</formula1>
    </dataValidation>
    <dataValidation type="list" allowBlank="1" showInputMessage="1" showErrorMessage="1" sqref="W149">
      <formula1>Тип_дней</formula1>
    </dataValidation>
    <dataValidation operator="equal" allowBlank="1" showInputMessage="1" showErrorMessage="1" error="Код КАТО должен содержать 9 символов" sqref="Q262"/>
    <dataValidation type="list" allowBlank="1" showInputMessage="1" showErrorMessage="1" sqref="L330:L335">
      <formula1>ааа</formula1>
    </dataValidation>
  </dataValidations>
  <hyperlinks>
    <hyperlink ref="G128" r:id="rId1" display="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hyperlink ref="G129" r:id="rId2" display="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hyperlink ref="G130" r:id="rId3" display="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hyperlink ref="G131" r:id="rId4" display="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hyperlink ref="G132" r:id="rId5" display="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hyperlink ref="G133" r:id="rId6" display="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hyperlink ref="G134" r:id="rId7" display="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hyperlink ref="G135" r:id="rId8" display="https://enstru.kz/code_new.jsp?&amp;t=%D0%A0%D0%B0%D0%B1%D0%BE%D1%82%D1%8B%20%D0%BF%D0%BE%20%D1%80%D0%B5%D0%BC%D0%BE%D0%BD%D1%82%D1%83/%D0%BC%D0%BE%D0%B4%D0%B5%D1%80%D0%BD%D0%B8%D0%B7%D0%B0%D1%86%D0%B8%D0%B8%20%D0%BD%D0%B0%D1%81%D0%BE%D1%81%D0%BD%D0%BE%D0%B3%D0%BE%20%D0%BE%D0%B1%D0%BE%D1%80%D1%83%D0%B4%D0%BE%D0%B2%D0%B0%D0%BD%D0%B8%D1%8F&amp;s=common&amp;p=10&amp;n=0&amp;S=331212%2E310&amp;N=%D0%A0%D0%B0%D0%B1%D0%BE%D1%82%D1%8B%20%D0%BF%D0%BE%20%D1%80%D0%B5%D0%BC%D0%BE%D0%BD%D1%82%D1%83/%D0%BC%D0%BE%D0%B4%D0%B5%D1%80%D0%BD%D0%B8%D0%B7%D0%B0%D1%86%D0%B8%D0%B8%20%D0%BD%D0%B0%D1%81%D0%BE%D1%81%D0%BD%D0%BE%D0%B3%D0%BE%20%D0%BE%D0%B1%D0%BE%D1%80%D1%83%D0%B4%D0%BE%D0%B2%D0%B0%D0%BD%D0%B8%D1%8F&amp;fc=1&amp;fg=0&amp;new=331212.310.000000"/>
    <hyperlink ref="G196" r:id="rId9" display="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hyperlink ref="G197" r:id="rId10" display="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hyperlink ref="G268" r:id="rId11" display="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hyperlink ref="G269" r:id="rId12" display="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hyperlink ref="G270" r:id="rId13" display="https://enstru.kz/code_new.jsp?&amp;t=%D0%A3%D1%81%D0%BB%D1%83%D0%B3%D0%B8%20%D0%B0%D0%B2%D0%B0%D1%80%D0%B8%D0%B9%D0%BD%D0%BE%2D%D1%81%D0%BF%D0%B0%D1%81%D0%B0%D1%82%D0%B5%D0%BB%D1%8C%D0%BD%D0%BE%D0%B9%20%D1%81%D0%BB%D1%83%D0%B6%D0%B1%D1%8B%20%D0%A3%D1%81%D0%BB%D1%83%D0%B3%D0%B8%20%D0%B0%D0%B2%D0%B0%D1%80%D0%B8%D0%B9%D0%BD%D0%BE%2D%D1%81%D0%BF%D0%B0%D1%81%D0%B0%D1%82%D0%B5%D0%BB%D1%8C%D0%BD%D0%BE%D0%B9%20%D1%81%D0%BB%D1%83%D0%B6%D0%B1%D1%8B%20%D0%A3%D1%81%D0%BB%D1%83%D0%B3%D0%B8%20%D0%B0%D0%B2%D0%B0%D1%80%D0%B8%D0%B9%D0%BD%D0%BE%2D%D1%81%D0%BF%D0%B0%D1%81%D0%B0%D1%82%D0%B5%D0%BB%D1%8C%D0%BD%D0%BE%D0%B9%20%D1%81%D0%BB%D1%83%D0%B6%D0%B1%D1%8B&amp;s=common&amp;p=10&amp;n=0&amp;S=842519%2E000&amp;N=%D0%A3%D1%81%D0%BB%D1%83%D0%B3%D0%B8%20%D0%B0%D0%B2%D0%B0%D1%80%D0%B8%D0%B9%D0%BD%D0%BE%2D%D1%81%D0%BF%D0%B0%D1%81%D0%B0%D1%82%D0%B5%D0%BB%D1%8C%D0%BD%D0%BE%D0%B9%20%D1%81%D0%BB%D1%83%D0%B6%D0%B1%D1%8B&amp;fc=1&amp;fg=0&amp;new=842519.000.000000"/>
    <hyperlink ref="G271" r:id="rId14" display="https://enstru.kz/code_new.jsp?&amp;t=%D0%A3%D1%81%D0%BB%D1%83%D0%B3%D0%B8%20%D0%BF%D0%BE%20%D0%BF%D1%80%D0%BE%D0%B2%D0%B5%D0%B4%D0%B5%D0%BD%D0%B8%D1%8E%20%D1%82%D0%B5%D1%85%D0%BD%D0%B8%D1%87%D0%B5%D1%81%D0%BA%D0%BE%D0%B3%D0%BE%20%D0%B0%D1%83%D0%B4%D0%B8%D1%82%D0%B0&amp;s=common&amp;p=10&amp;n=0&amp;S=749020%2E000&amp;N=%D0%A3%D1%81%D0%BB%D1%83%D0%B3%D0%B8%20%D0%BF%D0%BE%20%D0%BF%D1%80%D0%BE%D0%B2%D0%B5%D0%B4%D0%B5%D0%BD%D0%B8%D1%8E%20%D1%82%D0%B5%D1%85%D0%BD%D0%B8%D1%87%D0%B5%D1%81%D0%BA%D0%BE%D0%B3%D0%BE%20%D0%B0%D1%83%D0%B4%D0%B8%D1%82%D0%B0&amp;fc=1&amp;fg=0&amp;new=749020.000.000073"/>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4">
        <x14:dataValidation type="textLength" operator="equal" allowBlank="1" showInputMessage="1" showErrorMessage="1" error="Код КАТО должен содержать 9 символов">
          <x14:formula1>
            <xm:f>9</xm:f>
          </x14:formula1>
          <xm:sqref>S65597:S66425 JL65597:JL66425 TH65597:TH66425 ADD65597:ADD66425 AMZ65597:AMZ66425 AWV65597:AWV66425 BGR65597:BGR66425 BQN65597:BQN66425 CAJ65597:CAJ66425 CKF65597:CKF66425 CUB65597:CUB66425 DDX65597:DDX66425 DNT65597:DNT66425 DXP65597:DXP66425 EHL65597:EHL66425 ERH65597:ERH66425 FBD65597:FBD66425 FKZ65597:FKZ66425 FUV65597:FUV66425 GER65597:GER66425 GON65597:GON66425 GYJ65597:GYJ66425 HIF65597:HIF66425 HSB65597:HSB66425 IBX65597:IBX66425 ILT65597:ILT66425 IVP65597:IVP66425 JFL65597:JFL66425 JPH65597:JPH66425 JZD65597:JZD66425 KIZ65597:KIZ66425 KSV65597:KSV66425 LCR65597:LCR66425 LMN65597:LMN66425 LWJ65597:LWJ66425 MGF65597:MGF66425 MQB65597:MQB66425 MZX65597:MZX66425 NJT65597:NJT66425 NTP65597:NTP66425 ODL65597:ODL66425 ONH65597:ONH66425 OXD65597:OXD66425 PGZ65597:PGZ66425 PQV65597:PQV66425 QAR65597:QAR66425 QKN65597:QKN66425 QUJ65597:QUJ66425 REF65597:REF66425 ROB65597:ROB66425 RXX65597:RXX66425 SHT65597:SHT66425 SRP65597:SRP66425 TBL65597:TBL66425 TLH65597:TLH66425 TVD65597:TVD66425 UEZ65597:UEZ66425 UOV65597:UOV66425 UYR65597:UYR66425 VIN65597:VIN66425 VSJ65597:VSJ66425 WCF65597:WCF66425 WMB65597:WMB66425 WVX65597:WVX66425 S131133:S131961 JL131133:JL131961 TH131133:TH131961 ADD131133:ADD131961 AMZ131133:AMZ131961 AWV131133:AWV131961 BGR131133:BGR131961 BQN131133:BQN131961 CAJ131133:CAJ131961 CKF131133:CKF131961 CUB131133:CUB131961 DDX131133:DDX131961 DNT131133:DNT131961 DXP131133:DXP131961 EHL131133:EHL131961 ERH131133:ERH131961 FBD131133:FBD131961 FKZ131133:FKZ131961 FUV131133:FUV131961 GER131133:GER131961 GON131133:GON131961 GYJ131133:GYJ131961 HIF131133:HIF131961 HSB131133:HSB131961 IBX131133:IBX131961 ILT131133:ILT131961 IVP131133:IVP131961 JFL131133:JFL131961 JPH131133:JPH131961 JZD131133:JZD131961 KIZ131133:KIZ131961 KSV131133:KSV131961 LCR131133:LCR131961 LMN131133:LMN131961 LWJ131133:LWJ131961 MGF131133:MGF131961 MQB131133:MQB131961 MZX131133:MZX131961 NJT131133:NJT131961 NTP131133:NTP131961 ODL131133:ODL131961 ONH131133:ONH131961 OXD131133:OXD131961 PGZ131133:PGZ131961 PQV131133:PQV131961 QAR131133:QAR131961 QKN131133:QKN131961 QUJ131133:QUJ131961 REF131133:REF131961 ROB131133:ROB131961 RXX131133:RXX131961 SHT131133:SHT131961 SRP131133:SRP131961 TBL131133:TBL131961 TLH131133:TLH131961 TVD131133:TVD131961 UEZ131133:UEZ131961 UOV131133:UOV131961 UYR131133:UYR131961 VIN131133:VIN131961 VSJ131133:VSJ131961 WCF131133:WCF131961 WMB131133:WMB131961 WVX131133:WVX131961 S196669:S197497 JL196669:JL197497 TH196669:TH197497 ADD196669:ADD197497 AMZ196669:AMZ197497 AWV196669:AWV197497 BGR196669:BGR197497 BQN196669:BQN197497 CAJ196669:CAJ197497 CKF196669:CKF197497 CUB196669:CUB197497 DDX196669:DDX197497 DNT196669:DNT197497 DXP196669:DXP197497 EHL196669:EHL197497 ERH196669:ERH197497 FBD196669:FBD197497 FKZ196669:FKZ197497 FUV196669:FUV197497 GER196669:GER197497 GON196669:GON197497 GYJ196669:GYJ197497 HIF196669:HIF197497 HSB196669:HSB197497 IBX196669:IBX197497 ILT196669:ILT197497 IVP196669:IVP197497 JFL196669:JFL197497 JPH196669:JPH197497 JZD196669:JZD197497 KIZ196669:KIZ197497 KSV196669:KSV197497 LCR196669:LCR197497 LMN196669:LMN197497 LWJ196669:LWJ197497 MGF196669:MGF197497 MQB196669:MQB197497 MZX196669:MZX197497 NJT196669:NJT197497 NTP196669:NTP197497 ODL196669:ODL197497 ONH196669:ONH197497 OXD196669:OXD197497 PGZ196669:PGZ197497 PQV196669:PQV197497 QAR196669:QAR197497 QKN196669:QKN197497 QUJ196669:QUJ197497 REF196669:REF197497 ROB196669:ROB197497 RXX196669:RXX197497 SHT196669:SHT197497 SRP196669:SRP197497 TBL196669:TBL197497 TLH196669:TLH197497 TVD196669:TVD197497 UEZ196669:UEZ197497 UOV196669:UOV197497 UYR196669:UYR197497 VIN196669:VIN197497 VSJ196669:VSJ197497 WCF196669:WCF197497 WMB196669:WMB197497 WVX196669:WVX197497 S262205:S263033 JL262205:JL263033 TH262205:TH263033 ADD262205:ADD263033 AMZ262205:AMZ263033 AWV262205:AWV263033 BGR262205:BGR263033 BQN262205:BQN263033 CAJ262205:CAJ263033 CKF262205:CKF263033 CUB262205:CUB263033 DDX262205:DDX263033 DNT262205:DNT263033 DXP262205:DXP263033 EHL262205:EHL263033 ERH262205:ERH263033 FBD262205:FBD263033 FKZ262205:FKZ263033 FUV262205:FUV263033 GER262205:GER263033 GON262205:GON263033 GYJ262205:GYJ263033 HIF262205:HIF263033 HSB262205:HSB263033 IBX262205:IBX263033 ILT262205:ILT263033 IVP262205:IVP263033 JFL262205:JFL263033 JPH262205:JPH263033 JZD262205:JZD263033 KIZ262205:KIZ263033 KSV262205:KSV263033 LCR262205:LCR263033 LMN262205:LMN263033 LWJ262205:LWJ263033 MGF262205:MGF263033 MQB262205:MQB263033 MZX262205:MZX263033 NJT262205:NJT263033 NTP262205:NTP263033 ODL262205:ODL263033 ONH262205:ONH263033 OXD262205:OXD263033 PGZ262205:PGZ263033 PQV262205:PQV263033 QAR262205:QAR263033 QKN262205:QKN263033 QUJ262205:QUJ263033 REF262205:REF263033 ROB262205:ROB263033 RXX262205:RXX263033 SHT262205:SHT263033 SRP262205:SRP263033 TBL262205:TBL263033 TLH262205:TLH263033 TVD262205:TVD263033 UEZ262205:UEZ263033 UOV262205:UOV263033 UYR262205:UYR263033 VIN262205:VIN263033 VSJ262205:VSJ263033 WCF262205:WCF263033 WMB262205:WMB263033 WVX262205:WVX263033 S327741:S328569 JL327741:JL328569 TH327741:TH328569 ADD327741:ADD328569 AMZ327741:AMZ328569 AWV327741:AWV328569 BGR327741:BGR328569 BQN327741:BQN328569 CAJ327741:CAJ328569 CKF327741:CKF328569 CUB327741:CUB328569 DDX327741:DDX328569 DNT327741:DNT328569 DXP327741:DXP328569 EHL327741:EHL328569 ERH327741:ERH328569 FBD327741:FBD328569 FKZ327741:FKZ328569 FUV327741:FUV328569 GER327741:GER328569 GON327741:GON328569 GYJ327741:GYJ328569 HIF327741:HIF328569 HSB327741:HSB328569 IBX327741:IBX328569 ILT327741:ILT328569 IVP327741:IVP328569 JFL327741:JFL328569 JPH327741:JPH328569 JZD327741:JZD328569 KIZ327741:KIZ328569 KSV327741:KSV328569 LCR327741:LCR328569 LMN327741:LMN328569 LWJ327741:LWJ328569 MGF327741:MGF328569 MQB327741:MQB328569 MZX327741:MZX328569 NJT327741:NJT328569 NTP327741:NTP328569 ODL327741:ODL328569 ONH327741:ONH328569 OXD327741:OXD328569 PGZ327741:PGZ328569 PQV327741:PQV328569 QAR327741:QAR328569 QKN327741:QKN328569 QUJ327741:QUJ328569 REF327741:REF328569 ROB327741:ROB328569 RXX327741:RXX328569 SHT327741:SHT328569 SRP327741:SRP328569 TBL327741:TBL328569 TLH327741:TLH328569 TVD327741:TVD328569 UEZ327741:UEZ328569 UOV327741:UOV328569 UYR327741:UYR328569 VIN327741:VIN328569 VSJ327741:VSJ328569 WCF327741:WCF328569 WMB327741:WMB328569 WVX327741:WVX328569 S393277:S394105 JL393277:JL394105 TH393277:TH394105 ADD393277:ADD394105 AMZ393277:AMZ394105 AWV393277:AWV394105 BGR393277:BGR394105 BQN393277:BQN394105 CAJ393277:CAJ394105 CKF393277:CKF394105 CUB393277:CUB394105 DDX393277:DDX394105 DNT393277:DNT394105 DXP393277:DXP394105 EHL393277:EHL394105 ERH393277:ERH394105 FBD393277:FBD394105 FKZ393277:FKZ394105 FUV393277:FUV394105 GER393277:GER394105 GON393277:GON394105 GYJ393277:GYJ394105 HIF393277:HIF394105 HSB393277:HSB394105 IBX393277:IBX394105 ILT393277:ILT394105 IVP393277:IVP394105 JFL393277:JFL394105 JPH393277:JPH394105 JZD393277:JZD394105 KIZ393277:KIZ394105 KSV393277:KSV394105 LCR393277:LCR394105 LMN393277:LMN394105 LWJ393277:LWJ394105 MGF393277:MGF394105 MQB393277:MQB394105 MZX393277:MZX394105 NJT393277:NJT394105 NTP393277:NTP394105 ODL393277:ODL394105 ONH393277:ONH394105 OXD393277:OXD394105 PGZ393277:PGZ394105 PQV393277:PQV394105 QAR393277:QAR394105 QKN393277:QKN394105 QUJ393277:QUJ394105 REF393277:REF394105 ROB393277:ROB394105 RXX393277:RXX394105 SHT393277:SHT394105 SRP393277:SRP394105 TBL393277:TBL394105 TLH393277:TLH394105 TVD393277:TVD394105 UEZ393277:UEZ394105 UOV393277:UOV394105 UYR393277:UYR394105 VIN393277:VIN394105 VSJ393277:VSJ394105 WCF393277:WCF394105 WMB393277:WMB394105 WVX393277:WVX394105 S458813:S459641 JL458813:JL459641 TH458813:TH459641 ADD458813:ADD459641 AMZ458813:AMZ459641 AWV458813:AWV459641 BGR458813:BGR459641 BQN458813:BQN459641 CAJ458813:CAJ459641 CKF458813:CKF459641 CUB458813:CUB459641 DDX458813:DDX459641 DNT458813:DNT459641 DXP458813:DXP459641 EHL458813:EHL459641 ERH458813:ERH459641 FBD458813:FBD459641 FKZ458813:FKZ459641 FUV458813:FUV459641 GER458813:GER459641 GON458813:GON459641 GYJ458813:GYJ459641 HIF458813:HIF459641 HSB458813:HSB459641 IBX458813:IBX459641 ILT458813:ILT459641 IVP458813:IVP459641 JFL458813:JFL459641 JPH458813:JPH459641 JZD458813:JZD459641 KIZ458813:KIZ459641 KSV458813:KSV459641 LCR458813:LCR459641 LMN458813:LMN459641 LWJ458813:LWJ459641 MGF458813:MGF459641 MQB458813:MQB459641 MZX458813:MZX459641 NJT458813:NJT459641 NTP458813:NTP459641 ODL458813:ODL459641 ONH458813:ONH459641 OXD458813:OXD459641 PGZ458813:PGZ459641 PQV458813:PQV459641 QAR458813:QAR459641 QKN458813:QKN459641 QUJ458813:QUJ459641 REF458813:REF459641 ROB458813:ROB459641 RXX458813:RXX459641 SHT458813:SHT459641 SRP458813:SRP459641 TBL458813:TBL459641 TLH458813:TLH459641 TVD458813:TVD459641 UEZ458813:UEZ459641 UOV458813:UOV459641 UYR458813:UYR459641 VIN458813:VIN459641 VSJ458813:VSJ459641 WCF458813:WCF459641 WMB458813:WMB459641 WVX458813:WVX459641 S524349:S525177 JL524349:JL525177 TH524349:TH525177 ADD524349:ADD525177 AMZ524349:AMZ525177 AWV524349:AWV525177 BGR524349:BGR525177 BQN524349:BQN525177 CAJ524349:CAJ525177 CKF524349:CKF525177 CUB524349:CUB525177 DDX524349:DDX525177 DNT524349:DNT525177 DXP524349:DXP525177 EHL524349:EHL525177 ERH524349:ERH525177 FBD524349:FBD525177 FKZ524349:FKZ525177 FUV524349:FUV525177 GER524349:GER525177 GON524349:GON525177 GYJ524349:GYJ525177 HIF524349:HIF525177 HSB524349:HSB525177 IBX524349:IBX525177 ILT524349:ILT525177 IVP524349:IVP525177 JFL524349:JFL525177 JPH524349:JPH525177 JZD524349:JZD525177 KIZ524349:KIZ525177 KSV524349:KSV525177 LCR524349:LCR525177 LMN524349:LMN525177 LWJ524349:LWJ525177 MGF524349:MGF525177 MQB524349:MQB525177 MZX524349:MZX525177 NJT524349:NJT525177 NTP524349:NTP525177 ODL524349:ODL525177 ONH524349:ONH525177 OXD524349:OXD525177 PGZ524349:PGZ525177 PQV524349:PQV525177 QAR524349:QAR525177 QKN524349:QKN525177 QUJ524349:QUJ525177 REF524349:REF525177 ROB524349:ROB525177 RXX524349:RXX525177 SHT524349:SHT525177 SRP524349:SRP525177 TBL524349:TBL525177 TLH524349:TLH525177 TVD524349:TVD525177 UEZ524349:UEZ525177 UOV524349:UOV525177 UYR524349:UYR525177 VIN524349:VIN525177 VSJ524349:VSJ525177 WCF524349:WCF525177 WMB524349:WMB525177 WVX524349:WVX525177 S589885:S590713 JL589885:JL590713 TH589885:TH590713 ADD589885:ADD590713 AMZ589885:AMZ590713 AWV589885:AWV590713 BGR589885:BGR590713 BQN589885:BQN590713 CAJ589885:CAJ590713 CKF589885:CKF590713 CUB589885:CUB590713 DDX589885:DDX590713 DNT589885:DNT590713 DXP589885:DXP590713 EHL589885:EHL590713 ERH589885:ERH590713 FBD589885:FBD590713 FKZ589885:FKZ590713 FUV589885:FUV590713 GER589885:GER590713 GON589885:GON590713 GYJ589885:GYJ590713 HIF589885:HIF590713 HSB589885:HSB590713 IBX589885:IBX590713 ILT589885:ILT590713 IVP589885:IVP590713 JFL589885:JFL590713 JPH589885:JPH590713 JZD589885:JZD590713 KIZ589885:KIZ590713 KSV589885:KSV590713 LCR589885:LCR590713 LMN589885:LMN590713 LWJ589885:LWJ590713 MGF589885:MGF590713 MQB589885:MQB590713 MZX589885:MZX590713 NJT589885:NJT590713 NTP589885:NTP590713 ODL589885:ODL590713 ONH589885:ONH590713 OXD589885:OXD590713 PGZ589885:PGZ590713 PQV589885:PQV590713 QAR589885:QAR590713 QKN589885:QKN590713 QUJ589885:QUJ590713 REF589885:REF590713 ROB589885:ROB590713 RXX589885:RXX590713 SHT589885:SHT590713 SRP589885:SRP590713 TBL589885:TBL590713 TLH589885:TLH590713 TVD589885:TVD590713 UEZ589885:UEZ590713 UOV589885:UOV590713 UYR589885:UYR590713 VIN589885:VIN590713 VSJ589885:VSJ590713 WCF589885:WCF590713 WMB589885:WMB590713 WVX589885:WVX590713 S655421:S656249 JL655421:JL656249 TH655421:TH656249 ADD655421:ADD656249 AMZ655421:AMZ656249 AWV655421:AWV656249 BGR655421:BGR656249 BQN655421:BQN656249 CAJ655421:CAJ656249 CKF655421:CKF656249 CUB655421:CUB656249 DDX655421:DDX656249 DNT655421:DNT656249 DXP655421:DXP656249 EHL655421:EHL656249 ERH655421:ERH656249 FBD655421:FBD656249 FKZ655421:FKZ656249 FUV655421:FUV656249 GER655421:GER656249 GON655421:GON656249 GYJ655421:GYJ656249 HIF655421:HIF656249 HSB655421:HSB656249 IBX655421:IBX656249 ILT655421:ILT656249 IVP655421:IVP656249 JFL655421:JFL656249 JPH655421:JPH656249 JZD655421:JZD656249 KIZ655421:KIZ656249 KSV655421:KSV656249 LCR655421:LCR656249 LMN655421:LMN656249 LWJ655421:LWJ656249 MGF655421:MGF656249 MQB655421:MQB656249 MZX655421:MZX656249 NJT655421:NJT656249 NTP655421:NTP656249 ODL655421:ODL656249 ONH655421:ONH656249 OXD655421:OXD656249 PGZ655421:PGZ656249 PQV655421:PQV656249 QAR655421:QAR656249 QKN655421:QKN656249 QUJ655421:QUJ656249 REF655421:REF656249 ROB655421:ROB656249 RXX655421:RXX656249 SHT655421:SHT656249 SRP655421:SRP656249 TBL655421:TBL656249 TLH655421:TLH656249 TVD655421:TVD656249 UEZ655421:UEZ656249 UOV655421:UOV656249 UYR655421:UYR656249 VIN655421:VIN656249 VSJ655421:VSJ656249 WCF655421:WCF656249 WMB655421:WMB656249 WVX655421:WVX656249 S720957:S721785 JL720957:JL721785 TH720957:TH721785 ADD720957:ADD721785 AMZ720957:AMZ721785 AWV720957:AWV721785 BGR720957:BGR721785 BQN720957:BQN721785 CAJ720957:CAJ721785 CKF720957:CKF721785 CUB720957:CUB721785 DDX720957:DDX721785 DNT720957:DNT721785 DXP720957:DXP721785 EHL720957:EHL721785 ERH720957:ERH721785 FBD720957:FBD721785 FKZ720957:FKZ721785 FUV720957:FUV721785 GER720957:GER721785 GON720957:GON721785 GYJ720957:GYJ721785 HIF720957:HIF721785 HSB720957:HSB721785 IBX720957:IBX721785 ILT720957:ILT721785 IVP720957:IVP721785 JFL720957:JFL721785 JPH720957:JPH721785 JZD720957:JZD721785 KIZ720957:KIZ721785 KSV720957:KSV721785 LCR720957:LCR721785 LMN720957:LMN721785 LWJ720957:LWJ721785 MGF720957:MGF721785 MQB720957:MQB721785 MZX720957:MZX721785 NJT720957:NJT721785 NTP720957:NTP721785 ODL720957:ODL721785 ONH720957:ONH721785 OXD720957:OXD721785 PGZ720957:PGZ721785 PQV720957:PQV721785 QAR720957:QAR721785 QKN720957:QKN721785 QUJ720957:QUJ721785 REF720957:REF721785 ROB720957:ROB721785 RXX720957:RXX721785 SHT720957:SHT721785 SRP720957:SRP721785 TBL720957:TBL721785 TLH720957:TLH721785 TVD720957:TVD721785 UEZ720957:UEZ721785 UOV720957:UOV721785 UYR720957:UYR721785 VIN720957:VIN721785 VSJ720957:VSJ721785 WCF720957:WCF721785 WMB720957:WMB721785 WVX720957:WVX721785 S786493:S787321 JL786493:JL787321 TH786493:TH787321 ADD786493:ADD787321 AMZ786493:AMZ787321 AWV786493:AWV787321 BGR786493:BGR787321 BQN786493:BQN787321 CAJ786493:CAJ787321 CKF786493:CKF787321 CUB786493:CUB787321 DDX786493:DDX787321 DNT786493:DNT787321 DXP786493:DXP787321 EHL786493:EHL787321 ERH786493:ERH787321 FBD786493:FBD787321 FKZ786493:FKZ787321 FUV786493:FUV787321 GER786493:GER787321 GON786493:GON787321 GYJ786493:GYJ787321 HIF786493:HIF787321 HSB786493:HSB787321 IBX786493:IBX787321 ILT786493:ILT787321 IVP786493:IVP787321 JFL786493:JFL787321 JPH786493:JPH787321 JZD786493:JZD787321 KIZ786493:KIZ787321 KSV786493:KSV787321 LCR786493:LCR787321 LMN786493:LMN787321 LWJ786493:LWJ787321 MGF786493:MGF787321 MQB786493:MQB787321 MZX786493:MZX787321 NJT786493:NJT787321 NTP786493:NTP787321 ODL786493:ODL787321 ONH786493:ONH787321 OXD786493:OXD787321 PGZ786493:PGZ787321 PQV786493:PQV787321 QAR786493:QAR787321 QKN786493:QKN787321 QUJ786493:QUJ787321 REF786493:REF787321 ROB786493:ROB787321 RXX786493:RXX787321 SHT786493:SHT787321 SRP786493:SRP787321 TBL786493:TBL787321 TLH786493:TLH787321 TVD786493:TVD787321 UEZ786493:UEZ787321 UOV786493:UOV787321 UYR786493:UYR787321 VIN786493:VIN787321 VSJ786493:VSJ787321 WCF786493:WCF787321 WMB786493:WMB787321 WVX786493:WVX787321 S852029:S852857 JL852029:JL852857 TH852029:TH852857 ADD852029:ADD852857 AMZ852029:AMZ852857 AWV852029:AWV852857 BGR852029:BGR852857 BQN852029:BQN852857 CAJ852029:CAJ852857 CKF852029:CKF852857 CUB852029:CUB852857 DDX852029:DDX852857 DNT852029:DNT852857 DXP852029:DXP852857 EHL852029:EHL852857 ERH852029:ERH852857 FBD852029:FBD852857 FKZ852029:FKZ852857 FUV852029:FUV852857 GER852029:GER852857 GON852029:GON852857 GYJ852029:GYJ852857 HIF852029:HIF852857 HSB852029:HSB852857 IBX852029:IBX852857 ILT852029:ILT852857 IVP852029:IVP852857 JFL852029:JFL852857 JPH852029:JPH852857 JZD852029:JZD852857 KIZ852029:KIZ852857 KSV852029:KSV852857 LCR852029:LCR852857 LMN852029:LMN852857 LWJ852029:LWJ852857 MGF852029:MGF852857 MQB852029:MQB852857 MZX852029:MZX852857 NJT852029:NJT852857 NTP852029:NTP852857 ODL852029:ODL852857 ONH852029:ONH852857 OXD852029:OXD852857 PGZ852029:PGZ852857 PQV852029:PQV852857 QAR852029:QAR852857 QKN852029:QKN852857 QUJ852029:QUJ852857 REF852029:REF852857 ROB852029:ROB852857 RXX852029:RXX852857 SHT852029:SHT852857 SRP852029:SRP852857 TBL852029:TBL852857 TLH852029:TLH852857 TVD852029:TVD852857 UEZ852029:UEZ852857 UOV852029:UOV852857 UYR852029:UYR852857 VIN852029:VIN852857 VSJ852029:VSJ852857 WCF852029:WCF852857 WMB852029:WMB852857 WVX852029:WVX852857 S917565:S918393 JL917565:JL918393 TH917565:TH918393 ADD917565:ADD918393 AMZ917565:AMZ918393 AWV917565:AWV918393 BGR917565:BGR918393 BQN917565:BQN918393 CAJ917565:CAJ918393 CKF917565:CKF918393 CUB917565:CUB918393 DDX917565:DDX918393 DNT917565:DNT918393 DXP917565:DXP918393 EHL917565:EHL918393 ERH917565:ERH918393 FBD917565:FBD918393 FKZ917565:FKZ918393 FUV917565:FUV918393 GER917565:GER918393 GON917565:GON918393 GYJ917565:GYJ918393 HIF917565:HIF918393 HSB917565:HSB918393 IBX917565:IBX918393 ILT917565:ILT918393 IVP917565:IVP918393 JFL917565:JFL918393 JPH917565:JPH918393 JZD917565:JZD918393 KIZ917565:KIZ918393 KSV917565:KSV918393 LCR917565:LCR918393 LMN917565:LMN918393 LWJ917565:LWJ918393 MGF917565:MGF918393 MQB917565:MQB918393 MZX917565:MZX918393 NJT917565:NJT918393 NTP917565:NTP918393 ODL917565:ODL918393 ONH917565:ONH918393 OXD917565:OXD918393 PGZ917565:PGZ918393 PQV917565:PQV918393 QAR917565:QAR918393 QKN917565:QKN918393 QUJ917565:QUJ918393 REF917565:REF918393 ROB917565:ROB918393 RXX917565:RXX918393 SHT917565:SHT918393 SRP917565:SRP918393 TBL917565:TBL918393 TLH917565:TLH918393 TVD917565:TVD918393 UEZ917565:UEZ918393 UOV917565:UOV918393 UYR917565:UYR918393 VIN917565:VIN918393 VSJ917565:VSJ918393 WCF917565:WCF918393 WMB917565:WMB918393 WVX917565:WVX918393 S983101:S983929 JL983101:JL983929 TH983101:TH983929 ADD983101:ADD983929 AMZ983101:AMZ983929 AWV983101:AWV983929 BGR983101:BGR983929 BQN983101:BQN983929 CAJ983101:CAJ983929 CKF983101:CKF983929 CUB983101:CUB983929 DDX983101:DDX983929 DNT983101:DNT983929 DXP983101:DXP983929 EHL983101:EHL983929 ERH983101:ERH983929 FBD983101:FBD983929 FKZ983101:FKZ983929 FUV983101:FUV983929 GER983101:GER983929 GON983101:GON983929 GYJ983101:GYJ983929 HIF983101:HIF983929 HSB983101:HSB983929 IBX983101:IBX983929 ILT983101:ILT983929 IVP983101:IVP983929 JFL983101:JFL983929 JPH983101:JPH983929 JZD983101:JZD983929 KIZ983101:KIZ983929 KSV983101:KSV983929 LCR983101:LCR983929 LMN983101:LMN983929 LWJ983101:LWJ983929 MGF983101:MGF983929 MQB983101:MQB983929 MZX983101:MZX983929 NJT983101:NJT983929 NTP983101:NTP983929 ODL983101:ODL983929 ONH983101:ONH983929 OXD983101:OXD983929 PGZ983101:PGZ983929 PQV983101:PQV983929 QAR983101:QAR983929 QKN983101:QKN983929 QUJ983101:QUJ983929 REF983101:REF983929 ROB983101:ROB983929 RXX983101:RXX983929 SHT983101:SHT983929 SRP983101:SRP983929 TBL983101:TBL983929 TLH983101:TLH983929 TVD983101:TVD983929 UEZ983101:UEZ983929 UOV983101:UOV983929 UYR983101:UYR983929 VIN983101:VIN983929 VSJ983101:VSJ983929 WCF983101:WCF983929 WMB983101:WMB983929 WVX983101:WVX983929 WVT983101:WVT983930 O65597:O66426 JH65597:JH66426 TD65597:TD66426 ACZ65597:ACZ66426 AMV65597:AMV66426 AWR65597:AWR66426 BGN65597:BGN66426 BQJ65597:BQJ66426 CAF65597:CAF66426 CKB65597:CKB66426 CTX65597:CTX66426 DDT65597:DDT66426 DNP65597:DNP66426 DXL65597:DXL66426 EHH65597:EHH66426 ERD65597:ERD66426 FAZ65597:FAZ66426 FKV65597:FKV66426 FUR65597:FUR66426 GEN65597:GEN66426 GOJ65597:GOJ66426 GYF65597:GYF66426 HIB65597:HIB66426 HRX65597:HRX66426 IBT65597:IBT66426 ILP65597:ILP66426 IVL65597:IVL66426 JFH65597:JFH66426 JPD65597:JPD66426 JYZ65597:JYZ66426 KIV65597:KIV66426 KSR65597:KSR66426 LCN65597:LCN66426 LMJ65597:LMJ66426 LWF65597:LWF66426 MGB65597:MGB66426 MPX65597:MPX66426 MZT65597:MZT66426 NJP65597:NJP66426 NTL65597:NTL66426 ODH65597:ODH66426 OND65597:OND66426 OWZ65597:OWZ66426 PGV65597:PGV66426 PQR65597:PQR66426 QAN65597:QAN66426 QKJ65597:QKJ66426 QUF65597:QUF66426 REB65597:REB66426 RNX65597:RNX66426 RXT65597:RXT66426 SHP65597:SHP66426 SRL65597:SRL66426 TBH65597:TBH66426 TLD65597:TLD66426 TUZ65597:TUZ66426 UEV65597:UEV66426 UOR65597:UOR66426 UYN65597:UYN66426 VIJ65597:VIJ66426 VSF65597:VSF66426 WCB65597:WCB66426 WLX65597:WLX66426 WVT65597:WVT66426 O131133:O131962 JH131133:JH131962 TD131133:TD131962 ACZ131133:ACZ131962 AMV131133:AMV131962 AWR131133:AWR131962 BGN131133:BGN131962 BQJ131133:BQJ131962 CAF131133:CAF131962 CKB131133:CKB131962 CTX131133:CTX131962 DDT131133:DDT131962 DNP131133:DNP131962 DXL131133:DXL131962 EHH131133:EHH131962 ERD131133:ERD131962 FAZ131133:FAZ131962 FKV131133:FKV131962 FUR131133:FUR131962 GEN131133:GEN131962 GOJ131133:GOJ131962 GYF131133:GYF131962 HIB131133:HIB131962 HRX131133:HRX131962 IBT131133:IBT131962 ILP131133:ILP131962 IVL131133:IVL131962 JFH131133:JFH131962 JPD131133:JPD131962 JYZ131133:JYZ131962 KIV131133:KIV131962 KSR131133:KSR131962 LCN131133:LCN131962 LMJ131133:LMJ131962 LWF131133:LWF131962 MGB131133:MGB131962 MPX131133:MPX131962 MZT131133:MZT131962 NJP131133:NJP131962 NTL131133:NTL131962 ODH131133:ODH131962 OND131133:OND131962 OWZ131133:OWZ131962 PGV131133:PGV131962 PQR131133:PQR131962 QAN131133:QAN131962 QKJ131133:QKJ131962 QUF131133:QUF131962 REB131133:REB131962 RNX131133:RNX131962 RXT131133:RXT131962 SHP131133:SHP131962 SRL131133:SRL131962 TBH131133:TBH131962 TLD131133:TLD131962 TUZ131133:TUZ131962 UEV131133:UEV131962 UOR131133:UOR131962 UYN131133:UYN131962 VIJ131133:VIJ131962 VSF131133:VSF131962 WCB131133:WCB131962 WLX131133:WLX131962 WVT131133:WVT131962 O196669:O197498 JH196669:JH197498 TD196669:TD197498 ACZ196669:ACZ197498 AMV196669:AMV197498 AWR196669:AWR197498 BGN196669:BGN197498 BQJ196669:BQJ197498 CAF196669:CAF197498 CKB196669:CKB197498 CTX196669:CTX197498 DDT196669:DDT197498 DNP196669:DNP197498 DXL196669:DXL197498 EHH196669:EHH197498 ERD196669:ERD197498 FAZ196669:FAZ197498 FKV196669:FKV197498 FUR196669:FUR197498 GEN196669:GEN197498 GOJ196669:GOJ197498 GYF196669:GYF197498 HIB196669:HIB197498 HRX196669:HRX197498 IBT196669:IBT197498 ILP196669:ILP197498 IVL196669:IVL197498 JFH196669:JFH197498 JPD196669:JPD197498 JYZ196669:JYZ197498 KIV196669:KIV197498 KSR196669:KSR197498 LCN196669:LCN197498 LMJ196669:LMJ197498 LWF196669:LWF197498 MGB196669:MGB197498 MPX196669:MPX197498 MZT196669:MZT197498 NJP196669:NJP197498 NTL196669:NTL197498 ODH196669:ODH197498 OND196669:OND197498 OWZ196669:OWZ197498 PGV196669:PGV197498 PQR196669:PQR197498 QAN196669:QAN197498 QKJ196669:QKJ197498 QUF196669:QUF197498 REB196669:REB197498 RNX196669:RNX197498 RXT196669:RXT197498 SHP196669:SHP197498 SRL196669:SRL197498 TBH196669:TBH197498 TLD196669:TLD197498 TUZ196669:TUZ197498 UEV196669:UEV197498 UOR196669:UOR197498 UYN196669:UYN197498 VIJ196669:VIJ197498 VSF196669:VSF197498 WCB196669:WCB197498 WLX196669:WLX197498 WVT196669:WVT197498 O262205:O263034 JH262205:JH263034 TD262205:TD263034 ACZ262205:ACZ263034 AMV262205:AMV263034 AWR262205:AWR263034 BGN262205:BGN263034 BQJ262205:BQJ263034 CAF262205:CAF263034 CKB262205:CKB263034 CTX262205:CTX263034 DDT262205:DDT263034 DNP262205:DNP263034 DXL262205:DXL263034 EHH262205:EHH263034 ERD262205:ERD263034 FAZ262205:FAZ263034 FKV262205:FKV263034 FUR262205:FUR263034 GEN262205:GEN263034 GOJ262205:GOJ263034 GYF262205:GYF263034 HIB262205:HIB263034 HRX262205:HRX263034 IBT262205:IBT263034 ILP262205:ILP263034 IVL262205:IVL263034 JFH262205:JFH263034 JPD262205:JPD263034 JYZ262205:JYZ263034 KIV262205:KIV263034 KSR262205:KSR263034 LCN262205:LCN263034 LMJ262205:LMJ263034 LWF262205:LWF263034 MGB262205:MGB263034 MPX262205:MPX263034 MZT262205:MZT263034 NJP262205:NJP263034 NTL262205:NTL263034 ODH262205:ODH263034 OND262205:OND263034 OWZ262205:OWZ263034 PGV262205:PGV263034 PQR262205:PQR263034 QAN262205:QAN263034 QKJ262205:QKJ263034 QUF262205:QUF263034 REB262205:REB263034 RNX262205:RNX263034 RXT262205:RXT263034 SHP262205:SHP263034 SRL262205:SRL263034 TBH262205:TBH263034 TLD262205:TLD263034 TUZ262205:TUZ263034 UEV262205:UEV263034 UOR262205:UOR263034 UYN262205:UYN263034 VIJ262205:VIJ263034 VSF262205:VSF263034 WCB262205:WCB263034 WLX262205:WLX263034 WVT262205:WVT263034 O327741:O328570 JH327741:JH328570 TD327741:TD328570 ACZ327741:ACZ328570 AMV327741:AMV328570 AWR327741:AWR328570 BGN327741:BGN328570 BQJ327741:BQJ328570 CAF327741:CAF328570 CKB327741:CKB328570 CTX327741:CTX328570 DDT327741:DDT328570 DNP327741:DNP328570 DXL327741:DXL328570 EHH327741:EHH328570 ERD327741:ERD328570 FAZ327741:FAZ328570 FKV327741:FKV328570 FUR327741:FUR328570 GEN327741:GEN328570 GOJ327741:GOJ328570 GYF327741:GYF328570 HIB327741:HIB328570 HRX327741:HRX328570 IBT327741:IBT328570 ILP327741:ILP328570 IVL327741:IVL328570 JFH327741:JFH328570 JPD327741:JPD328570 JYZ327741:JYZ328570 KIV327741:KIV328570 KSR327741:KSR328570 LCN327741:LCN328570 LMJ327741:LMJ328570 LWF327741:LWF328570 MGB327741:MGB328570 MPX327741:MPX328570 MZT327741:MZT328570 NJP327741:NJP328570 NTL327741:NTL328570 ODH327741:ODH328570 OND327741:OND328570 OWZ327741:OWZ328570 PGV327741:PGV328570 PQR327741:PQR328570 QAN327741:QAN328570 QKJ327741:QKJ328570 QUF327741:QUF328570 REB327741:REB328570 RNX327741:RNX328570 RXT327741:RXT328570 SHP327741:SHP328570 SRL327741:SRL328570 TBH327741:TBH328570 TLD327741:TLD328570 TUZ327741:TUZ328570 UEV327741:UEV328570 UOR327741:UOR328570 UYN327741:UYN328570 VIJ327741:VIJ328570 VSF327741:VSF328570 WCB327741:WCB328570 WLX327741:WLX328570 WVT327741:WVT328570 O393277:O394106 JH393277:JH394106 TD393277:TD394106 ACZ393277:ACZ394106 AMV393277:AMV394106 AWR393277:AWR394106 BGN393277:BGN394106 BQJ393277:BQJ394106 CAF393277:CAF394106 CKB393277:CKB394106 CTX393277:CTX394106 DDT393277:DDT394106 DNP393277:DNP394106 DXL393277:DXL394106 EHH393277:EHH394106 ERD393277:ERD394106 FAZ393277:FAZ394106 FKV393277:FKV394106 FUR393277:FUR394106 GEN393277:GEN394106 GOJ393277:GOJ394106 GYF393277:GYF394106 HIB393277:HIB394106 HRX393277:HRX394106 IBT393277:IBT394106 ILP393277:ILP394106 IVL393277:IVL394106 JFH393277:JFH394106 JPD393277:JPD394106 JYZ393277:JYZ394106 KIV393277:KIV394106 KSR393277:KSR394106 LCN393277:LCN394106 LMJ393277:LMJ394106 LWF393277:LWF394106 MGB393277:MGB394106 MPX393277:MPX394106 MZT393277:MZT394106 NJP393277:NJP394106 NTL393277:NTL394106 ODH393277:ODH394106 OND393277:OND394106 OWZ393277:OWZ394106 PGV393277:PGV394106 PQR393277:PQR394106 QAN393277:QAN394106 QKJ393277:QKJ394106 QUF393277:QUF394106 REB393277:REB394106 RNX393277:RNX394106 RXT393277:RXT394106 SHP393277:SHP394106 SRL393277:SRL394106 TBH393277:TBH394106 TLD393277:TLD394106 TUZ393277:TUZ394106 UEV393277:UEV394106 UOR393277:UOR394106 UYN393277:UYN394106 VIJ393277:VIJ394106 VSF393277:VSF394106 WCB393277:WCB394106 WLX393277:WLX394106 WVT393277:WVT394106 O458813:O459642 JH458813:JH459642 TD458813:TD459642 ACZ458813:ACZ459642 AMV458813:AMV459642 AWR458813:AWR459642 BGN458813:BGN459642 BQJ458813:BQJ459642 CAF458813:CAF459642 CKB458813:CKB459642 CTX458813:CTX459642 DDT458813:DDT459642 DNP458813:DNP459642 DXL458813:DXL459642 EHH458813:EHH459642 ERD458813:ERD459642 FAZ458813:FAZ459642 FKV458813:FKV459642 FUR458813:FUR459642 GEN458813:GEN459642 GOJ458813:GOJ459642 GYF458813:GYF459642 HIB458813:HIB459642 HRX458813:HRX459642 IBT458813:IBT459642 ILP458813:ILP459642 IVL458813:IVL459642 JFH458813:JFH459642 JPD458813:JPD459642 JYZ458813:JYZ459642 KIV458813:KIV459642 KSR458813:KSR459642 LCN458813:LCN459642 LMJ458813:LMJ459642 LWF458813:LWF459642 MGB458813:MGB459642 MPX458813:MPX459642 MZT458813:MZT459642 NJP458813:NJP459642 NTL458813:NTL459642 ODH458813:ODH459642 OND458813:OND459642 OWZ458813:OWZ459642 PGV458813:PGV459642 PQR458813:PQR459642 QAN458813:QAN459642 QKJ458813:QKJ459642 QUF458813:QUF459642 REB458813:REB459642 RNX458813:RNX459642 RXT458813:RXT459642 SHP458813:SHP459642 SRL458813:SRL459642 TBH458813:TBH459642 TLD458813:TLD459642 TUZ458813:TUZ459642 UEV458813:UEV459642 UOR458813:UOR459642 UYN458813:UYN459642 VIJ458813:VIJ459642 VSF458813:VSF459642 WCB458813:WCB459642 WLX458813:WLX459642 WVT458813:WVT459642 O524349:O525178 JH524349:JH525178 TD524349:TD525178 ACZ524349:ACZ525178 AMV524349:AMV525178 AWR524349:AWR525178 BGN524349:BGN525178 BQJ524349:BQJ525178 CAF524349:CAF525178 CKB524349:CKB525178 CTX524349:CTX525178 DDT524349:DDT525178 DNP524349:DNP525178 DXL524349:DXL525178 EHH524349:EHH525178 ERD524349:ERD525178 FAZ524349:FAZ525178 FKV524349:FKV525178 FUR524349:FUR525178 GEN524349:GEN525178 GOJ524349:GOJ525178 GYF524349:GYF525178 HIB524349:HIB525178 HRX524349:HRX525178 IBT524349:IBT525178 ILP524349:ILP525178 IVL524349:IVL525178 JFH524349:JFH525178 JPD524349:JPD525178 JYZ524349:JYZ525178 KIV524349:KIV525178 KSR524349:KSR525178 LCN524349:LCN525178 LMJ524349:LMJ525178 LWF524349:LWF525178 MGB524349:MGB525178 MPX524349:MPX525178 MZT524349:MZT525178 NJP524349:NJP525178 NTL524349:NTL525178 ODH524349:ODH525178 OND524349:OND525178 OWZ524349:OWZ525178 PGV524349:PGV525178 PQR524349:PQR525178 QAN524349:QAN525178 QKJ524349:QKJ525178 QUF524349:QUF525178 REB524349:REB525178 RNX524349:RNX525178 RXT524349:RXT525178 SHP524349:SHP525178 SRL524349:SRL525178 TBH524349:TBH525178 TLD524349:TLD525178 TUZ524349:TUZ525178 UEV524349:UEV525178 UOR524349:UOR525178 UYN524349:UYN525178 VIJ524349:VIJ525178 VSF524349:VSF525178 WCB524349:WCB525178 WLX524349:WLX525178 WVT524349:WVT525178 O589885:O590714 JH589885:JH590714 TD589885:TD590714 ACZ589885:ACZ590714 AMV589885:AMV590714 AWR589885:AWR590714 BGN589885:BGN590714 BQJ589885:BQJ590714 CAF589885:CAF590714 CKB589885:CKB590714 CTX589885:CTX590714 DDT589885:DDT590714 DNP589885:DNP590714 DXL589885:DXL590714 EHH589885:EHH590714 ERD589885:ERD590714 FAZ589885:FAZ590714 FKV589885:FKV590714 FUR589885:FUR590714 GEN589885:GEN590714 GOJ589885:GOJ590714 GYF589885:GYF590714 HIB589885:HIB590714 HRX589885:HRX590714 IBT589885:IBT590714 ILP589885:ILP590714 IVL589885:IVL590714 JFH589885:JFH590714 JPD589885:JPD590714 JYZ589885:JYZ590714 KIV589885:KIV590714 KSR589885:KSR590714 LCN589885:LCN590714 LMJ589885:LMJ590714 LWF589885:LWF590714 MGB589885:MGB590714 MPX589885:MPX590714 MZT589885:MZT590714 NJP589885:NJP590714 NTL589885:NTL590714 ODH589885:ODH590714 OND589885:OND590714 OWZ589885:OWZ590714 PGV589885:PGV590714 PQR589885:PQR590714 QAN589885:QAN590714 QKJ589885:QKJ590714 QUF589885:QUF590714 REB589885:REB590714 RNX589885:RNX590714 RXT589885:RXT590714 SHP589885:SHP590714 SRL589885:SRL590714 TBH589885:TBH590714 TLD589885:TLD590714 TUZ589885:TUZ590714 UEV589885:UEV590714 UOR589885:UOR590714 UYN589885:UYN590714 VIJ589885:VIJ590714 VSF589885:VSF590714 WCB589885:WCB590714 WLX589885:WLX590714 WVT589885:WVT590714 O655421:O656250 JH655421:JH656250 TD655421:TD656250 ACZ655421:ACZ656250 AMV655421:AMV656250 AWR655421:AWR656250 BGN655421:BGN656250 BQJ655421:BQJ656250 CAF655421:CAF656250 CKB655421:CKB656250 CTX655421:CTX656250 DDT655421:DDT656250 DNP655421:DNP656250 DXL655421:DXL656250 EHH655421:EHH656250 ERD655421:ERD656250 FAZ655421:FAZ656250 FKV655421:FKV656250 FUR655421:FUR656250 GEN655421:GEN656250 GOJ655421:GOJ656250 GYF655421:GYF656250 HIB655421:HIB656250 HRX655421:HRX656250 IBT655421:IBT656250 ILP655421:ILP656250 IVL655421:IVL656250 JFH655421:JFH656250 JPD655421:JPD656250 JYZ655421:JYZ656250 KIV655421:KIV656250 KSR655421:KSR656250 LCN655421:LCN656250 LMJ655421:LMJ656250 LWF655421:LWF656250 MGB655421:MGB656250 MPX655421:MPX656250 MZT655421:MZT656250 NJP655421:NJP656250 NTL655421:NTL656250 ODH655421:ODH656250 OND655421:OND656250 OWZ655421:OWZ656250 PGV655421:PGV656250 PQR655421:PQR656250 QAN655421:QAN656250 QKJ655421:QKJ656250 QUF655421:QUF656250 REB655421:REB656250 RNX655421:RNX656250 RXT655421:RXT656250 SHP655421:SHP656250 SRL655421:SRL656250 TBH655421:TBH656250 TLD655421:TLD656250 TUZ655421:TUZ656250 UEV655421:UEV656250 UOR655421:UOR656250 UYN655421:UYN656250 VIJ655421:VIJ656250 VSF655421:VSF656250 WCB655421:WCB656250 WLX655421:WLX656250 WVT655421:WVT656250 O720957:O721786 JH720957:JH721786 TD720957:TD721786 ACZ720957:ACZ721786 AMV720957:AMV721786 AWR720957:AWR721786 BGN720957:BGN721786 BQJ720957:BQJ721786 CAF720957:CAF721786 CKB720957:CKB721786 CTX720957:CTX721786 DDT720957:DDT721786 DNP720957:DNP721786 DXL720957:DXL721786 EHH720957:EHH721786 ERD720957:ERD721786 FAZ720957:FAZ721786 FKV720957:FKV721786 FUR720957:FUR721786 GEN720957:GEN721786 GOJ720957:GOJ721786 GYF720957:GYF721786 HIB720957:HIB721786 HRX720957:HRX721786 IBT720957:IBT721786 ILP720957:ILP721786 IVL720957:IVL721786 JFH720957:JFH721786 JPD720957:JPD721786 JYZ720957:JYZ721786 KIV720957:KIV721786 KSR720957:KSR721786 LCN720957:LCN721786 LMJ720957:LMJ721786 LWF720957:LWF721786 MGB720957:MGB721786 MPX720957:MPX721786 MZT720957:MZT721786 NJP720957:NJP721786 NTL720957:NTL721786 ODH720957:ODH721786 OND720957:OND721786 OWZ720957:OWZ721786 PGV720957:PGV721786 PQR720957:PQR721786 QAN720957:QAN721786 QKJ720957:QKJ721786 QUF720957:QUF721786 REB720957:REB721786 RNX720957:RNX721786 RXT720957:RXT721786 SHP720957:SHP721786 SRL720957:SRL721786 TBH720957:TBH721786 TLD720957:TLD721786 TUZ720957:TUZ721786 UEV720957:UEV721786 UOR720957:UOR721786 UYN720957:UYN721786 VIJ720957:VIJ721786 VSF720957:VSF721786 WCB720957:WCB721786 WLX720957:WLX721786 WVT720957:WVT721786 O786493:O787322 JH786493:JH787322 TD786493:TD787322 ACZ786493:ACZ787322 AMV786493:AMV787322 AWR786493:AWR787322 BGN786493:BGN787322 BQJ786493:BQJ787322 CAF786493:CAF787322 CKB786493:CKB787322 CTX786493:CTX787322 DDT786493:DDT787322 DNP786493:DNP787322 DXL786493:DXL787322 EHH786493:EHH787322 ERD786493:ERD787322 FAZ786493:FAZ787322 FKV786493:FKV787322 FUR786493:FUR787322 GEN786493:GEN787322 GOJ786493:GOJ787322 GYF786493:GYF787322 HIB786493:HIB787322 HRX786493:HRX787322 IBT786493:IBT787322 ILP786493:ILP787322 IVL786493:IVL787322 JFH786493:JFH787322 JPD786493:JPD787322 JYZ786493:JYZ787322 KIV786493:KIV787322 KSR786493:KSR787322 LCN786493:LCN787322 LMJ786493:LMJ787322 LWF786493:LWF787322 MGB786493:MGB787322 MPX786493:MPX787322 MZT786493:MZT787322 NJP786493:NJP787322 NTL786493:NTL787322 ODH786493:ODH787322 OND786493:OND787322 OWZ786493:OWZ787322 PGV786493:PGV787322 PQR786493:PQR787322 QAN786493:QAN787322 QKJ786493:QKJ787322 QUF786493:QUF787322 REB786493:REB787322 RNX786493:RNX787322 RXT786493:RXT787322 SHP786493:SHP787322 SRL786493:SRL787322 TBH786493:TBH787322 TLD786493:TLD787322 TUZ786493:TUZ787322 UEV786493:UEV787322 UOR786493:UOR787322 UYN786493:UYN787322 VIJ786493:VIJ787322 VSF786493:VSF787322 WCB786493:WCB787322 WLX786493:WLX787322 WVT786493:WVT787322 O852029:O852858 JH852029:JH852858 TD852029:TD852858 ACZ852029:ACZ852858 AMV852029:AMV852858 AWR852029:AWR852858 BGN852029:BGN852858 BQJ852029:BQJ852858 CAF852029:CAF852858 CKB852029:CKB852858 CTX852029:CTX852858 DDT852029:DDT852858 DNP852029:DNP852858 DXL852029:DXL852858 EHH852029:EHH852858 ERD852029:ERD852858 FAZ852029:FAZ852858 FKV852029:FKV852858 FUR852029:FUR852858 GEN852029:GEN852858 GOJ852029:GOJ852858 GYF852029:GYF852858 HIB852029:HIB852858 HRX852029:HRX852858 IBT852029:IBT852858 ILP852029:ILP852858 IVL852029:IVL852858 JFH852029:JFH852858 JPD852029:JPD852858 JYZ852029:JYZ852858 KIV852029:KIV852858 KSR852029:KSR852858 LCN852029:LCN852858 LMJ852029:LMJ852858 LWF852029:LWF852858 MGB852029:MGB852858 MPX852029:MPX852858 MZT852029:MZT852858 NJP852029:NJP852858 NTL852029:NTL852858 ODH852029:ODH852858 OND852029:OND852858 OWZ852029:OWZ852858 PGV852029:PGV852858 PQR852029:PQR852858 QAN852029:QAN852858 QKJ852029:QKJ852858 QUF852029:QUF852858 REB852029:REB852858 RNX852029:RNX852858 RXT852029:RXT852858 SHP852029:SHP852858 SRL852029:SRL852858 TBH852029:TBH852858 TLD852029:TLD852858 TUZ852029:TUZ852858 UEV852029:UEV852858 UOR852029:UOR852858 UYN852029:UYN852858 VIJ852029:VIJ852858 VSF852029:VSF852858 WCB852029:WCB852858 WLX852029:WLX852858 WVT852029:WVT852858 O917565:O918394 JH917565:JH918394 TD917565:TD918394 ACZ917565:ACZ918394 AMV917565:AMV918394 AWR917565:AWR918394 BGN917565:BGN918394 BQJ917565:BQJ918394 CAF917565:CAF918394 CKB917565:CKB918394 CTX917565:CTX918394 DDT917565:DDT918394 DNP917565:DNP918394 DXL917565:DXL918394 EHH917565:EHH918394 ERD917565:ERD918394 FAZ917565:FAZ918394 FKV917565:FKV918394 FUR917565:FUR918394 GEN917565:GEN918394 GOJ917565:GOJ918394 GYF917565:GYF918394 HIB917565:HIB918394 HRX917565:HRX918394 IBT917565:IBT918394 ILP917565:ILP918394 IVL917565:IVL918394 JFH917565:JFH918394 JPD917565:JPD918394 JYZ917565:JYZ918394 KIV917565:KIV918394 KSR917565:KSR918394 LCN917565:LCN918394 LMJ917565:LMJ918394 LWF917565:LWF918394 MGB917565:MGB918394 MPX917565:MPX918394 MZT917565:MZT918394 NJP917565:NJP918394 NTL917565:NTL918394 ODH917565:ODH918394 OND917565:OND918394 OWZ917565:OWZ918394 PGV917565:PGV918394 PQR917565:PQR918394 QAN917565:QAN918394 QKJ917565:QKJ918394 QUF917565:QUF918394 REB917565:REB918394 RNX917565:RNX918394 RXT917565:RXT918394 SHP917565:SHP918394 SRL917565:SRL918394 TBH917565:TBH918394 TLD917565:TLD918394 TUZ917565:TUZ918394 UEV917565:UEV918394 UOR917565:UOR918394 UYN917565:UYN918394 VIJ917565:VIJ918394 VSF917565:VSF918394 WCB917565:WCB918394 WLX917565:WLX918394 WVT917565:WVT918394 O983101:O983930 JH983101:JH983930 TD983101:TD983930 ACZ983101:ACZ983930 AMV983101:AMV983930 AWR983101:AWR983930 BGN983101:BGN983930 BQJ983101:BQJ983930 CAF983101:CAF983930 CKB983101:CKB983930 CTX983101:CTX983930 DDT983101:DDT983930 DNP983101:DNP983930 DXL983101:DXL983930 EHH983101:EHH983930 ERD983101:ERD983930 FAZ983101:FAZ983930 FKV983101:FKV983930 FUR983101:FUR983930 GEN983101:GEN983930 GOJ983101:GOJ983930 GYF983101:GYF983930 HIB983101:HIB983930 HRX983101:HRX983930 IBT983101:IBT983930 ILP983101:ILP983930 IVL983101:IVL983930 JFH983101:JFH983930 JPD983101:JPD983930 JYZ983101:JYZ983930 KIV983101:KIV983930 KSR983101:KSR983930 LCN983101:LCN983930 LMJ983101:LMJ983930 LWF983101:LWF983930 MGB983101:MGB983930 MPX983101:MPX983930 MZT983101:MZT983930 NJP983101:NJP983930 NTL983101:NTL983930 ODH983101:ODH983930 OND983101:OND983930 OWZ983101:OWZ983930 PGV983101:PGV983930 PQR983101:PQR983930 QAN983101:QAN983930 QKJ983101:QKJ983930 QUF983101:QUF983930 REB983101:REB983930 RNX983101:RNX983930 RXT983101:RXT983930 SHP983101:SHP983930 SRL983101:SRL983930 TBH983101:TBH983930 TLD983101:TLD983930 TUZ983101:TUZ983930 UEV983101:UEV983930 UOR983101:UOR983930 UYN983101:UYN983930 VIJ983101:VIJ983930 VSF983101:VSF983930 WCB983101:WCB983930 WLX983101:WLX983930 JD126 JD13 WVP13 WVP126 WLT13 WLT126 WBX13 WBX126 VSB13 VSB126 VIF13 VIF126 UYJ13 UYJ126 UON13 UON126 UER13 UER126 TUV13 TUV126 TKZ13 TKZ126 TBD13 TBD126 SRH13 SRH126 SHL13 SHL126 RXP13 RXP126 RNT13 RNT126 RDX13 RDX126 QUB13 QUB126 QKF13 QKF126 QAJ13 QAJ126 PQN13 PQN126 PGR13 PGR126 OWV13 OWV126 OMZ13 OMZ126 ODD13 ODD126 NTH13 NTH126 NJL13 NJL126 MZP13 MZP126 MPT13 MPT126 MFX13 MFX126 LWB13 LWB126 LMF13 LMF126 LCJ13 LCJ126 KSN13 KSN126 KIR13 KIR126 JYV13 JYV126 JOZ13 JOZ126 JFD13 JFD126 IVH13 IVH126 ILL13 ILL126 IBP13 IBP126 HRT13 HRT126 HHX13 HHX126 GYB13 GYB126 GOF13 GOF126 GEJ13 GEJ126 FUN13 FUN126 FKR13 FKR126 FAV13 FAV126 EQZ13 EQZ126 EHD13 EHD126 DXH13 DXH126 DNL13 DNL126 DDP13 DDP126 CTT13 CTT126 CJX13 CJX126 CAB13 CAB126 BQF13 BQF126 BGJ13 BGJ126 AWN13 AWN126 AMR13 AMR126 ACV13 ACV126 SZ13 SZ126 O13 O126 IZ126 IZ13 WVL126 WVL13 WLP126 WLP13 WBT126 WBT13 VRX126 VRX13 VIB126 VIB13 UYF126 UYF13 UOJ126 UOJ13 UEN126 UEN13 TUR126 TUR13 TKV126 TKV13 TAZ126 TAZ13 SRD126 SRD13 SHH126 SHH13 RXL126 RXL13 RNP126 RNP13 RDT126 RDT13 QTX126 QTX13 QKB126 QKB13 QAF126 QAF13 PQJ126 PQJ13 PGN126 PGN13 OWR126 OWR13 OMV126 OMV13 OCZ126 OCZ13 NTD126 NTD13 NJH126 NJH13 MZL126 MZL13 MPP126 MPP13 MFT126 MFT13 LVX126 LVX13 LMB126 LMB13 LCF126 LCF13 KSJ126 KSJ13 KIN126 KIN13 JYR126 JYR13 JOV126 JOV13 JEZ126 JEZ13 IVD126 IVD13 ILH126 ILH13 IBL126 IBL13 HRP126 HRP13 HHT126 HHT13 GXX126 GXX13 GOB126 GOB13 GEF126 GEF13 FUJ126 FUJ13 FKN126 FKN13 FAR126 FAR13 EQV126 EQV13 EGZ126 EGZ13 DXD126 DXD13 DNH126 DNH13 DDL126 DDL13 CTP126 CTP13 CJT126 CJT13 BZX126 BZX13 BQB126 BQB13 BGF126 BGF13 AWJ126 AWJ13 AMN126 AMN13 ACR126 ACR13 SV126 SV13 S13 S59:S60 WBZ350:WBZ351 VSD350:VSD351 VIH350:VIH351 UYL350:UYL351 UOP350:UOP351 UET350:UET351 TUX350:TUX351 TLB350:TLB351 TBF350:TBF351 SRJ350:SRJ351 SHN350:SHN351 RXR350:RXR351 RNV350:RNV351 RDZ350:RDZ351 QUD350:QUD351 QKH350:QKH351 QAL350:QAL351 PQP350:PQP351 PGT350:PGT351 OWX350:OWX351 ONB350:ONB351 ODF350:ODF351 NTJ350:NTJ351 NJN350:NJN351 MZR350:MZR351 MPV350:MPV351 MFZ350:MFZ351 LWD350:LWD351 LMH350:LMH351 LCL350:LCL351 KSP350:KSP351 KIT350:KIT351 JYX350:JYX351 JPB350:JPB351 JFF350:JFF351 IVJ350:IVJ351 ILN350:ILN351 IBR350:IBR351 HRV350:HRV351 HHZ350:HHZ351 GYD350:GYD351 GOH350:GOH351 GEL350:GEL351 FUP350:FUP351 FKT350:FKT351 FAX350:FAX351 ERB350:ERB351 EHF350:EHF351 DXJ350:DXJ351 DNN350:DNN351 DDR350:DDR351 CTV350:CTV351 CJZ350:CJZ351 CAD350:CAD351 BQH350:BQH351 BGL350:BGL351 AWP350:AWP351 AMT350:AMT351 ACX350:ACX351 TB350:TB351 JF350:JF351 WVR350:WVR351 ACZ137 EQX138 WBO142 WBZ141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IX138 ST138 ACP138 AML138 AWH138 BGD138 BPZ138 BZV138 CJR138 CTN138 DDJ138 DNF138 DXB138 EGX138 EQT138 FAP138 FKL138 FUH138 GED138 GNZ138 GXV138 HHR138 HRN138 IBJ138 ILF138 IVB138 JEX138 JOT138 JYP138 KIL138 KSH138 LCD138 LLZ138 LVV138 MFR138 MPN138 MZJ138 NJF138 NTB138 OCX138 OMT138 OWP138 PGL138 PQH138 QAD138 QJZ138 QTV138 RDR138 RNN138 RXJ138 SHF138 SRB138 TAX138 TKT138 TUP138 UEL138 UOH138 UYD138 VHZ138 VRV138 WBR138 WLN138 WVJ138 JB138 SX138 ACT138 AMP138 AWL138 BGH138 BQD138 BZZ138 CJV138 CTR138 DDN138 DNJ138 VSD141 VIH141 UYL141 UOP141 UET141 TUX141 TLB141 TBF141 SRJ141 SHN141 RXR141 RNV141 RDZ141 QUD141 QKH141 QAL141 PQP141 PGT141 OWX141 ONB141 ODF141 NTJ141 NJN141 MZR141 MPV141 MFZ141 LWD141 LMH141 LCL141 KSP141 KIT141 JYX141 JPB141 JFF141 IVJ141 ILN141 IBR141 HRV141 HHZ141 GYD141 GOH141 GEL141 FUP141 FKT141 FAX141 ERB141 EHF141 DXJ141 DNN141 DDR141 CTV141 CJZ141 CAD141 BQH141 BGL141 AWP141 AMT141 ACX141 TB141 JF141 WVN141:WVO141 WLR141:WLS141 WBV141:WBW141 VRZ141:VSA141 VID141:VIE141 UYH141:UYI141 UOL141:UOM141 UEP141:UEQ141 TUT141:TUU141 TKX141:TKY141 TBB141:TBC141 SRF141:SRG141 SHJ141:SHK141 RXN141:RXO141 RNR141:RNS141 RDV141:RDW141 QTZ141:QUA141 QKD141:QKE141 QAH141:QAI141 PQL141:PQM141 PGP141:PGQ141 OWT141:OWU141 OMX141:OMY141 ODB141:ODC141 NTF141:NTG141 NJJ141:NJK141 MZN141:MZO141 MPR141:MPS141 MFV141:MFW141 LVZ141:LWA141 LMD141:LME141 LCH141:LCI141 KSL141:KSM141 KIP141:KIQ141 JYT141:JYU141 JOX141:JOY141 JFB141:JFC141 IVF141:IVG141 ILJ141:ILK141 IBN141:IBO141 HRR141:HRS141 HHV141:HHW141 GXZ141:GYA141 GOD141:GOE141 GEH141:GEI141 FUL141:FUM141 FKP141:FKQ141 FAT141:FAU141 EQX141:EQY141 EHB141:EHC141 DXF141:DXG141 DNJ141:DNK141 DDN141:DDO141 CTR141:CTS141 CJV141:CJW141 BZZ141:CAA141 BQD141:BQE141 BGH141:BGI141 AWL141:AWM141 AMP141:AMQ141 ACT141:ACU141 SX141:SY141 JB141:JC141 WVR141 WLV141 JA198 CTP139 CUB352:CUB889 BQF54 CAB54 CJX54 CTT54 DDP54 DNL54 DXH54 EHD54 EQZ54 FAV54 FKR54 FUN54 GEJ54 GOF54 GYB54 HHX54 HRT54 IBP54 ILL54 IVH54 JFD54 JOZ54 JYV54 KIR54 KSN54 LCJ54 LMF54 LWB54 MFX54 MPT54 MZP54 NJL54 NTH54 ODD54 OMZ54 OWV54 PGR54 PQN54 QAJ54 QKF54 QUB54 RDX54 RNT54 RXP54 SHL54 SRH54 TBD54 TKZ54 TUV54 UER54 UON54 UYJ54 VIF54 VSB54 WBX54 WLT54 WVP54 SV54 JD54 IZ54 WVL54 WLP54 WBT54 VRX54 VIB54 UYF54 UOJ54 UEN54 TUR54 TKV54 TAZ54 SRD54 SHH54 RXL54 RNP54 RDT54 QTX54 QKB54 QAF54 PQJ54 PGN54 OWR54 OMV54 OCZ54 NTD54 NJH54 MZL54 MPP54 MFT54 LVX54 LMB54 LCF54 KSJ54 KIN54 JYR54 JOV54 JEZ54 IVD54 ILH54 IBL54 HRP54 HHT54 GXX54 GOB54 GEF54 FUJ54 FKN54 FAR54 EQV54 EGZ54 DXD54 DNH54 DDL54 CTP54 CJT54 BZX54 BQB54 BGF54 AWJ54 AMN54 ACR54 SZ54 ACV54 AMR54 W54 S57 AWN54 AWI36 BQF66 CAB66 CJX66 CTT66 DDP66 DNL66 DXH66 EHD66 EQZ66 FAV66 FKR66 FUN66 GEJ66 GOF66 GYB66 HHX66 HRT66 IBP66 ILL66 IVH66 JFD66 JOZ66 JYV66 KIR66 KSN66 LCJ66 LMF66 LWB66 MFX66 MPT66 MZP66 NJL66 NTH66 ODD66 OMZ66 OWV66 PGR66 PQN66 QAJ66 QKF66 QUB66 RDX66 RNT66 RXP66 SHL66 SRH66 TBD66 TKZ66 TUV66 UER66 UON66 UYJ66 VIF66 VSB66 WBX66 WLT66 WVP66 JD66 SZ66 ACV66 AMR66 AWN66 DDL139 DNH139 DXD139 EGZ139 EQV139 FAR139 FKN139 FUJ139 GEF139 GOB139 GXX139 HHT139 HRP139 IBL139 ILH139 IVD139 JEZ139 JOV139 JYR139 KIN139 KSJ139 LCF139 LMB139 LVX139 MFT139 MPP139 MZL139 NJH139 NTD139 OCZ139 OMV139 OWR139 PGN139 PQJ139 QAF139 QKB139 QTX139 RDT139 RNP139 RXL139 SHH139 SRD139 TAZ139 TKV139 TUR139 UEN139 UOJ139 UYF139 VIB139 VRX139 WBT139 WLP139 WVL139 IV139 SR139 ACN139 AMJ139 AWF139 BGB139 BPX139 BZT139 CJP139 CTL139 DDH139 DND139 DWZ139 EGV139 EQR139 FAN139 FKJ139 FUF139 GEB139 GNX139 GXT139 HHP139 HRL139 IBH139 ILD139 IUZ139 JEV139 JOR139 JYN139 KIJ139 KSF139 LCB139 LLX139 LVT139 MFP139 MPL139 MZH139 NJD139 NSZ139 OCV139 OMR139 OWN139 PGJ139 PQF139 QAB139 QJX139 QTT139 RDP139 RNL139 RXH139 SHD139 SQZ139 TAV139 TKR139 TUN139 UEJ139 UOF139 UYB139 VHX139 VRT139 WBP139 WLL139 WVH139 IZ139 SV139 ACR139 AMN139 AWJ139 BGF139 BQB139 BZX139 ADD189 VRS142 VHW142 UYA142 UOE142 UEI142 TUM142 TKQ142 TAU142 SQY142 SHC142 RXG142 RNK142 RDO142 QTS142 QJW142 QAA142 PQE142 PGI142 OWM142 OMQ142 OCU142 NSY142 NJC142 MZG142 MPK142 MFO142 LVS142 LLW142 LCA142 KSE142 KII142 JYM142 JOQ142 JEU142 IUY142 ILC142 IBG142 HRK142 HHO142 GXS142 GNW142 GEA142 FUE142 FKI142 FAM142 EQQ142 EGU142 DWY142 DNC142 DDG142 CTK142 CJO142 BZS142 BPW142 BGA142 AWE142 AMI142 ACM142 SQ142 IU142 WVC142:WVD142 WLG142:WLH142 WBK142:WBL142 VRO142:VRP142 VHS142:VHT142 UXW142:UXX142 UOA142:UOB142 UEE142:UEF142 TUI142:TUJ142 TKM142:TKN142 TAQ142:TAR142 SQU142:SQV142 SGY142:SGZ142 RXC142:RXD142 RNG142:RNH142 RDK142:RDL142 QTO142:QTP142 QJS142:QJT142 PZW142:PZX142 PQA142:PQB142 PGE142:PGF142 OWI142:OWJ142 OMM142:OMN142 OCQ142:OCR142 NSU142:NSV142 NIY142:NIZ142 MZC142:MZD142 MPG142:MPH142 MFK142:MFL142 LVO142:LVP142 LLS142:LLT142 LBW142:LBX142 KSA142:KSB142 KIE142:KIF142 JYI142:JYJ142 JOM142:JON142 JEQ142:JER142 IUU142:IUV142 IKY142:IKZ142 IBC142:IBD142 HRG142:HRH142 HHK142:HHL142 GXO142:GXP142 GNS142:GNT142 GDW142:GDX142 FUA142:FUB142 FKE142:FKF142 FAI142:FAJ142 EQM142:EQN142 EGQ142:EGR142 DWU142:DWV142 DMY142:DMZ142 DDC142:DDD142 CTG142:CTH142 CJK142:CJL142 BZO142:BZP142 BPS142:BPT142 BFW142:BFX142 AWA142:AWB142 AME142:AMF142 ACI142:ACJ142 SM142:SN142 IQ142:IR142 WVG142 WLK142 SW143:SW144 DDA145 DMW145 DWS145 EGO145 EQK145 FAG145 FKC145 FTY145 GDU145 GNQ145 GXM145 HHI145 HRE145 IBA145 IKW145 IUS145 JEO145 JOK145 JYG145 KIC145 KRY145 LBU145 LLQ145 LVM145 MFI145 MPE145 MZA145 NIW145 NSS145 OCO145 OMK145 OWG145 PGC145 PPY145 PZU145 QJQ145 QTM145 RDI145 RNE145 RXA145 SGW145 SQS145 TAO145 TKK145 TUG145 UEC145 UNY145 UXU145 VHQ145 VRM145 WBI145 WLE145 WVA145 IK145 SG145 ACC145 ALY145 AVU145 BFQ145 BPM145 BZI145 CJE145 CTA145 DCW145 DMS145 DWO145 EGK145 EQG145 FAC145 FJY145 FTU145 GDQ145 GNM145 GXI145 HHE145 HRA145 IAW145 IKS145 IUO145 JEK145 JOG145 JYC145 KHY145 KRU145 LBQ145 LLM145 LVI145 MFE145 MPA145 MYW145 NIS145 NSO145 OCK145 OMG145 OWC145 PFY145 PPU145 PZQ145 QJM145 QTI145 RDE145 RNA145 RWW145 SGS145 SQO145 TAK145 TKG145 TUC145 UDY145 UNU145 UXQ145 VHM145 VRI145 WBE145 WLA145 WUW145 IO145 SK145 ACG145 AMC145 AVY145 BFU145 BPQ145 BZM145 CJI145 ACS185 AMO185 AWK185 BGG185 BQC185 BZY185 CJU185 CTQ185 DDM185 DNI185 DXE185 EHA185 EQW185 FAS185 FKO185 FUK185 GEG185 GOC185 GXY185 HHU185 HRQ185 IBM185 ILI185 IVE185 JFA185 JOW185 JYS185 KIO185 KSK185 LCG185 LMC185 LVY185 MFU185 MPQ185 MZM185 NJI185 NTE185 ODA185 OMW185 OWS185 PGO185 PQK185 QAG185 QKC185 QTY185 RDU185 RNQ185 RXM185 SHI185 SRE185 TBA185 TKW185 TUS185 UEO185 UOK185 UYG185 VIC185 VRY185 WBU185 WLQ185 WVM185 IW185 SS185 ACO185 AMK185 AWG185 BGC185 BPY185 BZU185 CJQ185 CTM185 DDI185 DNE185 DXA185 EGW185 EQS185 FAO185 FKK185 FUG185 GEC185 GNY185 GXU185 HHQ185 HRM185 IBI185 ILE185 IVA185 JEW185 JOS185 JYO185 KIK185 KSG185 LCC185 LLY185 LVU185 MFQ185 MPM185 MZI185 NJE185 NTA185 OCW185 OMS185 OWO185 PGK185 PQG185 QAC185 QJY185 QTU185 RDQ185 RNM185 RXI185 SHE185 SRA185 TAW185 TKS185 TUO185 UEK185 UOG185 UYC185 VHY185 VRU185 WBQ185 WLM185 WVI185 JA185 TD146 ACS188 AMO188 AWK188 BGG188 BQC188 BZY188 CJU188 CTQ188 DDM188 DNI188 DXE188 EHA188 EQW188 FAS188 FKO188 FUK188 GEG188 GOC188 GXY188 HHU188 HRQ188 IBM188 ILI188 IVE188 JFA188 JOW188 JYS188 KIO188 KSK188 LCG188 LMC188 LVY188 MFU188 MPQ188 MZM188 NJI188 NTE188 ODA188 OMW188 OWS188 PGO188 PQK188 QAG188 QKC188 QTY188 RDU188 RNQ188 RXM188 SHI188 SRE188 TBA188 TKW188 TUS188 UEO188 UOK188 UYG188 VIC188 VRY188 WBU188 WLQ188 WVM188 IW188 SS188 ACO188 AMK188 AWG188 BGC188 BPY188 BZU188 CJQ188 CTM188 DDI188 DNE188 DXA188 EGW188 EQS188 FAO188 FKK188 FUG188 GEC188 GNY188 GXU188 HHQ188 HRM188 IBI188 ILE188 IVA188 JEW188 JOS188 JYO188 KIK188 KSG188 LCC188 LLY188 LVU188 MFQ188 MPM188 MZI188 NJE188 NTA188 OCW188 OMS188 OWO188 PGK188 PQG188 QAC188 QJY188 QTU188 RDQ188 RNM188 RXI188 SHE188 SRA188 TAW188 TKS188 TUO188 UEK188 UOG188 UYC188 VHY188 VRU188 WBQ188 WLM188 WVI188 JA188 ADD186 SW191 ACS191 AMO191 AWK191 BGG191 BQC191 BZY191 CJU191 CTQ191 DDM191 DNI191 DXE191 EHA191 EQW191 FAS191 FKO191 FUK191 GEG191 GOC191 GXY191 HHU191 HRQ191 IBM191 ILI191 IVE191 JFA191 JOW191 JYS191 KIO191 KSK191 LCG191 LMC191 LVY191 MFU191 MPQ191 MZM191 NJI191 NTE191 ODA191 OMW191 OWS191 PGO191 PQK191 QAG191 QKC191 QTY191 RDU191 RNQ191 RXM191 SHI191 SRE191 TBA191 TKW191 TUS191 UEO191 UOK191 UYG191 VIC191 VRY191 WBU191 WLQ191 WVM191 IW191 SS191 ACO191 AMK191 AWG191 BGC191 BPY191 BZU191 CJQ191 CTM191 DDI191 DNE191 DXA191 EGW191 EQS191 FAO191 FKK191 FUG191 GEC191 GNY191 GXU191 HHQ191 HRM191 IBI191 ILE191 IVA191 JEW191 JOS191 JYO191 KIK191 KSG191 LCC191 LLY191 LVU191 MFQ191 MPM191 MZI191 NJE191 NTA191 OCW191 OMS191 OWO191 PGK191 PQG191 QAC191 QJY191 QTU191 RDQ191 RNM191 RXI191 SHE191 SRA191 TAW191 TKS191 TUO191 UEK191 UOG191 UYC191 VHY191 VRU191 WBQ191 WLM191 WVI191 JA191 SW198 ACS198 AMO198 AWK198 BGG198 BQC198 BZY198 CJU198 CTQ198 DDM198 DNI198 DXE198 EHA198 EQW198 FAS198 FKO198 FUK198 GEG198 GOC198 GXY198 HHU198 HRQ198 IBM198 ILI198 IVE198 JFA198 JOW198 JYS198 KIO198 KSK198 LCG198 LMC198 LVY198 MFU198 MPQ198 MZM198 NJI198 NTE198 ODA198 OMW198 OWS198 PGO198 PQK198 QAG198 QKC198 QTY198 RDU198 RNQ198 RXM198 SHI198 SRE198 TBA198 TKW198 TUS198 UEO198 UOK198 UYG198 VIC198 VRY198 WBU198 WLQ198 WVM198 IW198 SS198 ACO198 AMK198 AWG198 BGC198 BPY198 BZU198 CJQ198 CTM198 DDI198 DNE198 DXA198 EGW198 EQS198 FAO198 FKK198 FUG198 GEC198 GNY198 GXU198 HHQ198 HRM198 IBI198 ILE198 IVA198 JEW198 JOS198 JYO198 KIK198 KSG198 LCC198 LLY198 LVU198 MFQ198 MPM198 MZI198 NJE198 NTA198 OCW198 OMS198 OWO198 PGK198 PQG198 QAC198 QJY198 QTU198 RDQ198 RNM198 RXI198 SHE198 SRA198 TAW198 TKS198 TUO198 UEK198 UOG198 UYC198 VHY198 VRU198 WBQ198 WLM198 WVI198 CTE145 JH146 WVP146 WLT146 WBX146 VSB146 VIF146 UYJ146 UON146 UER146 TUV146 TKZ146 TBD146 SRH146 SHL146 RXP146 RNT146 RDX146 QUB146 QKF146 QAJ146 PQN146 PGR146 OWV146 OMZ146 ODD146 NTH146 NJL146 MZP146 MPT146 MFX146 LWB146 LMF146 LCJ146 KSN146 KIR146 JYV146 JOZ146 JFD146 IVH146 ILL146 IBP146 HRT146 HHX146 GYB146 GOF146 GEJ146 FUN146 FKR146 FAV146 EQZ146 EHD146 DXH146 DNL146 DDP146 CTT146 CJX146 CAB146 BQF146 BGJ146 AWN146 AMR146 ACV146 SZ146 JD146 WVT146 WLX146 WCB146 VSF146 VIJ146 UYN146 UOR146 UEV146 TUZ146 TLD146 TBH146 SRL146 SHP146 RXT146 RNX146 REB146 QUF146 QKJ146 QAN146 PQR146 PGV146 OWZ146 OND146 ODH146 NTL146 NJP146 MZT146 MPX146 MGB146 LWF146 LMJ146 LCN146 KSR146 KIV146 JYZ146 JPD146 JFH146 IVL146 ILP146 IBT146 HRX146 HIB146 GYF146 GOJ146 GEN146 FUR146 FKV146 FAZ146 ERD146 EHH146 DXL146 DNP146 DDT146 CTX146 CKB146 CAF146 BQJ146 BGN146 AWR146 AMV146 ACZ146 S136:S146 CJT139 DDN130 CTR130 CJV130 BZZ130 BQD130 BGH130 AWL130 AMP130 ACT130 SX130 JB130 WVJ130 WLN130 WBR130 VRV130 VHZ130 UYD130 UOH130 UEL130 TUP130 TKT130 TAX130 SRB130 SHF130 RXJ130 RNN130 RDR130 QTV130 QJZ130 QAD130 PQH130 PGL130 OWP130 OMT130 OCX130 NTB130 NJF130 MZJ130 MPN130 MFR130 LVV130 LLZ130 LCD130 KSH130 KIL130 JYP130 JOT130 JEX130 IVB130 ILF130 IBJ130 HRN130 HHR130 GXV130 GNZ130 GED130 FUH130 FKL130 FAP130 EQT130 EGX130 DXB130 DNF130 DDJ130 CTN130 CJR130 BZV130 BPZ130 BGD130 AWH130 AML130 ACP130 ST130 IX130 WVN130 WLR130 WBV130 VRZ130 VID130 UYH130 UOL130 UEP130 TUT130 TKX130 TBB130 SRF130 SHJ130 RXN130 RNR130 RDV130 QTZ130 QKD130 QAH130 PQL130 PGP130 OWT130 OMX130 ODB130 NTF130 NJJ130 MZN130 MPR130 MFV130 LVZ130 LMD130 LCH130 KSL130 KIP130 JYT130 JOX130 JFB130 IVF130 ILJ130 IBN130 HRR130 HHV130 GXZ130 GOD130 GEH130 FUL130 FKP130 FAT130 EQX130 EHB130 DXF130 DNJ130 ACZ131 TD131 JH131 WVP131 WLT131 WBX131 VSB131 VIF131 UYJ131 UON131 UER131 TUV131 TKZ131 TBD131 SRH131 SHL131 RXP131 RNT131 RDX131 QUB131 QKF131 QAJ131 PQN131 PGR131 OWV131 OMZ131 ODD131 NTH131 NJL131 MZP131 MPT131 MFX131 LWB131 LMF131 LCJ131 KSN131 KIR131 JYV131 JOZ131 JFD131 IVH131 ILL131 IBP131 HRT131 HHX131 GYB131 GOF131 GEJ131 FUN131 FKR131 FAV131 EQZ131 EHD131 DXH131 DNL131 DDP131 CTT131 CJX131 CAB131 BQF131 BGJ131 AWN131 AMR131 ACV131 SZ131 JD131 WVT131 WLX131 WCB131 VSF131 VIJ131 UYN131 UOR131 UEV131 TUZ131 TLD131 TBH131 SRL131 SHP131 RXT131 RNX131 REB131 QUF131 QKJ131 QAN131 PQR131 PGV131 OWZ131 OND131 ODH131 NTL131 NJP131 MZT131 MPX131 MGB131 LWF131 LMJ131 LCN131 KSR131 KIV131 JYZ131 JPD131 JFH131 IVL131 ILP131 IBT131 HRX131 HIB131 GYF131 GOJ131 GEN131 FUR131 FKV131 FAZ131 ERD131 EHH131 DXL131 DNP131 DDT131 CTX131 CKB131 CAF131 BQJ131 BGN131 AWR131 AMV131 DDN132 CTR132 CJV132 BZZ132 BQD132 BGH132 AWL132 AMP132 ACT132 SX132 JB132 WVJ132 WLN132 WBR132 VRV132 VHZ132 UYD132 UOH132 UEL132 TUP132 TKT132 TAX132 SRB132 SHF132 RXJ132 RNN132 RDR132 QTV132 QJZ132 QAD132 PQH132 PGL132 OWP132 OMT132 OCX132 NTB132 NJF132 MZJ132 MPN132 MFR132 LVV132 LLZ132 LCD132 KSH132 KIL132 JYP132 JOT132 JEX132 IVB132 ILF132 IBJ132 HRN132 HHR132 GXV132 GNZ132 GED132 FUH132 FKL132 FAP132 EQT132 EGX132 DXB132 DNF132 DDJ132 CTN132 CJR132 BZV132 BPZ132 BGD132 AWH132 AML132 ACP132 ST132 IX132 WVN132 WLR132 WBV132 VRZ132 VID132 UYH132 UOL132 UEP132 TUT132 TKX132 TBB132 SRF132 SHJ132 RXN132 RNR132 RDV132 QTZ132 QKD132 QAH132 PQL132 PGP132 OWT132 OMX132 ODB132 NTF132 NJJ132 MZN132 MPR132 MFV132 LVZ132 LMD132 LCH132 KSL132 KIP132 JYT132 JOX132 JFB132 IVF132 ILJ132 IBN132 HRR132 HHV132 GXZ132 GOD132 GEH132 FUL132 FKP132 FAT132 EQX132 EHB132 DXF132 DNJ132 ACZ133 TD133 JH133 WVP133 WLT133 WBX133 VSB133 VIF133 UYJ133 UON133 UER133 TUV133 TKZ133 TBD133 SRH133 SHL133 RXP133 RNT133 RDX133 QUB133 QKF133 QAJ133 PQN133 PGR133 OWV133 OMZ133 ODD133 NTH133 NJL133 MZP133 MPT133 MFX133 LWB133 LMF133 LCJ133 KSN133 KIR133 JYV133 JOZ133 JFD133 IVH133 ILL133 IBP133 HRT133 HHX133 GYB133 GOF133 GEJ133 FUN133 FKR133 FAV133 EQZ133 EHD133 DXH133 DNL133 DDP133 CTT133 CJX133 CAB133 BQF133 BGJ133 AWN133 AMR133 ACV133 SZ133 JD133 WVT133 WLX133 WCB133 VSF133 VIJ133 UYN133 UOR133 UEV133 TUZ133 TLD133 TBH133 SRL133 SHP133 RXT133 RNX133 REB133 QUF133 QKJ133 QAN133 PQR133 PGV133 OWZ133 OND133 ODH133 NTL133 NJP133 MZT133 MPX133 MGB133 LWF133 LMJ133 LCN133 KSR133 KIV133 JYZ133 JPD133 JFH133 IVL133 ILP133 IBT133 HRX133 HIB133 GYF133 GOJ133 GEN133 FUR133 FKV133 FAZ133 ERD133 EHH133 DXL133 DNP133 DDT133 CTX133 CKB133 CAF133 BQJ133 BGN133 AWR133 AMV133 DNJ134 DXF138 DDN134 CTR134 CJV134 BZZ134 BQD134 BGH134 AWL134 AMP134 ACT134 SX134 JB134 WVJ134 WLN134 WBR134 VRV134 VHZ134 UYD134 UOH134 UEL134 TUP134 TKT134 TAX134 SRB134 SHF134 RXJ134 RNN134 RDR134 QTV134 QJZ134 QAD134 PQH134 PGL134 OWP134 OMT134 OCX134 NTB134 NJF134 MZJ134 MPN134 MFR134 LVV134 LLZ134 LCD134 KSH134 KIL134 JYP134 JOT134 JEX134 IVB134 ILF134 IBJ134 HRN134 HHR134 GXV134 GNZ134 GED134 FUH134 FKL134 FAP134 EQT134 EGX134 DXB134 DNF134 DDJ134 CTN134 CJR134 BZV134 BPZ134 BGD134 AWH134 AML134 ACP134 ST134 IX134 WVN134 WLR134 WBV134 VRZ134 VID134 UYH134 UOL134 UEP134 TUT134 TKX134 TBB134 SRF134 SHJ134 RXN134 RNR134 RDV134 QTZ134 QKD134 QAH134 PQL134 PGP134 OWT134 OMX134 ODB134 NTF134 NJJ134 MZN134 MPR134 MFV134 LVZ134 LMD134 LCH134 KSL134 KIP134 JYT134 JOX134 JFB134 IVF134 ILJ134 IBN134 HRR134 HHV134 GXZ134 GOD134 GEH134 FUL134 FKP134 FAT134 EQX134 EHB134 DXF134 ACZ135 TD135 JH135 WVP135 WLT135 WBX135 VSB135 VIF135 UYJ135 UON135 UER135 TUV135 TKZ135 TBD135 SRH135 SHL135 RXP135 RNT135 RDX135 QUB135 QKF135 QAJ135 PQN135 PGR135 OWV135 OMZ135 ODD135 NTH135 NJL135 MZP135 MPT135 MFX135 LWB135 LMF135 LCJ135 KSN135 KIR135 JYV135 JOZ135 JFD135 IVH135 ILL135 IBP135 HRT135 HHX135 GYB135 GOF135 GEJ135 FUN135 FKR135 FAV135 EQZ135 EHD135 DXH135 DNL135 DDP135 CTT135 CJX135 CAB135 BQF135 BGJ135 AWN135 AMR135 ACV135 SZ135 JD135 WVT135 WLX135 WCB135 VSF135 VIJ135 UYN135 UOR135 UEV135 TUZ135 TLD135 TBH135 SRL135 SHP135 RXT135 RNX135 REB135 QUF135 QKJ135 QAN135 PQR135 PGV135 OWZ135 OND135 ODH135 NTL135 NJP135 MZT135 MPX135 MGB135 LWF135 LMJ135 LCN135 KSR135 KIV135 JYZ135 JPD135 JFH135 IVL135 ILP135 IBT135 HRX135 HIB135 GYF135 GOJ135 GEN135 FUR135 FKV135 FAZ135 ERD135 EHH135 DXL135 DNP135 DDT135 CTX135 CKB135 CAF135 BQJ135 BGN135 AWR135 AMV135 DXF136 DNJ136 DDN136 CTR136 CJV136 BZZ136 BQD136 BGH136 AWL136 AMP136 ACT136 SX136 JB136 WVJ136 WLN136 WBR136 VRV136 VHZ136 UYD136 UOH136 UEL136 TUP136 TKT136 TAX136 SRB136 SHF136 RXJ136 RNN136 RDR136 QTV136 QJZ136 QAD136 PQH136 PGL136 OWP136 OMT136 OCX136 NTB136 NJF136 MZJ136 MPN136 MFR136 LVV136 LLZ136 LCD136 KSH136 KIL136 JYP136 JOT136 JEX136 IVB136 ILF136 IBJ136 HRN136 HHR136 GXV136 GNZ136 GED136 FUH136 FKL136 FAP136 EQT136 EGX136 DXB136 DNF136 DDJ136 CTN136 CJR136 BZV136 BPZ136 BGD136 AWH136 AML136 ACP136 ST136 IX136 WVN136 WLR136 WBV136 VRZ136 VID136 UYH136 UOL136 UEP136 TUT136 TKX136 TBB136 SRF136 SHJ136 RXN136 RNR136 RDV136 QTZ136 QKD136 QAH136 PQL136 PGP136 OWT136 OMX136 ODB136 NTF136 NJJ136 MZN136 MPR136 MFV136 LVZ136 LMD136 LCH136 KSL136 KIP136 JYT136 JOX136 JFB136 IVF136 ILJ136 IBN136 HRR136 HHV136 GXZ136 GOD136 GEH136 FUL136 FKP136 FAT136 EQX136 EHB136 EHB138 TD137 JH137 WVP137 WLT137 WBX137 VSB137 VIF137 UYJ137 UON137 UER137 TUV137 TKZ137 TBD137 SRH137 SHL137 RXP137 RNT137 RDX137 QUB137 QKF137 QAJ137 PQN137 PGR137 OWV137 OMZ137 ODD137 NTH137 NJL137 MZP137 MPT137 MFX137 LWB137 LMF137 LCJ137 KSN137 KIR137 JYV137 JOZ137 JFD137 IVH137 ILL137 IBP137 HRT137 HHX137 GYB137 GOF137 GEJ137 FUN137 FKR137 FAV137 EQZ137 EHD137 DXH137 DNL137 DDP137 CTT137 CJX137 CAB137 BQF137 BGJ137 AWN137 AMR137 ACV137 SZ137 JD137 WVT137 WLX137 WCB137 VSF137 VIJ137 UYN137 UOR137 UEV137 TUZ137 TLD137 TBH137 SRL137 SHP137 RXT137 RNX137 REB137 QUF137 QKJ137 QAN137 PQR137 PGV137 OWZ137 OND137 ODH137 NTL137 NJP137 MZT137 MPX137 MGB137 LWF137 LMJ137 LCN137 KSR137 KIV137 JYZ137 JPD137 JFH137 IVL137 ILP137 IBT137 HRX137 HIB137 GYF137 GOJ137 GEN137 FUR137 FKV137 FAZ137 ERD137 EHH137 DXL137 DNP137 DDT137 CTX137 CKB137 CAF137 BQJ137 BGN137 AWR137 AMV137 SW185 TH186 JL186 WVT186 WLX186 WCB186 VSF186 VIJ186 UYN186 UOR186 UEV186 TUZ186 TLD186 TBH186 SRL186 SHP186 RXT186 RNX186 REB186 QUF186 QKJ186 QAN186 PQR186 PGV186 OWZ186 OND186 ODH186 NTL186 NJP186 MZT186 MPX186 MGB186 LWF186 LMJ186 LCN186 KSR186 KIV186 JYZ186 JPD186 JFH186 IVL186 ILP186 IBT186 HRX186 HIB186 GYF186 GOJ186 GEN186 FUR186 FKV186 FAZ186 ERD186 EHH186 DXL186 DNP186 DDT186 CTX186 CKB186 CAF186 BQJ186 BGN186 AWR186 AMV186 ACZ186 TD186 JH186 WVX186 WMB186 WCF186 VSJ186 VIN186 UYR186 UOV186 UEZ186 TVD186 TLH186 TBL186 SRP186 SHT186 RXX186 ROB186 REF186 QUJ186 QKN186 QAR186 PQV186 PGZ186 OXD186 ONH186 ODL186 NTP186 NJT186 MZX186 MQB186 MGF186 LWJ186 LMN186 LCR186 KSV186 KIZ186 JZD186 JPH186 JFL186 IVP186 ILT186 IBX186 HSB186 HIF186 GYJ186 GON186 GER186 FUV186 FKZ186 FBD186 ERH186 EHL186 DXP186 DNT186 DDX186 CUB186 CKF186 CAJ186 BQN186 BGR186 AWV186 AMZ186 SW188 TH189 JL189 WVT189 WLX189 WCB189 VSF189 VIJ189 UYN189 UOR189 UEV189 TUZ189 TLD189 TBH189 SRL189 SHP189 RXT189 RNX189 REB189 QUF189 QKJ189 QAN189 PQR189 PGV189 OWZ189 OND189 ODH189 NTL189 NJP189 MZT189 MPX189 MGB189 LWF189 LMJ189 LCN189 KSR189 KIV189 JYZ189 JPD189 JFH189 IVL189 ILP189 IBT189 HRX189 HIB189 GYF189 GOJ189 GEN189 FUR189 FKV189 FAZ189 ERD189 EHH189 DXL189 DNP189 DDT189 CTX189 CKB189 CAF189 BQJ189 BGN189 AWR189 AMV189 ACZ189 TD189 JH189 WVX189 WMB189 WCF189 VSJ189 VIN189 UYR189 UOV189 UEZ189 TVD189 TLH189 TBL189 SRP189 SHT189 RXX189 ROB189 REF189 QUJ189 QKN189 QAR189 PQV189 PGZ189 OXD189 ONH189 ODL189 NTP189 NJT189 MZX189 MQB189 MGF189 LWJ189 LMN189 LCR189 KSV189 KIZ189 JZD189 JPH189 JFL189 IVP189 ILT189 IBX189 HSB189 HIF189 GYJ189 GON189 GER189 FUV189 FKZ189 FBD189 ERH189 EHL189 DXP189 DNT189 DDX189 CUB189 CKF189 CAJ189 BQN189 BGR189 AWV189 AMZ189 JA143:JA144 WVI143:WVI144 WLM143:WLM144 WBQ143:WBQ144 VRU143:VRU144 VHY143:VHY144 UYC143:UYC144 UOG143:UOG144 UEK143:UEK144 TUO143:TUO144 TKS143:TKS144 TAW143:TAW144 SRA143:SRA144 SHE143:SHE144 RXI143:RXI144 RNM143:RNM144 RDQ143:RDQ144 QTU143:QTU144 QJY143:QJY144 QAC143:QAC144 PQG143:PQG144 PGK143:PGK144 OWO143:OWO144 OMS143:OMS144 OCW143:OCW144 NTA143:NTA144 NJE143:NJE144 MZI143:MZI144 MPM143:MPM144 MFQ143:MFQ144 LVU143:LVU144 LLY143:LLY144 LCC143:LCC144 KSG143:KSG144 KIK143:KIK144 JYO143:JYO144 JOS143:JOS144 JEW143:JEW144 IVA143:IVA144 ILE143:ILE144 IBI143:IBI144 HRM143:HRM144 HHQ143:HHQ144 GXU143:GXU144 GNY143:GNY144 GEC143:GEC144 FUG143:FUG144 FKK143:FKK144 FAO143:FAO144 EQS143:EQS144 EGW143:EGW144 DXA143:DXA144 DNE143:DNE144 DDI143:DDI144 CTM143:CTM144 CJQ143:CJQ144 BZU143:BZU144 BPY143:BPY144 BGC143:BGC144 AWG143:AWG144 AMK143:AMK144 ACO143:ACO144 SS143:SS144 IW143:IW144 WVM143:WVM144 WLQ143:WLQ144 WBU143:WBU144 VRY143:VRY144 VIC143:VIC144 UYG143:UYG144 UOK143:UOK144 UEO143:UEO144 TUS143:TUS144 TKW143:TKW144 TBA143:TBA144 SRE143:SRE144 SHI143:SHI144 RXM143:RXM144 RNQ143:RNQ144 RDU143:RDU144 QTY143:QTY144 QKC143:QKC144 QAG143:QAG144 PQK143:PQK144 PGO143:PGO144 OWS143:OWS144 OMW143:OMW144 ODA143:ODA144 NTE143:NTE144 NJI143:NJI144 MZM143:MZM144 MPQ143:MPQ144 MFU143:MFU144 LVY143:LVY144 LMC143:LMC144 LCG143:LCG144 KSK143:KSK144 KIO143:KIO144 JYS143:JYS144 JOW143:JOW144 JFA143:JFA144 IVE143:IVE144 ILI143:ILI144 IBM143:IBM144 HRQ143:HRQ144 HHU143:HHU144 GXY143:GXY144 GOC143:GOC144 GEG143:GEG144 FUK143:FUK144 FKO143:FKO144 FAS143:FAS144 EQW143:EQW144 EHA143:EHA144 DXE143:DXE144 DNI143:DNI144 DDM143:DDM144 CTQ143:CTQ144 CJU143:CJU144 BZY143:BZY144 BQC143:BQC144 BGG143:BGG144 AWK143:AWK144 AMO143:AMO144 ACS143:ACS144 DDX352:DDX889 DNT352:DNT889 DXP352:DXP889 EHL352:EHL889 ERH352:ERH889 FBD352:FBD889 FKZ352:FKZ889 FUV352:FUV889 GER352:GER889 GON352:GON889 GYJ352:GYJ889 HIF352:HIF889 HSB352:HSB889 IBX352:IBX889 ILT352:ILT889 IVP352:IVP889 JFL352:JFL889 JPH352:JPH889 JZD352:JZD889 KIZ352:KIZ889 KSV352:KSV889 LCR352:LCR889 LMN352:LMN889 LWJ352:LWJ889 MGF352:MGF889 MQB352:MQB889 MZX352:MZX889 NJT352:NJT889 NTP352:NTP889 ODL352:ODL889 ONH352:ONH889 OXD352:OXD889 PGZ352:PGZ889 PQV352:PQV889 QAR352:QAR889 QKN352:QKN889 QUJ352:QUJ889 REF352:REF889 ROB352:ROB889 RXX352:RXX889 SHT352:SHT889 SRP352:SRP889 TBL352:TBL889 TLH352:TLH889 TVD352:TVD889 UEZ352:UEZ889 UOV352:UOV889 UYR352:UYR889 VIN352:VIN889 VSJ352:VSJ889 WCF352:WCF889 WMB352:WMB889 WVX352:WVX889 JH352:JH890 TD352:TD890 ACZ352:ACZ890 AMV352:AMV890 AWR352:AWR890 BGN352:BGN890 BQJ352:BQJ890 CAF352:CAF890 CKB352:CKB890 CTX352:CTX890 DDT352:DDT890 DNP352:DNP890 DXL352:DXL890 EHH352:EHH890 ERD352:ERD890 FAZ352:FAZ890 FKV352:FKV890 FUR352:FUR890 GEN352:GEN890 GOJ352:GOJ890 GYF352:GYF890 HIB352:HIB890 HRX352:HRX890 IBT352:IBT890 ILP352:ILP890 IVL352:IVL890 JFH352:JFH890 JPD352:JPD890 JYZ352:JYZ890 KIV352:KIV890 KSR352:KSR890 LCN352:LCN890 LMJ352:LMJ890 LWF352:LWF890 MGB352:MGB890 MPX352:MPX890 MZT352:MZT890 NJP352:NJP890 NTL352:NTL890 ODH352:ODH890 OND352:OND890 OWZ352:OWZ890 PGV352:PGV890 PQR352:PQR890 QAN352:QAN890 QKJ352:QKJ890 QUF352:QUF890 REB352:REB890 RNX352:RNX890 RXT352:RXT890 SHP352:SHP890 SRL352:SRL890 TBH352:TBH890 TLD352:TLD890 TUZ352:TUZ890 UEV352:UEV890 UOR352:UOR890 UYN352:UYN890 VIJ352:VIJ890 VSF352:VSF890 WCB352:WCB890 WLX352:WLX890 WVT352:WVT890 JL352:JL889 AMZ352:AMZ889 TH352:TH889 ADD352:ADD889 AWV352:AWV889 U132:U135 U200 ADB350:ADB351 AMX350:AMX351 AWT350:AWT351 BGP350:BGP351 BQL350:BQL351 CAH350:CAH351 CKD350:CKD351 CTZ350:CTZ351 DDV350:DDV351 DNR350:DNR351 DXN350:DXN351 EHJ350:EHJ351 ERF350:ERF351 FBB350:FBB351 FKX350:FKX351 FUT350:FUT351 GEP350:GEP351 GOL350:GOL351 GYH350:GYH351 HID350:HID351 HRZ350:HRZ351 IBV350:IBV351 ILR350:ILR351 IVN350:IVN351 JFJ350:JFJ351 JPF350:JPF351 JZB350:JZB351 KIX350:KIX351 KST350:KST351 LCP350:LCP351 LML350:LML351 LWH350:LWH351 MGD350:MGD351 MPZ350:MPZ351 MZV350:MZV351 NJR350:NJR351 NTN350:NTN351 ODJ350:ODJ351 ONF350:ONF351 OXB350:OXB351 PGX350:PGX351 PQT350:PQT351 QAP350:QAP351 QKL350:QKL351 QUH350:QUH351 RED350:RED351 RNZ350:RNZ351 RXV350:RXV351 SHR350:SHR351 SRN350:SRN351 TBJ350:TBJ351 TLF350:TLF351 TVB350:TVB351 UEX350:UEX351 UOT350:UOT351 UYP350:UYP351 VIL350:VIL351 VSH350:VSH351 WCD350:WCD351 WLZ350:WLZ351 WVV350:WVV351 JJ350:JJ351 TF350:TF351 BGR352:BGR889 BGE266:BGE267 N258 R258 O266 S266 BQA266:BQA267 BZW266:BZW267 CJS266:CJS267 CTO266:CTO267 DDK266:DDK267 DNG266:DNG267 DXC266:DXC267 EGY266:EGY267 EQU266:EQU267 FAQ266:FAQ267 FKM266:FKM267 FUI266:FUI267 GEE266:GEE267 GOA266:GOA267 GXW266:GXW267 HHS266:HHS267 HRO266:HRO267 IBK266:IBK267 ILG266:ILG267 IVC266:IVC267 JEY266:JEY267 JOU266:JOU267 JYQ266:JYQ267 KIM266:KIM267 KSI266:KSI267 LCE266:LCE267 LMA266:LMA267 LVW266:LVW267 MFS266:MFS267 MPO266:MPO267 MZK266:MZK267 NJG266:NJG267 NTC266:NTC267 OCY266:OCY267 OMU266:OMU267 OWQ266:OWQ267 PGM266:PGM267 PQI266:PQI267 QAE266:QAE267 QKA266:QKA267 QTW266:QTW267 RDS266:RDS267 RNO266:RNO267 RXK266:RXK267 SHG266:SHG267 SRC266:SRC267 TAY266:TAY267 TKU266:TKU267 TUQ266:TUQ267 UEM266:UEM267 UOI266:UOI267 UYE266:UYE267 VIA266:VIA267 VRW266:VRW267 WBS266:WBS267 WLO266:WLO267 WVK266:WVK267 IY266:IY267 SU266:SU267 ACQ266:ACQ267 AMM266:AMM267 AWI266:AWI267 BQN352:BQN889 CAJ352:CAJ889 S192:S193 W36:W37 ACS194 AMO194 AWK194 BGG194 BQC194 BZY194 CJU194 CTQ194 DDM194 DNI194 DXE194 EHA194 EQW194 FAS194 FKO194 FUK194 GEG194 GOC194 GXY194 HHU194 HRQ194 IBM194 ILI194 IVE194 JFA194 JOW194 JYS194 KIO194 KSK194 LCG194 LMC194 LVY194 MFU194 MPQ194 MZM194 NJI194 NTE194 ODA194 OMW194 OWS194 PGO194 PQK194 QAG194 QKC194 QTY194 RDU194 RNQ194 RXM194 SHI194 SRE194 TBA194 TKW194 TUS194 UEO194 UOK194 UYG194 VIC194 VRY194 WBU194 WLQ194 WVM194 IW194 SS194 ACO194 AMK194 AWG194 BGC194 BPY194 BZU194 CJQ194 CTM194 DDI194 DNE194 DXA194 EGW194 EQS194 FAO194 FKK194 FUG194 GEC194 GNY194 GXU194 HHQ194 HRM194 IBI194 ILE194 IVA194 JEW194 JOS194 JYO194 KIK194 KSG194 LCC194 LLY194 LVU194 MFQ194 MPM194 MZI194 NJE194 NTA194 OCW194 OMS194 OWO194 PGK194 PQG194 QAC194 QJY194 QTU194 RDQ194 RNM194 RXI194 SHE194 SRA194 TAW194 TKS194 TUO194 UEK194 UOG194 UYC194 VHY194 VRU194 WBQ194 WLM194 WVI194 JA194 R194:R195 O192:O193 WVV224 U273 CTT159:CTT162 WVV207 U251 R147:R148 ABQ148:ABQ150 ALM148:ALM150 AVI148:AVI150 BFE148:BFE150 BPA148:BPA150 BYW148:BYW150 CIS148:CIS150 CSO148:CSO150 DCK148:DCK150 DMG148:DMG150 DWC148:DWC150 EFY148:EFY150 EPU148:EPU150 EZQ148:EZQ150 FJM148:FJM150 FTI148:FTI150 GDE148:GDE150 GNA148:GNA150 GWW148:GWW150 HGS148:HGS150 HQO148:HQO150 IAK148:IAK150 IKG148:IKG150 IUC148:IUC150 JDY148:JDY150 JNU148:JNU150 JXQ148:JXQ150 KHM148:KHM150 KRI148:KRI150 LBE148:LBE150 LLA148:LLA150 LUW148:LUW150 MES148:MES150 MOO148:MOO150 MYK148:MYK150 NIG148:NIG150 NSC148:NSC150 OBY148:OBY150 OLU148:OLU150 OVQ148:OVQ150 PFM148:PFM150 PPI148:PPI150 PZE148:PZE150 QJA148:QJA150 QSW148:QSW150 RCS148:RCS150 RMO148:RMO150 RWK148:RWK150 SGG148:SGG150 SQC148:SQC150 SZY148:SZY150 TJU148:TJU150 TTQ148:TTQ150 UDM148:UDM150 UNI148:UNI150 UXE148:UXE150 VHA148:VHA150 VQW148:VQW150 WAS148:WAS150 WKO148:WKO150 WUK148:WUK150 HU148:HU150 WUG148:WUG150 WKK148:WKK150 WAO148:WAO150 VQS148:VQS150 VGW148:VGW150 UXA148:UXA150 UNE148:UNE150 UDI148:UDI150 TTM148:TTM150 TJQ148:TJQ150 SZU148:SZU150 SPY148:SPY150 SGC148:SGC150 RWG148:RWG150 RMK148:RMK150 RCO148:RCO150 QSS148:QSS150 QIW148:QIW150 PZA148:PZA150 PPE148:PPE150 PFI148:PFI150 OVM148:OVM150 OLQ148:OLQ150 OBU148:OBU150 NRY148:NRY150 NIC148:NIC150 MYG148:MYG150 MOK148:MOK150 MEO148:MEO150 LUS148:LUS150 LKW148:LKW150 LBA148:LBA150 KRE148:KRE150 KHI148:KHI150 JXM148:JXM150 JNQ148:JNQ150 JDU148:JDU150 ITY148:ITY150 IKC148:IKC150 IAG148:IAG150 HQK148:HQK150 HGO148:HGO150 GWS148:GWS150 GMW148:GMW150 GDA148:GDA150 FTE148:FTE150 FJI148:FJI150 EZM148:EZM150 EPQ148:EPQ150 EFU148:EFU150 DVY148:DVY150 DMC148:DMC150 DCG148:DCG150 CSK148:CSK150 CIO148:CIO150 BYS148:BYS150 BOW148:BOW150 BFA148:BFA150 AVE148:AVE150 ALI148:ALI150 ABM148:ABM150 RQ148:RQ150 HY148:HY150 RU148:RU150 O136:O150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IY36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JC36 ACQ36 SU36 AMM36 S69 SU109:SU125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WVO57 SU57 JC57 IY57 WVK57 WLO57 WBS57 VRW57 VIA57 UYE57 UOI57 UEM57 TUQ57 TKU57 TAY57 SRC57 SHG57 RXK57 RNO57 RDS57 QTW57 QKA57 QAE57 PQI57 PGM57 OWQ57 OMU57 OCY57 NTC57 NJG57 MZK57 MPO57 MFS57 LVW57 LMA57 LCE57 KSI57 KIM57 JYQ57 JOU57 JEY57 IVC57 ILG57 IBK57 HRO57 HHS57 GXW57 GOA57 GEE57 FUI57 FKM57 FAQ57 EQU57 EGY57 DXC57 DNG57 DDK57 CTO57 CJS57 BZW57 BQA57 BGE57 AWI57 AMM57 ACQ57 SY57 ACU57 U254 O253:O257 WLZ207 WCD207 VSH207 VIL207 UYP207 UOT207 UEX207 TVB207 TLF207 TBJ207 SRN207 SHR207 RXV207 RNZ207 RED207 QUH207 QKL207 QAP207 PQT207 PGX207 OXB207 ONF207 ODJ207 NTN207 NJR207 MZV207 MPZ207 MGD207 LWH207 LML207 LCP207 KST207 KIX207 JZB207 JPF207 JFJ207 IVN207 ILR207 IBV207 HRZ207 HID207 GYH207 GOL207 GEP207 FUT207 FKX207 FBB207 ERF207 EHJ207 DXN207 DNR207 DDV207 CTZ207 CKD207 CAH207 BQL207 BGP207 AWT207 AMX207 ADB207 TF207 JJ207 WVZ207 WMD207 WCH207 VSL207 VIP207 UYT207 UOX207 UFB207 TVF207 TLJ207 TBN207 SRR207 SHV207 RXZ207 ROD207 REH207 QUL207 QKP207 QAT207 PQX207 PHB207 OXF207 ONJ207 ODN207 NTR207 NJV207 MZZ207 MQD207 MGH207 LWL207 LMP207 LCT207 KSX207 KJB207 JZF207 JPJ207 JFN207 IVR207 ILV207 IBZ207 HSD207 HIH207 GYL207 GOP207 GET207 FUX207 FLB207 FBF207 ERJ207 EHN207 DXR207 DNV207 DDZ207 CUD207 CKH207 CAL207 BQP207 BGT207 AWX207 ANB207 ADF207 TJ207 JN207 U262:U265 WLZ209 WVV209 JN209 TJ209 ADF209 ANB209 AWX209 BGT209 BQP209 CAL209 CKH209 CUD209 DDZ209 DNV209 DXR209 EHN209 ERJ209 FBF209 FLB209 FUX209 GET209 GOP209 GYL209 HIH209 HSD209 IBZ209 ILV209 IVR209 JFN209 JPJ209 JZF209 KJB209 KSX209 LCT209 LMP209 LWL209 MGH209 MQD209 MZZ209 NJV209 NTR209 ODN209 ONJ209 OXF209 PHB209 PQX209 QAT209 QKP209 QUL209 REH209 ROD209 RXZ209 SHV209 SRR209 TBN209 TLJ209 TVF209 UFB209 UOX209 UYT209 VIP209 VSL209 WCH209 WMD209 WVZ209 JJ209 TF209 ADB209 AMX209 AWT209 BGP209 BQL209 CAH209 CKD209 CTZ209 DDV209 DNR209 DXN209 EHJ209 ERF209 FBB209 FKX209 FUT209 GEP209 GOL209 GYH209 HID209 HRZ209 IBV209 ILR209 IVN209 JFJ209 JPF209 JZB209 KIX209 KST209 LCP209 LML209 LWH209 MGD209 MPZ209 MZV209 NJR209 NTN209 ODJ209 ONF209 OXB209 PGX209 PQT209 QAP209 QKL209 QUH209 RED209 RNZ209 RXV209 SHR209 SRN209 TBJ209 TLF209 TVB209 UEX209 UOT209 UYP209 VIL209 VSH209 WCD209 WLZ212 WVV212 JN212 TJ212 ADF212 ANB212 AWX212 BGT212 BQP212 CAL212 CKH212 CUD212 DDZ212 DNV212 DXR212 EHN212 ERJ212 FBF212 FLB212 FUX212 GET212 GOP212 GYL212 HIH212 HSD212 IBZ212 ILV212 IVR212 JFN212 JPJ212 JZF212 KJB212 KSX212 LCT212 LMP212 LWL212 MGH212 MQD212 MZZ212 NJV212 NTR212 ODN212 ONJ212 OXF212 PHB212 PQX212 QAT212 QKP212 QUL212 REH212 ROD212 RXZ212 SHV212 SRR212 TBN212 TLJ212 TVF212 UFB212 UOX212 UYT212 VIP212 VSL212 WCH212 WMD212 WVZ212 JJ212 TF212 ADB212 AMX212 AWT212 BGP212 BQL212 CAH212 CKD212 CTZ212 DDV212 DNR212 DXN212 EHJ212 ERF212 FBB212 FKX212 FUT212 GEP212 GOL212 GYH212 HID212 HRZ212 IBV212 ILR212 IVN212 JFJ212 JPF212 JZB212 KIX212 KST212 LCP212 LML212 LWH212 MGD212 MPZ212 MZV212 NJR212 NTN212 ODJ212 ONF212 OXB212 PGX212 PQT212 QAP212 QKL212 QUH212 RED212 RNZ212 RXV212 SHR212 SRN212 TBJ212 TLF212 TVB212 UEX212 UOT212 UYP212 VIL212 VSH212 WCD212 WLZ215 WVV215 JN215 TJ215 ADF215 ANB215 AWX215 BGT215 BQP215 CAL215 CKH215 CUD215 DDZ215 DNV215 DXR215 EHN215 ERJ215 FBF215 FLB215 FUX215 GET215 GOP215 GYL215 HIH215 HSD215 IBZ215 ILV215 IVR215 JFN215 JPJ215 JZF215 KJB215 KSX215 LCT215 LMP215 LWL215 MGH215 MQD215 MZZ215 NJV215 NTR215 ODN215 ONJ215 OXF215 PHB215 PQX215 QAT215 QKP215 QUL215 REH215 ROD215 RXZ215 SHV215 SRR215 TBN215 TLJ215 TVF215 UFB215 UOX215 UYT215 VIP215 VSL215 WCH215 WMD215 WVZ215 JJ215 TF215 ADB215 AMX215 AWT215 BGP215 BQL215 CAH215 CKD215 CTZ215 DDV215 DNR215 DXN215 EHJ215 ERF215 FBB215 FKX215 FUT215 GEP215 GOL215 GYH215 HID215 HRZ215 IBV215 ILR215 IVN215 JFJ215 JPF215 JZB215 KIX215 KST215 LCP215 LML215 LWH215 MGD215 MPZ215 MZV215 NJR215 NTN215 ODJ215 ONF215 OXB215 PGX215 PQT215 QAP215 QKL215 QUH215 RED215 RNZ215 RXV215 SHR215 SRN215 TBJ215 TLF215 TVB215 UEX215 UOT215 UYP215 VIL215 VSH215 WCD215 WLZ218 WVV218 JN218 TJ218 ADF218 ANB218 AWX218 BGT218 BQP218 CAL218 CKH218 CUD218 DDZ218 DNV218 DXR218 EHN218 ERJ218 FBF218 FLB218 FUX218 GET218 GOP218 GYL218 HIH218 HSD218 IBZ218 ILV218 IVR218 JFN218 JPJ218 JZF218 KJB218 KSX218 LCT218 LMP218 LWL218 MGH218 MQD218 MZZ218 NJV218 NTR218 ODN218 ONJ218 OXF218 PHB218 PQX218 QAT218 QKP218 QUL218 REH218 ROD218 RXZ218 SHV218 SRR218 TBN218 TLJ218 TVF218 UFB218 UOX218 UYT218 VIP218 VSL218 WCH218 WMD218 WVZ218 JJ218 TF218 ADB218 AMX218 AWT218 BGP218 BQL218 CAH218 CKD218 CTZ218 DDV218 DNR218 DXN218 EHJ218 ERF218 FBB218 FKX218 FUT218 GEP218 GOL218 GYH218 HID218 HRZ218 IBV218 ILR218 IVN218 JFJ218 JPF218 JZB218 KIX218 KST218 LCP218 LML218 LWH218 MGD218 MPZ218 MZV218 NJR218 NTN218 ODJ218 ONF218 OXB218 PGX218 PQT218 QAP218 QKL218 QUH218 RED218 RNZ218 RXV218 SHR218 SRN218 TBJ218 TLF218 TVB218 UEX218 UOT218 UYP218 VIL218 VSH218 WCD218 WLZ221 WVV221 JN221 TJ221 ADF221 ANB221 AWX221 BGT221 BQP221 CAL221 CKH221 CUD221 DDZ221 DNV221 DXR221 EHN221 ERJ221 FBF221 FLB221 FUX221 GET221 GOP221 GYL221 HIH221 HSD221 IBZ221 ILV221 IVR221 JFN221 JPJ221 JZF221 KJB221 KSX221 LCT221 LMP221 LWL221 MGH221 MQD221 MZZ221 NJV221 NTR221 ODN221 ONJ221 OXF221 PHB221 PQX221 QAT221 QKP221 QUL221 REH221 ROD221 RXZ221 SHV221 SRR221 TBN221 TLJ221 TVF221 UFB221 UOX221 UYT221 VIP221 VSL221 WCH221 WMD221 WVZ221 JJ221 TF221 ADB221 AMX221 AWT221 BGP221 BQL221 CAH221 CKD221 CTZ221 DDV221 DNR221 DXN221 EHJ221 ERF221 FBB221 FKX221 FUT221 GEP221 GOL221 GYH221 HID221 HRZ221 IBV221 ILR221 IVN221 JFJ221 JPF221 JZB221 KIX221 KST221 LCP221 LML221 LWH221 MGD221 MPZ221 MZV221 NJR221 NTN221 ODJ221 ONF221 OXB221 PGX221 PQT221 QAP221 QKL221 QUH221 RED221 RNZ221 RXV221 SHR221 SRN221 TBJ221 TLF221 TVB221 UEX221 UOT221 UYP221 VIL221 VSH221 WCD221 JN224 TJ224 ADF224 ANB224 AWX224 BGT224 BQP224 CAL224 CKH224 CUD224 DDZ224 DNV224 DXR224 EHN224 ERJ224 FBF224 FLB224 FUX224 GET224 GOP224 GYL224 HIH224 HSD224 IBZ224 ILV224 IVR224 JFN224 JPJ224 JZF224 KJB224 KSX224 LCT224 LMP224 LWL224 MGH224 MQD224 MZZ224 NJV224 NTR224 ODN224 ONJ224 OXF224 PHB224 PQX224 QAT224 QKP224 QUL224 REH224 ROD224 RXZ224 SHV224 SRR224 TBN224 TLJ224 TVF224 UFB224 UOX224 UYT224 VIP224 VSL224 WCH224 WMD224 WVZ224 JJ224 TF224 ADB224 AMX224 AWT224 BGP224 BQL224 CAH224 CKD224 CTZ224 DDV224 DNR224 DXN224 EHJ224 ERF224 FBB224 FKX224 FUT224 GEP224 GOL224 GYH224 HID224 HRZ224 IBV224 ILR224 IVN224 JFJ224 JPF224 JZB224 KIX224 KST224 LCP224 LML224 LWH224 MGD224 MPZ224 MZV224 NJR224 NTN224 ODJ224 ONF224 OXB224 PGX224 PQT224 QAP224 QKL224 QUH224 RED224 RNZ224 RXV224 SHR224 SRN224 TBJ224 TLF224 TVB224 UEX224 UOT224 UYP224 VIL224 VSH224 WCD224 IX195 WLV350:WLV351 AWG37:AWG39 BGC37:BGC39 BPY37:BPY39 BZU37:BZU39 CJQ37:CJQ39 CTM37:CTM39 DDI37:DDI39 DNE37:DNE39 DXA37:DXA39 EGW37:EGW39 EQS37:EQS39 FAO37:FAO39 FKK37:FKK39 FUG37:FUG39 GEC37:GEC39 GNY37:GNY39 GXU37:GXU39 HHQ37:HHQ39 HRM37:HRM39 IBI37:IBI39 ILE37:ILE39 IVA37:IVA39 JEW37:JEW39 JOS37:JOS39 JYO37:JYO39 KIK37:KIK39 KSG37:KSG39 LCC37:LCC39 LLY37:LLY39 LVU37:LVU39 MFQ37:MFQ39 MPM37:MPM39 MZI37:MZI39 NJE37:NJE39 NTA37:NTA39 OCW37:OCW39 OMS37:OMS39 OWO37:OWO39 PGK37:PGK39 PQG37:PQG39 QAC37:QAC39 QJY37:QJY39 QTU37:QTU39 RDQ37:RDQ39 RNM37:RNM39 RXI37:RXI39 SHE37:SHE39 SRA37:SRA39 TAW37:TAW39 TKS37:TKS39 TUO37:TUO39 UEK37:UEK39 UOG37:UOG39 UYC37:UYC39 VHY37:VHY39 VRU37:VRU39 WBQ37:WBQ39 WLM37:WLM39 WVI37:WVI39 IW37:IW39 SW37:SW39 ACS37:ACS39 AMO37:AMO39 AWK37:AWK39 BGG37:BGG39 BQC37:BQC39 BZY37:BZY39 CJU37:CJU39 CTQ37:CTQ39 DDM37:DDM39 DNI37:DNI39 DXE37:DXE39 EHA37:EHA39 EQW37:EQW39 FAS37:FAS39 FKO37:FKO39 FUK37:FUK39 GEG37:GEG39 GOC37:GOC39 GXY37:GXY39 HHU37:HHU39 HRQ37:HRQ39 IBM37:IBM39 ILI37:ILI39 IVE37:IVE39 JFA37:JFA39 JOW37:JOW39 JYS37:JYS39 KIO37:KIO39 KSK37:KSK39 LCG37:LCG39 LMC37:LMC39 LVY37:LVY39 MFU37:MFU39 MPQ37:MPQ39 MZM37:MZM39 NJI37:NJI39 NTE37:NTE39 ODA37:ODA39 OMW37:OMW39 OWS37:OWS39 PGO37:PGO39 PQK37:PQK39 QAG37:QAG39 QKC37:QKC39 QTY37:QTY39 RDU37:RDU39 RNQ37:RNQ39 RXM37:RXM39 SHI37:SHI39 SRE37:SRE39 TBA37:TBA39 TKW37:TKW39 TUS37:TUS39 UEO37:UEO39 UOK37:UOK39 UYG37:UYG39 VIC37:VIC39 VRY37:VRY39 WBU37:WBU39 WLQ37:WLQ39 WVM37:WVM39 JA37:JA39 ACO37:ACO39 SS37:SS39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IZ69 SR69 SV69 IV69 WVH69 WLL69 WBP69 VRT69 VHX69 UYB69 UOF69 UEJ69 TUN69 TKR69 TAV69 SQZ69 SHD69 RXH69 RNL69 RDP69 QTT69 QJX69 QAB69 PQF69 PGJ69 OWN69 OMR69 OCV69 NSZ69 NJD69 MZH69 MPL69 MFP69 LVT69 LLX69 LCB69 KSF69 KIJ69 JYN69 JOR69 JEV69 IUZ69 ILD69 IBH69 HRL69 HHP69 GXT69 GNX69 GEB69 FUF69 FKJ69 FAN69 EQR69 EGV69 DWZ69 DND69 DDH69 CTL69 CJP69 BZT69 BPX69 BGB69 AWF69 AMJ69 ACN69 ACR69 AMN69 W69 S36:S39 AMK37:AMK39 CKF352:CKF889 DDP159:DDP162 CAB159:CAB162 BQF159:BQF162 BGJ159:BGJ162 AWN159:AWN162 AMR159:AMR162 ACV159:ACV162 SZ159:SZ162 JD159:JD162 WVL159:WVL162 WLP159:WLP162 WBT159:WBT162 VRX159:VRX162 VIB159:VIB162 UYF159:UYF162 UOJ159:UOJ162 UEN159:UEN162 TUR159:TUR162 TKV159:TKV162 TAZ159:TAZ162 SRD159:SRD162 SHH159:SHH162 RXL159:RXL162 RNP159:RNP162 RDT159:RDT162 QTX159:QTX162 QKB159:QKB162 QAF159:QAF162 PQJ159:PQJ162 PGN159:PGN162 OWR159:OWR162 OMV159:OMV162 OCZ159:OCZ162 NTD159:NTD162 NJH159:NJH162 MZL159:MZL162 MPP159:MPP162 MFT159:MFT162 LVX159:LVX162 LMB159:LMB162 LCF159:LCF162 KSJ159:KSJ162 KIN159:KIN162 JYR159:JYR162 JOV159:JOV162 JEZ159:JEZ162 IVD159:IVD162 ILH159:ILH162 IBL159:IBL162 HRP159:HRP162 HHT159:HHT162 GXX159:GXX162 GOB159:GOB162 GEF159:GEF162 FUJ159:FUJ162 FKN159:FKN162 FAR159:FAR162 EQV159:EQV162 EGZ159:EGZ162 DXD159:DXD162 DNH159:DNH162 DDL159:DDL162 CTP159:CTP162 CJT159:CJT162 BZX159:BZX162 BQB159:BQB162 BGF159:BGF162 AWJ159:AWJ162 AMN159:AMN162 ACR159:ACR162 SV159:SV162 IZ159:IZ162 WVP159:WVP162 WLT159:WLT162 WBX159:WBX162 VSB159:VSB162 VIF159:VIF162 UYJ159:UYJ162 UON159:UON162 UER159:UER162 TUV159:TUV162 TKZ159:TKZ162 TBD159:TBD162 SRH159:SRH162 SHL159:SHL162 RXP159:RXP162 RNT159:RNT162 RDX159:RDX162 QUB159:QUB162 QKF159:QKF162 QAJ159:QAJ162 PQN159:PQN162 PGR159:PGR162 OWV159:OWV162 OMZ159:OMZ162 ODD159:ODD162 NTH159:NTH162 NJL159:NJL162 MZP159:MZP162 MPT159:MPT162 MFX159:MFX162 LWB159:LWB162 LMF159:LMF162 LCJ159:LCJ162 KSN159:KSN162 KIR159:KIR162 JYV159:JYV162 JOZ159:JOZ162 JFD159:JFD162 IVH159:IVH162 ILL159:ILL162 IBP159:IBP162 HRT159:HRT162 HHX159:HHX162 GYB159:GYB162 GOF159:GOF162 GEJ159:GEJ162 FUN159:FUN162 FKR159:FKR162 FAV159:FAV162 EQZ159:EQZ162 EHD159:EHD162 O159:O164 O272:O276 N286 SW194 ST195 ACP195 AML195 AWH195 BGD195 BPZ195 BZV195 CJR195 CTN195 DDJ195 DNF195 DXB195 EGX195 EQT195 FAP195 FKL195 FUH195 GED195 GNZ195 GXV195 HHR195 HRN195 IBJ195 ILF195 IVB195 JEX195 JOT195 JYP195 KIL195 KSH195 LCD195 LLZ195 LVV195 MFR195 MPN195 MZJ195 NJF195 NTB195 OCX195 OMT195 OWP195 PGL195 PQH195 QAD195 QJZ195 QTV195 RDR195 RNN195 RXJ195 SHF195 SRB195 TAX195 TKT195 TUP195 UEL195 UOH195 UYD195 VHZ195 VRV195 WBR195 WLN195 WVJ195 IT195 SP195 ACL195 AMH195 AWD195 BFZ195 BPV195 BZR195 CJN195 CTJ195 DDF195 DNB195 DWX195 EGT195 EQP195 FAL195 FKH195 FUD195 GDZ195 GNV195 GXR195 HHN195 HRJ195 IBF195 ILB195 IUX195 JET195 JOP195 JYL195 KIH195 KSD195 LBZ195 LLV195 LVR195 MFN195 MPJ195 MZF195 NJB195 NSX195 OCT195 OMP195 OWL195 PGH195 PQD195 PZZ195 QJV195 QTR195 RDN195 RNJ195 RXF195 SHB195 SQX195 TAT195 TKP195 TUL195 UEH195 UOD195 UXZ195 VHV195 VRR195 WBN195 WLJ195 WVF195 ACI262:ACI265 WLZ224 S272:S276 DXH159:DXH162 S126 WWB295 WCJ295 JL295 TH295 ADD295 AMZ295 AWV295 BGR295 BQN295 CAJ295 CKF295 CUB295 DDX295 DNT295 DXP295 EHL295 ERH295 FBD295 FKZ295 FUV295 GER295 GON295 GYJ295 HIF295 HSB295 IBX295 ILT295 IVP295 JFL295 JPH295 JZD295 KIZ295 KSV295 LCR295 LMN295 LWJ295 MGF295 MQB295 MZX295 NJT295 NTP295 ODL295 ONH295 OXD295 PGZ295 PQV295 QAR295 QKN295 QUJ295 REF295 ROB295 RXX295 SHT295 SRP295 TBL295 TLH295 TVD295 UEZ295 UOV295 UYR295 VIN295 VSJ295 WCF295 WMB295 WVX295 WMF295 JP295 TL295 ADH295 AND295 AWZ295 BGV295 BQR295 CAN295 CKJ295 CUF295 DEB295 DNX295 DXT295 EHP295 ERL295 FBH295 FLD295 FUZ295 GEV295 GOR295 GYN295 HIJ295 HSF295 ICB295 ILX295 IVT295 JFP295 JPL295 JZH295 KJD295 KSZ295 LCV295 LMR295 LWN295 MGJ295 MQF295 NAB295 NJX295 NTT295 ODP295 ONL295 OXH295 PHD295 PQZ295 QAV295 QKR295 QUN295 REJ295 ROF295 RYB295 SHX295 SRT295 TBP295 TLL295 TVH295 UFD295 UOZ295 UYV295 VIR295 VSN295 VSN297:VSN300 WWB297:WWB300 WCJ297:WCJ300 JL297:JL300 TH297:TH300 ADD297:ADD300 AMZ297:AMZ300 AWV297:AWV300 BGR297:BGR300 BQN297:BQN300 CAJ297:CAJ300 CKF297:CKF300 CUB297:CUB300 DDX297:DDX300 DNT297:DNT300 DXP297:DXP300 EHL297:EHL300 ERH297:ERH300 FBD297:FBD300 FKZ297:FKZ300 FUV297:FUV300 GER297:GER300 GON297:GON300 GYJ297:GYJ300 HIF297:HIF300 HSB297:HSB300 IBX297:IBX300 ILT297:ILT300 IVP297:IVP300 JFL297:JFL300 JPH297:JPH300 JZD297:JZD300 KIZ297:KIZ300 KSV297:KSV300 LCR297:LCR300 LMN297:LMN300 LWJ297:LWJ300 MGF297:MGF300 MQB297:MQB300 MZX297:MZX300 NJT297:NJT300 NTP297:NTP300 ODL297:ODL300 ONH297:ONH300 OXD297:OXD300 PGZ297:PGZ300 PQV297:PQV300 QAR297:QAR300 QKN297:QKN300 QUJ297:QUJ300 REF297:REF300 ROB297:ROB300 RXX297:RXX300 SHT297:SHT300 SRP297:SRP300 TBL297:TBL300 TLH297:TLH300 TVD297:TVD300 UEZ297:UEZ300 UOV297:UOV300 UYR297:UYR300 VIN297:VIN300 VSJ297:VSJ300 WCF297:WCF300 WMB297:WMB300 WVX297:WVX300 WMF297:WMF300 JP297:JP300 TL297:TL300 ADH297:ADH300 AND297:AND300 AWZ297:AWZ300 BGV297:BGV300 BQR297:BQR300 CAN297:CAN300 CKJ297:CKJ300 CUF297:CUF300 DEB297:DEB300 DNX297:DNX300 DXT297:DXT300 EHP297:EHP300 ERL297:ERL300 FBH297:FBH300 FLD297:FLD300 FUZ297:FUZ300 GEV297:GEV300 GOR297:GOR300 GYN297:GYN300 HIJ297:HIJ300 HSF297:HSF300 ICB297:ICB300 ILX297:ILX300 IVT297:IVT300 JFP297:JFP300 JPL297:JPL300 JZH297:JZH300 KJD297:KJD300 KSZ297:KSZ300 LCV297:LCV300 LMR297:LMR300 LWN297:LWN300 MGJ297:MGJ300 MQF297:MQF300 NAB297:NAB300 NJX297:NJX300 NTT297:NTT300 ODP297:ODP300 ONL297:ONL300 OXH297:OXH300 PHD297:PHD300 PQZ297:PQZ300 QAV297:QAV300 QKR297:QKR300 QUN297:QUN300 REJ297:REJ300 ROF297:ROF300 RYB297:RYB300 SHX297:SHX300 SRT297:SRT300 TBP297:TBP300 TLL297:TLL300 TVH297:TVH300 UFD297:UFD300 UOZ297:UOZ300 UYV297:UYV300 VIR297:VIR300 BGC276 AWG276 O314:O329 TG338 Q259 BGJ66 CJX159:CJX162 DNL159:DNL162 AMK276 ACO276 SS276 ACK276 AMG276 AWC276 BFY276 BPU276 BZQ276 CJM276 CTI276 DDE276 DNA276 DWW276 EGS276 EQO276 FAK276 FKG276 FUC276 GDY276 GNU276 GXQ276 HHM276 HRI276 IBE276 ILA276 IUW276 JES276 JOO276 JYK276 KIG276 KSC276 LBY276 LLU276 LVQ276 MFM276 MPI276 MZE276 NJA276 NSW276 OCS276 OMO276 OWK276 PGG276 PQC276 PZY276 QJU276 QTQ276 RDM276 RNI276 RXE276 SHA276 SQW276 TAS276 TKO276 TUK276 UEG276 UOC276 UXY276 VHU276 VRQ276 WBM276 WLI276 WVE276 IS276 IW276 SO276 WVI276 WLM276 WBQ276 VRU276 VHY276 UYC276 UOG276 UEK276 TUO276 TKS276 TAW276 SRA276 SHE276 RXI276 RNM276 RDQ276 QTU276 QJY276 QAC276 PQG276 PGK276 OWO276 OMS276 OCW276 NTA276 NJE276 MZI276 MPM276 MFQ276 LVU276 LLY276 LCC276 KSG276 KIK276 JYO276 JOS276 JEW276 IVA276 ILE276 IBI276 HRM276 HHQ276 GXU276 GNY276 GEC276 FUG276 FKK276 FAO276 EQS276 EGW276 DXA276 DNE276 DDI276 CTM276 CJQ276 BZU276 BPY276 R286 JK338 WWA338 WME338 WCI338 VSM338 VIQ338 UYU338 UOY338 UFC338 TVG338 TLK338 TBO338 SRS338 SHW338 RYA338 ROE338 REI338 QUM338 QKQ338 QAU338 PQY338 PHC338 OXG338 ONK338 ODO338 NTS338 NJW338 NAA338 MQE338 MGI338 LWM338 LMQ338 LCU338 KSY338 KJC338 JZG338 JPK338 JFO338 IVS338 ILW338 ICA338 HSE338 HII338 GYM338 GOQ338 GEU338 FUY338 FLC338 FBG338 ERK338 EHO338 DXS338 DNW338 DEA338 CUE338 CKI338 CAM338 BQQ338 BGU338 AWY338 ANC338 ADG338 TK338 JO338 WVW338 WMA338 WCE338 VSI338 VIM338 UYQ338 UOU338 UEY338 TVC338 TLG338 TBK338 SRO338 SHS338 RXW338 ROA338 REE338 QUI338 QKM338 QAQ338 PQU338 PGY338 OXC338 ONG338 ODK338 NTO338 NJS338 MZW338 MQA338 MGE338 LWI338 LMM338 LCQ338 KSU338 KIY338 JZC338 JPG338 JFK338 IVO338 ILS338 IBW338 HSA338 HIE338 GYI338 GOM338 GEQ338 FUU338 FKY338 FBC338 ERG338 EHK338 DXO338 DNS338 DDW338 CUA338 CKE338 CAI338 BQM338 BGQ338 AWU338 AMY338 ADC338 S350:S889 BGE257:BGE261 AME262:AME265 AWA262:AWA265 BFW262:BFW265 BPS262:BPS265 BZO262:BZO265 CJK262:CJK265 CTG262:CTG265 DDC262:DDC265 DMY262:DMY265 DWU262:DWU265 EGQ262:EGQ265 EQM262:EQM265 FAI262:FAI265 FKE262:FKE265 FUA262:FUA265 GDW262:GDW265 GNS262:GNS265 GXO262:GXO265 HHK262:HHK265 HRG262:HRG265 IBC262:IBC265 IKY262:IKY265 IUU262:IUU265 JEQ262:JEQ265 JOM262:JOM265 JYI262:JYI265 KIE262:KIE265 KSA262:KSA265 LBW262:LBW265 LLS262:LLS265 LVO262:LVO265 MFK262:MFK265 MPG262:MPG265 MZC262:MZC265 NIY262:NIY265 NSU262:NSU265 OCQ262:OCQ265 OMM262:OMM265 OWI262:OWI265 PGE262:PGE265 PQA262:PQA265 PZW262:PZW265 QJS262:QJS265 QTO262:QTO265 RDK262:RDK265 RNG262:RNG265 RXC262:RXC265 SGY262:SGY265 SQU262:SQU265 TAQ262:TAQ265 TKM262:TKM265 TUI262:TUI265 UEE262:UEE265 UOA262:UOA265 UXW262:UXW265 VHS262:VHS265 VRO262:VRO265 WBK262:WBK265 WLG262:WLG265 WVC262:WVC265 IQ262:IQ265 R260:R261 SM262:SM265 S159:S164 AWI257:AWI261 AMM257:AMM261 ACQ257:ACQ261 SU257:SU261 IY257:IY261 WVK257:WVK261 WLO257:WLO261 WBS257:WBS261 VRW257:VRW261 VIA257:VIA261 UYE257:UYE261 UOI257:UOI261 UEM257:UEM261 TUQ257:TUQ261 TKU257:TKU261 TAY257:TAY261 SRC257:SRC261 SHG257:SHG261 RXK257:RXK261 RNO257:RNO261 RDS257:RDS261 QTW257:QTW261 QKA257:QKA261 QAE257:QAE261 PQI257:PQI261 PGM257:PGM261 OWQ257:OWQ261 OMU257:OMU261 OCY257:OCY261 NTC257:NTC261 NJG257:NJG261 MZK257:MZK261 MPO257:MPO261 MFS257:MFS261 LVW257:LVW261 LMA257:LMA261 LCE257:LCE261 KSI257:KSI261 KIM257:KIM261 JYQ257:JYQ261 JOU257:JOU261 JEY257:JEY261 IVC257:IVC261 ILG257:ILG261 IBK257:IBK261 HRO257:HRO261 HHS257:HHS261 GXW257:GXW261 GOA257:GOA261 GEE257:GEE261 FUI257:FUI261 FKM257:FKM261 FAQ257:FAQ261 EQU257:EQU261 EGY257:EGY261 DXC257:DXC261 DNG257:DNG261 DDK257:DDK261 CTO257:CTO261 CJS257:CJS261 BZW257:BZW261 BQA257:BQA261 ADC211 AMY211 AWU211 BGQ211 BQM211 CAI211 CKE211 CUA211 DDW211 DNS211 DXO211 EHK211 ERG211 FBC211 FKY211 FUU211 GEQ211 GOM211 GYI211 HIE211 HSA211 IBW211 ILS211 IVO211 JFK211 JPG211 JZC211 KIY211 KSU211 LCQ211 LMM211 LWI211 MGE211 MQA211 MZW211 NJS211 NTO211 ODK211 ONG211 OXC211 PGY211 PQU211 QAQ211 QKM211 QUI211 REE211 ROA211 RXW211 SHS211 SRO211 TBK211 TLG211 TVC211 UEY211 UOU211 UYQ211 VIM211 VSI211 WCE211 WMA211 WVW211 JO211 TK211 ADG211 ANC211 AWY211 BGU211 BQQ211 CAM211 CKI211 CUE211 DEA211 DNW211 DXS211 EHO211 ERK211 FBG211 FLC211 FUY211 GEU211 GOQ211 GYM211 HII211 HSE211 ICA211 ILW211 IVS211 JFO211 JPK211 JZG211 KJC211 KSY211 LCU211 LMQ211 LWM211 MGI211 MQE211 NAA211 NJW211 NTS211 ODO211 ONK211 OXG211 PHC211 PQY211 QAU211 QKQ211 QUM211 REI211 ROE211 RYA211 SHW211 SRS211 TBO211 TLK211 TVG211 UFC211 UOY211 UYU211 VIQ211 VSM211 WCI211 WME211 WWA211 JK211 TG211 TG214 JK214 WWA214 WME214 WCI214 VSM214 VIQ214 UYU214 UOY214 UFC214 TVG214 TLK214 TBO214 SRS214 SHW214 RYA214 ROE214 REI214 QUM214 QKQ214 QAU214 PQY214 PHC214 OXG214 ONK214 ODO214 NTS214 NJW214 NAA214 MQE214 MGI214 LWM214 LMQ214 LCU214 KSY214 KJC214 JZG214 JPK214 JFO214 IVS214 ILW214 ICA214 HSE214 HII214 GYM214 GOQ214 GEU214 FUY214 FLC214 FBG214 ERK214 EHO214 DXS214 DNW214 DEA214 CUE214 CKI214 CAM214 BQQ214 BGU214 AWY214 ANC214 ADG214 TK214 JO214 WVW214 WMA214 WCE214 VSI214 VIM214 UYQ214 UOU214 UEY214 TVC214 TLG214 TBK214 SRO214 SHS214 RXW214 ROA214 REE214 QUI214 QKM214 QAQ214 PQU214 PGY214 OXC214 ONG214 ODK214 NTO214 NJS214 MZW214 MQA214 MGE214 LWI214 LMM214 LCQ214 KSU214 KIY214 JZC214 JPG214 JFK214 IVO214 ILS214 IBW214 HSA214 HIE214 GYI214 GOM214 GEQ214 FUU214 FKY214 FBC214 ERG214 EHK214 DXO214 DNS214 DDW214 CUA214 CKE214 CAI214 BQM214 BGQ214 AWU214 AMY214 ADC214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JK217 ADC217 TG217 TG220 ADC220 JK220 WWA220 WME220 WCI220 VSM220 VIQ220 UYU220 UOY220 UFC220 TVG220 TLK220 TBO220 SRS220 SHW220 RYA220 ROE220 REI220 QUM220 QKQ220 QAU220 PQY220 PHC220 OXG220 ONK220 ODO220 NTS220 NJW220 NAA220 MQE220 MGI220 LWM220 LMQ220 LCU220 KSY220 KJC220 JZG220 JPK220 JFO220 IVS220 ILW220 ICA220 HSE220 HII220 GYM220 GOQ220 GEU220 FUY220 FLC220 FBG220 ERK220 EHO220 DXS220 DNW220 DEA220 CUE220 CKI220 CAM220 BQQ220 BGU220 AWY220 ANC220 ADG220 TK220 JO220 WVW220 WMA220 WCE220 VSI220 VIM220 UYQ220 UOU220 UEY220 TVC220 TLG220 TBK220 SRO220 SHS220 RXW220 ROA220 REE220 QUI220 QKM220 QAQ220 PQU220 PGY220 OXC220 ONG220 ODK220 NTO220 NJS220 MZW220 MQA220 MGE220 LWI220 LMM220 LCQ220 KSU220 KIY220 JZC220 JPG220 JFK220 IVO220 ILS220 IBW220 HSA220 HIE220 GYI220 GOM220 GEQ220 FUU220 FKY220 FBC220 ERG220 EHK220 DXO220 DNS220 DDW220 CUA220 CKE220 CAI220 BQM220 BGQ220 AWU220 AMY220 AWU223 AWU225 BGQ223 BGQ225 BQM223 BQM225 CAI223 CAI225 CKE223 CKE225 CUA223 CUA225 DDW223 DDW225 DNS223 DNS225 DXO223 DXO225 EHK223 EHK225 ERG223 ERG225 FBC223 FBC225 FKY223 FKY225 FUU223 FUU225 GEQ223 GEQ225 GOM223 GOM225 GYI223 GYI225 HIE223 HIE225 HSA223 HSA225 IBW223 IBW225 ILS223 ILS225 IVO223 IVO225 JFK223 JFK225 JPG223 JPG225 JZC223 JZC225 KIY223 KIY225 KSU223 KSU225 LCQ223 LCQ225 LMM223 LMM225 LWI223 LWI225 MGE223 MGE225 MQA223 MQA225 MZW223 MZW225 NJS223 NJS225 NTO223 NTO225 ODK223 ODK225 ONG223 ONG225 OXC223 OXC225 PGY223 PGY225 PQU223 PQU225 QAQ223 QAQ225 QKM223 QKM225 QUI223 QUI225 REE223 REE225 ROA223 ROA225 RXW223 RXW225 SHS223 SHS225 SRO223 SRO225 TBK223 TBK225 TLG223 TLG225 TVC223 TVC225 UEY223 UEY225 UOU223 UOU225 UYQ223 UYQ225 VIM223 VIM225 VSI223 VSI225 WCE223 WCE225 WMA223 WMA225 WVW223 WVW225 JO223 JO225 TK223 TK225 ADG223 ADG225 ANC223 ANC225 AWY223 AWY225 BGU223 BGU225 BQQ223 BQQ225 CAM223 CAM225 CKI223 CKI225 CUE223 CUE225 DEA223 DEA225 DNW223 DNW225 DXS223 DXS225 EHO223 EHO225 ERK223 ERK225 FBG223 FBG225 FLC223 FLC225 FUY223 FUY225 GEU223 GEU225 GOQ223 GOQ225 GYM223 GYM225 HII223 HII225 HSE223 HSE225 ICA223 ICA225 ILW223 ILW225 IVS223 IVS225 JFO223 JFO225 JPK223 JPK225 JZG223 JZG225 KJC223 KJC225 KSY223 KSY225 LCU223 LCU225 LMQ223 LMQ225 LWM223 LWM225 MGI223 MGI225 MQE223 MQE225 NAA223 NAA225 NJW223 NJW225 NTS223 NTS225 ODO223 ODO225 ONK223 ONK225 OXG223 OXG225 PHC223 PHC225 PQY223 PQY225 QAU223 QAU225 QKQ223 QKQ225 QUM223 QUM225 REI223 REI225 ROE223 ROE225 RYA223 RYA225 SHW223 SHW225 SRS223 SRS225 TBO223 TBO225 TLK223 TLK225 TVG223 TVG225 UFC223 UFC225 UOY223 UOY225 UYU223 UYU225 VIQ223 VIQ225 VSM223 VSM225 WCI223 WCI225 WME223 WME225 WWA223 WWA225 JK223 JK225 O202:O225 AMY223 AMY225 ADC223 ADC225 TG223 TG225 S202:S225 SU303:SU310 U259 R330:R335 U321:U323 S314:S329 N260:N261 AMM109:AMM125 AWI109:AWI125 BGE109:BGE125 BQA109:BQA125 BZW109:BZW125 CJS109:CJS125 CTO109:CTO125 DDK109:DDK125 DNG109:DNG125 DXC109:DXC125 EGY109:EGY125 EQU109:EQU125 FAQ109:FAQ125 FKM109:FKM125 FUI109:FUI125 GEE109:GEE125 GOA109:GOA125 GXW109:GXW125 HHS109:HHS125 HRO109:HRO125 IBK109:IBK125 ILG109:ILG125 IVC109:IVC125 JEY109:JEY125 JOU109:JOU125 JYQ109:JYQ125 KIM109:KIM125 KSI109:KSI125 LCE109:LCE125 LMA109:LMA125 LVW109:LVW125 MFS109:MFS125 MPO109:MPO125 MZK109:MZK125 NJG109:NJG125 NTC109:NTC125 OCY109:OCY125 OMU109:OMU125 OWQ109:OWQ125 PGM109:PGM125 PQI109:PQI125 QAE109:QAE125 QKA109:QKA125 QTW109:QTW125 RDS109:RDS125 RNO109:RNO125 RXK109:RXK125 SHG109:SHG125 SRC109:SRC125 TAY109:TAY125 TKU109:TKU125 TUQ109:TUQ125 UEM109:UEM125 UOI109:UOI125 UYE109:UYE125 VIA109:VIA125 VRW109:VRW125 WBS109:WBS125 WLO109:WLO125 WVK109:WVK125 IY109:IY125 SY109:SY125 ACU109:ACU125 AMQ109:AMQ125 AWM109:AWM125 BGI109:BGI125 BQE109:BQE125 CAA109:CAA125 CJW109:CJW125 CTS109:CTS125 DDO109:DDO125 DNK109:DNK125 DXG109:DXG125 EHC109:EHC125 EQY109:EQY125 FAU109:FAU125 FKQ109:FKQ125 FUM109:FUM125 GEI109:GEI125 GOE109:GOE125 GYA109:GYA125 HHW109:HHW125 HRS109:HRS125 IBO109:IBO125 ILK109:ILK125 IVG109:IVG125 JFC109:JFC125 JOY109:JOY125 JYU109:JYU125 KIQ109:KIQ125 KSM109:KSM125 LCI109:LCI125 LME109:LME125 LWA109:LWA125 MFW109:MFW125 MPS109:MPS125 MZO109:MZO125 NJK109:NJK125 NTG109:NTG125 ODC109:ODC125 OMY109:OMY125 OWU109:OWU125 PGQ109:PGQ125 PQM109:PQM125 QAI109:QAI125 QKE109:QKE125 QUA109:QUA125 RDW109:RDW125 RNS109:RNS125 RXO109:RXO125 SHK109:SHK125 SRG109:SRG125 TBC109:TBC125 TKY109:TKY125 TUU109:TUU125 UEQ109:UEQ125 UOM109:UOM125 UYI109:UYI125 VIE109:VIE125 VSA109:VSA125 WBW109:WBW125 WLS109:WLS125 WVO109:WVO125 JC109:JC125 ACQ109:ACQ125 S54 BGJ54 ACU59:ACU60 AMQ59:AMQ60 AWM59:AWM60 BGI59:BGI60 BQE59:BQE60 CAA59:CAA60 CJW59:CJW60 CTS59:CTS60 DDO59:DDO60 DNK59:DNK60 DXG59:DXG60 EHC59:EHC60 EQY59:EQY60 FAU59:FAU60 FKQ59:FKQ60 FUM59:FUM60 GEI59:GEI60 GOE59:GOE60 GYA59:GYA60 HHW59:HHW60 HRS59:HRS60 IBO59:IBO60 ILK59:ILK60 IVG59:IVG60 JFC59:JFC60 JOY59:JOY60 JYU59:JYU60 KIQ59:KIQ60 KSM59:KSM60 LCI59:LCI60 LME59:LME60 LWA59:LWA60 MFW59:MFW60 MPS59:MPS60 MZO59:MZO60 NJK59:NJK60 NTG59:NTG60 ODC59:ODC60 OMY59:OMY60 OWU59:OWU60 PGQ59:PGQ60 PQM59:PQM60 QAI59:QAI60 QKE59:QKE60 QUA59:QUA60 RDW59:RDW60 RNS59:RNS60 RXO59:RXO60 SHK59:SHK60 SRG59:SRG60 TBC59:TBC60 TKY59:TKY60 TUU59:TUU60 UEQ59:UEQ60 UOM59:UOM60 UYI59:UYI60 VIE59:VIE60 VSA59:VSA60 WBW59:WBW60 WLS59:WLS60 WVO59:WVO60 SU59:SU60 JC59:JC60 IY59:IY60 WVK59:WVK60 WLO59:WLO60 WBS59:WBS60 VRW59:VRW60 VIA59:VIA60 UYE59:UYE60 UOI59:UOI60 UEM59:UEM60 TUQ59:TUQ60 TKU59:TKU60 TAY59:TAY60 SRC59:SRC60 SHG59:SHG60 RXK59:RXK60 RNO59:RNO60 RDS59:RDS60 QTW59:QTW60 QKA59:QKA60 QAE59:QAE60 PQI59:PQI60 PGM59:PGM60 OWQ59:OWQ60 OMU59:OMU60 OCY59:OCY60 NTC59:NTC60 NJG59:NJG60 MZK59:MZK60 MPO59:MPO60 MFS59:MFS60 LVW59:LVW60 LMA59:LMA60 LCE59:LCE60 KSI59:KSI60 KIM59:KIM60 JYQ59:JYQ60 JOU59:JOU60 JEY59:JEY60 IVC59:IVC60 ILG59:ILG60 IBK59:IBK60 HRO59:HRO60 HHS59:HHS60 GXW59:GXW60 GOA59:GOA60 GEE59:GEE60 FUI59:FUI60 FKM59:FKM60 FAQ59:FAQ60 EQU59:EQU60 EGY59:EGY60 DXC59:DXC60 DNG59:DNG60 DDK59:DDK60 CTO59:CTO60 CJS59:CJS60 BZW59:BZW60 BQA59:BQA60 BGE59:BGE60 AWI59:AWI60 AMM59:AMM60 ACQ59:ACQ60 SY59:SY60 W66 AMN66 ACR66 SV66 IZ66 WVL66 WLP66 WBT66 VRX66 VIB66 UYF66 UOJ66 UEN66 TUR66 TKV66 TAZ66 SRD66 SHH66 RXL66 RNP66 RDT66 QTX66 QKB66 QAF66 PQJ66 PGN66 OWR66 OMV66 OCZ66 NTD66 NJH66 MZL66 MPP66 MFT66 LVX66 LMB66 LCF66 KSJ66 KIN66 JYR66 JOV66 JEZ66 IVD66 ILH66 IBL66 HRP66 HHT66 GXX66 GOB66 GEF66 FUJ66 FKN66 FAR66 EQV66 EGZ66 DXD66 DNH66 DDL66 CTP66 CJT66 BZX66 BQB66 BGF66 AWJ66 S66 S291:S300 ACQ303:ACQ310 AMM303:AMM310 AWI303:AWI310 BGE303:BGE310 BQA303:BQA310 BZW303:BZW310 CJS303:CJS310 CTO303:CTO310 DDK303:DDK310 DNG303:DNG310 DXC303:DXC310 EGY303:EGY310 EQU303:EQU310 FAQ303:FAQ310 FKM303:FKM310 FUI303:FUI310 GEE303:GEE310 GOA303:GOA310 GXW303:GXW310 HHS303:HHS310 HRO303:HRO310 IBK303:IBK310 ILG303:ILG310 IVC303:IVC310 JEY303:JEY310 JOU303:JOU310 JYQ303:JYQ310 KIM303:KIM310 KSI303:KSI310 LCE303:LCE310 LMA303:LMA310 LVW303:LVW310 MFS303:MFS310 MPO303:MPO310 MZK303:MZK310 NJG303:NJG310 NTC303:NTC310 OCY303:OCY310 OMU303:OMU310 OWQ303:OWQ310 PGM303:PGM310 PQI303:PQI310 QAE303:QAE310 QKA303:QKA310 QTW303:QTW310 RDS303:RDS310 RNO303:RNO310 RXK303:RXK310 SHG303:SHG310 SRC303:SRC310 TAY303:TAY310 TKU303:TKU310 TUQ303:TUQ310 UEM303:UEM310 UOI303:UOI310 UYE303:UYE310 VIA303:VIA310 VRW303:VRW310 WBS303:WBS310 WLO303:WLO310 WVK303:WVK310 IY303:IY310 WVO303:WVO310 WLS303:WLS310 WBW303:WBW310 VSA303:VSA310 VIE303:VIE310 UYI303:UYI310 UOM303:UOM310 UEQ303:UEQ310 TUU303:TUU310 TKY303:TKY310 TBC303:TBC310 SRG303:SRG310 SHK303:SHK310 RXO303:RXO310 RNS303:RNS310 RDW303:RDW310 QUA303:QUA310 QKE303:QKE310 QAI303:QAI310 PQM303:PQM310 PGQ303:PGQ310 OWU303:OWU310 OMY303:OMY310 ODC303:ODC310 NTG303:NTG310 NJK303:NJK310 MZO303:MZO310 MPS303:MPS310 MFW303:MFW310 LWA303:LWA310 LME303:LME310 LCI303:LCI310 KSM303:KSM310 KIQ303:KIQ310 JYU303:JYU310 JOY303:JOY310 JFC303:JFC310 IVG303:IVG310 ILK303:ILK310 IBO303:IBO310 HRS303:HRS310 HHW303:HHW310 GYA303:GYA310 GOE303:GOE310 GEI303:GEI310 FUM303:FUM310 FKQ303:FKQ310 FAU303:FAU310 EQY303:EQY310 EHC303:EHC310 DXG303:DXG310 DNK303:DNK310 DDO303:DDO310 CTS303:CTS310 CJW303:CJW310 CAA303:CAA310 BQE303:BQE310 BGI303:BGI310 AWM303:AWM310 AMQ303:AMQ310 ACU303:ACU310 SY303:SY310 JC303:JC310 ACM257:ACM267 SQ257:SQ267 IU257:IU267 WVG257:WVG267 WLK257:WLK267 WBO257:WBO267 VRS257:VRS267 VHW257:VHW267 UYA257:UYA267 UOE257:UOE267 UEI257:UEI267 TUM257:TUM267 TKQ257:TKQ267 TAU257:TAU267 SQY257:SQY267 SHC257:SHC267 RXG257:RXG267 RNK257:RNK267 RDO257:RDO267 QTS257:QTS267 QJW257:QJW267 QAA257:QAA267 PQE257:PQE267 PGI257:PGI267 OWM257:OWM267 OMQ257:OMQ267 OCU257:OCU267 NSY257:NSY267 NJC257:NJC267 MZG257:MZG267 MPK257:MPK267 MFO257:MFO267 LVS257:LVS267 LLW257:LLW267 LCA257:LCA267 KSE257:KSE267 KII257:KII267 JYM257:JYM267 JOQ257:JOQ267 JEU257:JEU267 IUY257:IUY267 ILC257:ILC267 IBG257:IBG267 HRK257:HRK267 HHO257:HHO267 GXS257:GXS267 GNW257:GNW267 GEA257:GEA267 FUE257:FUE267 FKI257:FKI267 FAM257:FAM267 EQQ257:EQQ267 EGU257:EGU267 DWY257:DWY267 DNC257:DNC267 DDG257:DDG267 CTK257:CTK267 CJO257:CJO267 BZS257:BZS267 BPW257:BPW267 BGA257:BGA267 AWE257:AWE267 AMI257:AMI267 BGF291:BGF294 BQB291:BQB294 BZX291:BZX294 CJT291:CJT294 CTP291:CTP294 DDL291:DDL294 DNH291:DNH294 DXD291:DXD294 EGZ291:EGZ294 EQV291:EQV294 FAR291:FAR294 FKN291:FKN294 FUJ291:FUJ294 GEF291:GEF294 GOB291:GOB294 GXX291:GXX294 HHT291:HHT294 HRP291:HRP294 IBL291:IBL294 ILH291:ILH294 IVD291:IVD294 JEZ291:JEZ294 JOV291:JOV294 JYR291:JYR294 KIN291:KIN294 KSJ291:KSJ294 LCF291:LCF294 LMB291:LMB294 LVX291:LVX294 MFT291:MFT294 MPP291:MPP294 MZL291:MZL294 NJH291:NJH294 NTD291:NTD294 OCZ291:OCZ294 OMV291:OMV294 OWR291:OWR294 PGN291:PGN294 PQJ291:PQJ294 QAF291:QAF294 QKB291:QKB294 QTX291:QTX294 RDT291:RDT294 RNP291:RNP294 RXL291:RXL294 SHH291:SHH294 SRD291:SRD294 TAZ291:TAZ294 TKV291:TKV294 TUR291:TUR294 UEN291:UEN294 UOJ291:UOJ294 UYF291:UYF294 VIB291:VIB294 VRX291:VRX294 WBT291:WBT294 WLP291:WLP294 WVL291:WVL294 SR291:SR294 IZ291:IZ294 IV291:IV294 WVH291:WVH294 WLL291:WLL294 WBP291:WBP294 VRT291:VRT294 VHX291:VHX294 UYB291:UYB294 UOF291:UOF294 UEJ291:UEJ294 TUN291:TUN294 TKR291:TKR294 TAV291:TAV294 SQZ291:SQZ294 SHD291:SHD294 RXH291:RXH294 RNL291:RNL294 RDP291:RDP294 QTT291:QTT294 QJX291:QJX294 QAB291:QAB294 PQF291:PQF294 PGJ291:PGJ294 OWN291:OWN294 OMR291:OMR294 OCV291:OCV294 NSZ291:NSZ294 NJD291:NJD294 MZH291:MZH294 MPL291:MPL294 MFP291:MFP294 LVT291:LVT294 LLX291:LLX294 LCB291:LCB294 KSF291:KSF294 KIJ291:KIJ294 JYN291:JYN294 JOR291:JOR294 JEV291:JEV294 IUZ291:IUZ294 ILD291:ILD294 IBH291:IBH294 HRL291:HRL294 HHP291:HHP294 GXT291:GXT294 GNX291:GNX294 GEB291:GEB294 FUF291:FUF294 FKJ291:FKJ294 FAN291:FAN294 EQR291:EQR294 EGV291:EGV294 DWZ291:DWZ294 DND291:DND294 DDH291:DDH294 CTL291:CTL294 CJP291:CJP294 BZT291:BZT294 BPX291:BPX294 BGB291:BGB294 AWF291:AWF294 AMJ291:AMJ294 ACN291:ACN294 SV291:SV294 ACR291:ACR294 AMN291:AMN294 AWJ291:AWJ294 O291:O300 S336:S338 O336:O338 S109:S110 S228:S257 O228:O248 O340:O344 R345:R348 O350:O890</xm:sqref>
        </x14:dataValidation>
        <x14:dataValidation type="whole" allowBlank="1" showInputMessage="1" showErrorMessage="1">
          <x14:formula1>
            <xm:f>0</xm:f>
          </x14:formula1>
          <x14:formula2>
            <xm:f>100</xm:f>
          </x14:formula2>
          <xm:sqref>N65597:N66425 JG65597:JG66425 TC65597:TC66425 ACY65597:ACY66425 AMU65597:AMU66425 AWQ65597:AWQ66425 BGM65597:BGM66425 BQI65597:BQI66425 CAE65597:CAE66425 CKA65597:CKA66425 CTW65597:CTW66425 DDS65597:DDS66425 DNO65597:DNO66425 DXK65597:DXK66425 EHG65597:EHG66425 ERC65597:ERC66425 FAY65597:FAY66425 FKU65597:FKU66425 FUQ65597:FUQ66425 GEM65597:GEM66425 GOI65597:GOI66425 GYE65597:GYE66425 HIA65597:HIA66425 HRW65597:HRW66425 IBS65597:IBS66425 ILO65597:ILO66425 IVK65597:IVK66425 JFG65597:JFG66425 JPC65597:JPC66425 JYY65597:JYY66425 KIU65597:KIU66425 KSQ65597:KSQ66425 LCM65597:LCM66425 LMI65597:LMI66425 LWE65597:LWE66425 MGA65597:MGA66425 MPW65597:MPW66425 MZS65597:MZS66425 NJO65597:NJO66425 NTK65597:NTK66425 ODG65597:ODG66425 ONC65597:ONC66425 OWY65597:OWY66425 PGU65597:PGU66425 PQQ65597:PQQ66425 QAM65597:QAM66425 QKI65597:QKI66425 QUE65597:QUE66425 REA65597:REA66425 RNW65597:RNW66425 RXS65597:RXS66425 SHO65597:SHO66425 SRK65597:SRK66425 TBG65597:TBG66425 TLC65597:TLC66425 TUY65597:TUY66425 UEU65597:UEU66425 UOQ65597:UOQ66425 UYM65597:UYM66425 VII65597:VII66425 VSE65597:VSE66425 WCA65597:WCA66425 WLW65597:WLW66425 WVS65597:WVS66425 N131133:N131961 JG131133:JG131961 TC131133:TC131961 ACY131133:ACY131961 AMU131133:AMU131961 AWQ131133:AWQ131961 BGM131133:BGM131961 BQI131133:BQI131961 CAE131133:CAE131961 CKA131133:CKA131961 CTW131133:CTW131961 DDS131133:DDS131961 DNO131133:DNO131961 DXK131133:DXK131961 EHG131133:EHG131961 ERC131133:ERC131961 FAY131133:FAY131961 FKU131133:FKU131961 FUQ131133:FUQ131961 GEM131133:GEM131961 GOI131133:GOI131961 GYE131133:GYE131961 HIA131133:HIA131961 HRW131133:HRW131961 IBS131133:IBS131961 ILO131133:ILO131961 IVK131133:IVK131961 JFG131133:JFG131961 JPC131133:JPC131961 JYY131133:JYY131961 KIU131133:KIU131961 KSQ131133:KSQ131961 LCM131133:LCM131961 LMI131133:LMI131961 LWE131133:LWE131961 MGA131133:MGA131961 MPW131133:MPW131961 MZS131133:MZS131961 NJO131133:NJO131961 NTK131133:NTK131961 ODG131133:ODG131961 ONC131133:ONC131961 OWY131133:OWY131961 PGU131133:PGU131961 PQQ131133:PQQ131961 QAM131133:QAM131961 QKI131133:QKI131961 QUE131133:QUE131961 REA131133:REA131961 RNW131133:RNW131961 RXS131133:RXS131961 SHO131133:SHO131961 SRK131133:SRK131961 TBG131133:TBG131961 TLC131133:TLC131961 TUY131133:TUY131961 UEU131133:UEU131961 UOQ131133:UOQ131961 UYM131133:UYM131961 VII131133:VII131961 VSE131133:VSE131961 WCA131133:WCA131961 WLW131133:WLW131961 WVS131133:WVS131961 N196669:N197497 JG196669:JG197497 TC196669:TC197497 ACY196669:ACY197497 AMU196669:AMU197497 AWQ196669:AWQ197497 BGM196669:BGM197497 BQI196669:BQI197497 CAE196669:CAE197497 CKA196669:CKA197497 CTW196669:CTW197497 DDS196669:DDS197497 DNO196669:DNO197497 DXK196669:DXK197497 EHG196669:EHG197497 ERC196669:ERC197497 FAY196669:FAY197497 FKU196669:FKU197497 FUQ196669:FUQ197497 GEM196669:GEM197497 GOI196669:GOI197497 GYE196669:GYE197497 HIA196669:HIA197497 HRW196669:HRW197497 IBS196669:IBS197497 ILO196669:ILO197497 IVK196669:IVK197497 JFG196669:JFG197497 JPC196669:JPC197497 JYY196669:JYY197497 KIU196669:KIU197497 KSQ196669:KSQ197497 LCM196669:LCM197497 LMI196669:LMI197497 LWE196669:LWE197497 MGA196669:MGA197497 MPW196669:MPW197497 MZS196669:MZS197497 NJO196669:NJO197497 NTK196669:NTK197497 ODG196669:ODG197497 ONC196669:ONC197497 OWY196669:OWY197497 PGU196669:PGU197497 PQQ196669:PQQ197497 QAM196669:QAM197497 QKI196669:QKI197497 QUE196669:QUE197497 REA196669:REA197497 RNW196669:RNW197497 RXS196669:RXS197497 SHO196669:SHO197497 SRK196669:SRK197497 TBG196669:TBG197497 TLC196669:TLC197497 TUY196669:TUY197497 UEU196669:UEU197497 UOQ196669:UOQ197497 UYM196669:UYM197497 VII196669:VII197497 VSE196669:VSE197497 WCA196669:WCA197497 WLW196669:WLW197497 WVS196669:WVS197497 N262205:N263033 JG262205:JG263033 TC262205:TC263033 ACY262205:ACY263033 AMU262205:AMU263033 AWQ262205:AWQ263033 BGM262205:BGM263033 BQI262205:BQI263033 CAE262205:CAE263033 CKA262205:CKA263033 CTW262205:CTW263033 DDS262205:DDS263033 DNO262205:DNO263033 DXK262205:DXK263033 EHG262205:EHG263033 ERC262205:ERC263033 FAY262205:FAY263033 FKU262205:FKU263033 FUQ262205:FUQ263033 GEM262205:GEM263033 GOI262205:GOI263033 GYE262205:GYE263033 HIA262205:HIA263033 HRW262205:HRW263033 IBS262205:IBS263033 ILO262205:ILO263033 IVK262205:IVK263033 JFG262205:JFG263033 JPC262205:JPC263033 JYY262205:JYY263033 KIU262205:KIU263033 KSQ262205:KSQ263033 LCM262205:LCM263033 LMI262205:LMI263033 LWE262205:LWE263033 MGA262205:MGA263033 MPW262205:MPW263033 MZS262205:MZS263033 NJO262205:NJO263033 NTK262205:NTK263033 ODG262205:ODG263033 ONC262205:ONC263033 OWY262205:OWY263033 PGU262205:PGU263033 PQQ262205:PQQ263033 QAM262205:QAM263033 QKI262205:QKI263033 QUE262205:QUE263033 REA262205:REA263033 RNW262205:RNW263033 RXS262205:RXS263033 SHO262205:SHO263033 SRK262205:SRK263033 TBG262205:TBG263033 TLC262205:TLC263033 TUY262205:TUY263033 UEU262205:UEU263033 UOQ262205:UOQ263033 UYM262205:UYM263033 VII262205:VII263033 VSE262205:VSE263033 WCA262205:WCA263033 WLW262205:WLW263033 WVS262205:WVS263033 N327741:N328569 JG327741:JG328569 TC327741:TC328569 ACY327741:ACY328569 AMU327741:AMU328569 AWQ327741:AWQ328569 BGM327741:BGM328569 BQI327741:BQI328569 CAE327741:CAE328569 CKA327741:CKA328569 CTW327741:CTW328569 DDS327741:DDS328569 DNO327741:DNO328569 DXK327741:DXK328569 EHG327741:EHG328569 ERC327741:ERC328569 FAY327741:FAY328569 FKU327741:FKU328569 FUQ327741:FUQ328569 GEM327741:GEM328569 GOI327741:GOI328569 GYE327741:GYE328569 HIA327741:HIA328569 HRW327741:HRW328569 IBS327741:IBS328569 ILO327741:ILO328569 IVK327741:IVK328569 JFG327741:JFG328569 JPC327741:JPC328569 JYY327741:JYY328569 KIU327741:KIU328569 KSQ327741:KSQ328569 LCM327741:LCM328569 LMI327741:LMI328569 LWE327741:LWE328569 MGA327741:MGA328569 MPW327741:MPW328569 MZS327741:MZS328569 NJO327741:NJO328569 NTK327741:NTK328569 ODG327741:ODG328569 ONC327741:ONC328569 OWY327741:OWY328569 PGU327741:PGU328569 PQQ327741:PQQ328569 QAM327741:QAM328569 QKI327741:QKI328569 QUE327741:QUE328569 REA327741:REA328569 RNW327741:RNW328569 RXS327741:RXS328569 SHO327741:SHO328569 SRK327741:SRK328569 TBG327741:TBG328569 TLC327741:TLC328569 TUY327741:TUY328569 UEU327741:UEU328569 UOQ327741:UOQ328569 UYM327741:UYM328569 VII327741:VII328569 VSE327741:VSE328569 WCA327741:WCA328569 WLW327741:WLW328569 WVS327741:WVS328569 N393277:N394105 JG393277:JG394105 TC393277:TC394105 ACY393277:ACY394105 AMU393277:AMU394105 AWQ393277:AWQ394105 BGM393277:BGM394105 BQI393277:BQI394105 CAE393277:CAE394105 CKA393277:CKA394105 CTW393277:CTW394105 DDS393277:DDS394105 DNO393277:DNO394105 DXK393277:DXK394105 EHG393277:EHG394105 ERC393277:ERC394105 FAY393277:FAY394105 FKU393277:FKU394105 FUQ393277:FUQ394105 GEM393277:GEM394105 GOI393277:GOI394105 GYE393277:GYE394105 HIA393277:HIA394105 HRW393277:HRW394105 IBS393277:IBS394105 ILO393277:ILO394105 IVK393277:IVK394105 JFG393277:JFG394105 JPC393277:JPC394105 JYY393277:JYY394105 KIU393277:KIU394105 KSQ393277:KSQ394105 LCM393277:LCM394105 LMI393277:LMI394105 LWE393277:LWE394105 MGA393277:MGA394105 MPW393277:MPW394105 MZS393277:MZS394105 NJO393277:NJO394105 NTK393277:NTK394105 ODG393277:ODG394105 ONC393277:ONC394105 OWY393277:OWY394105 PGU393277:PGU394105 PQQ393277:PQQ394105 QAM393277:QAM394105 QKI393277:QKI394105 QUE393277:QUE394105 REA393277:REA394105 RNW393277:RNW394105 RXS393277:RXS394105 SHO393277:SHO394105 SRK393277:SRK394105 TBG393277:TBG394105 TLC393277:TLC394105 TUY393277:TUY394105 UEU393277:UEU394105 UOQ393277:UOQ394105 UYM393277:UYM394105 VII393277:VII394105 VSE393277:VSE394105 WCA393277:WCA394105 WLW393277:WLW394105 WVS393277:WVS394105 N458813:N459641 JG458813:JG459641 TC458813:TC459641 ACY458813:ACY459641 AMU458813:AMU459641 AWQ458813:AWQ459641 BGM458813:BGM459641 BQI458813:BQI459641 CAE458813:CAE459641 CKA458813:CKA459641 CTW458813:CTW459641 DDS458813:DDS459641 DNO458813:DNO459641 DXK458813:DXK459641 EHG458813:EHG459641 ERC458813:ERC459641 FAY458813:FAY459641 FKU458813:FKU459641 FUQ458813:FUQ459641 GEM458813:GEM459641 GOI458813:GOI459641 GYE458813:GYE459641 HIA458813:HIA459641 HRW458813:HRW459641 IBS458813:IBS459641 ILO458813:ILO459641 IVK458813:IVK459641 JFG458813:JFG459641 JPC458813:JPC459641 JYY458813:JYY459641 KIU458813:KIU459641 KSQ458813:KSQ459641 LCM458813:LCM459641 LMI458813:LMI459641 LWE458813:LWE459641 MGA458813:MGA459641 MPW458813:MPW459641 MZS458813:MZS459641 NJO458813:NJO459641 NTK458813:NTK459641 ODG458813:ODG459641 ONC458813:ONC459641 OWY458813:OWY459641 PGU458813:PGU459641 PQQ458813:PQQ459641 QAM458813:QAM459641 QKI458813:QKI459641 QUE458813:QUE459641 REA458813:REA459641 RNW458813:RNW459641 RXS458813:RXS459641 SHO458813:SHO459641 SRK458813:SRK459641 TBG458813:TBG459641 TLC458813:TLC459641 TUY458813:TUY459641 UEU458813:UEU459641 UOQ458813:UOQ459641 UYM458813:UYM459641 VII458813:VII459641 VSE458813:VSE459641 WCA458813:WCA459641 WLW458813:WLW459641 WVS458813:WVS459641 N524349:N525177 JG524349:JG525177 TC524349:TC525177 ACY524349:ACY525177 AMU524349:AMU525177 AWQ524349:AWQ525177 BGM524349:BGM525177 BQI524349:BQI525177 CAE524349:CAE525177 CKA524349:CKA525177 CTW524349:CTW525177 DDS524349:DDS525177 DNO524349:DNO525177 DXK524349:DXK525177 EHG524349:EHG525177 ERC524349:ERC525177 FAY524349:FAY525177 FKU524349:FKU525177 FUQ524349:FUQ525177 GEM524349:GEM525177 GOI524349:GOI525177 GYE524349:GYE525177 HIA524349:HIA525177 HRW524349:HRW525177 IBS524349:IBS525177 ILO524349:ILO525177 IVK524349:IVK525177 JFG524349:JFG525177 JPC524349:JPC525177 JYY524349:JYY525177 KIU524349:KIU525177 KSQ524349:KSQ525177 LCM524349:LCM525177 LMI524349:LMI525177 LWE524349:LWE525177 MGA524349:MGA525177 MPW524349:MPW525177 MZS524349:MZS525177 NJO524349:NJO525177 NTK524349:NTK525177 ODG524349:ODG525177 ONC524349:ONC525177 OWY524349:OWY525177 PGU524349:PGU525177 PQQ524349:PQQ525177 QAM524349:QAM525177 QKI524349:QKI525177 QUE524349:QUE525177 REA524349:REA525177 RNW524349:RNW525177 RXS524349:RXS525177 SHO524349:SHO525177 SRK524349:SRK525177 TBG524349:TBG525177 TLC524349:TLC525177 TUY524349:TUY525177 UEU524349:UEU525177 UOQ524349:UOQ525177 UYM524349:UYM525177 VII524349:VII525177 VSE524349:VSE525177 WCA524349:WCA525177 WLW524349:WLW525177 WVS524349:WVS525177 N589885:N590713 JG589885:JG590713 TC589885:TC590713 ACY589885:ACY590713 AMU589885:AMU590713 AWQ589885:AWQ590713 BGM589885:BGM590713 BQI589885:BQI590713 CAE589885:CAE590713 CKA589885:CKA590713 CTW589885:CTW590713 DDS589885:DDS590713 DNO589885:DNO590713 DXK589885:DXK590713 EHG589885:EHG590713 ERC589885:ERC590713 FAY589885:FAY590713 FKU589885:FKU590713 FUQ589885:FUQ590713 GEM589885:GEM590713 GOI589885:GOI590713 GYE589885:GYE590713 HIA589885:HIA590713 HRW589885:HRW590713 IBS589885:IBS590713 ILO589885:ILO590713 IVK589885:IVK590713 JFG589885:JFG590713 JPC589885:JPC590713 JYY589885:JYY590713 KIU589885:KIU590713 KSQ589885:KSQ590713 LCM589885:LCM590713 LMI589885:LMI590713 LWE589885:LWE590713 MGA589885:MGA590713 MPW589885:MPW590713 MZS589885:MZS590713 NJO589885:NJO590713 NTK589885:NTK590713 ODG589885:ODG590713 ONC589885:ONC590713 OWY589885:OWY590713 PGU589885:PGU590713 PQQ589885:PQQ590713 QAM589885:QAM590713 QKI589885:QKI590713 QUE589885:QUE590713 REA589885:REA590713 RNW589885:RNW590713 RXS589885:RXS590713 SHO589885:SHO590713 SRK589885:SRK590713 TBG589885:TBG590713 TLC589885:TLC590713 TUY589885:TUY590713 UEU589885:UEU590713 UOQ589885:UOQ590713 UYM589885:UYM590713 VII589885:VII590713 VSE589885:VSE590713 WCA589885:WCA590713 WLW589885:WLW590713 WVS589885:WVS590713 N655421:N656249 JG655421:JG656249 TC655421:TC656249 ACY655421:ACY656249 AMU655421:AMU656249 AWQ655421:AWQ656249 BGM655421:BGM656249 BQI655421:BQI656249 CAE655421:CAE656249 CKA655421:CKA656249 CTW655421:CTW656249 DDS655421:DDS656249 DNO655421:DNO656249 DXK655421:DXK656249 EHG655421:EHG656249 ERC655421:ERC656249 FAY655421:FAY656249 FKU655421:FKU656249 FUQ655421:FUQ656249 GEM655421:GEM656249 GOI655421:GOI656249 GYE655421:GYE656249 HIA655421:HIA656249 HRW655421:HRW656249 IBS655421:IBS656249 ILO655421:ILO656249 IVK655421:IVK656249 JFG655421:JFG656249 JPC655421:JPC656249 JYY655421:JYY656249 KIU655421:KIU656249 KSQ655421:KSQ656249 LCM655421:LCM656249 LMI655421:LMI656249 LWE655421:LWE656249 MGA655421:MGA656249 MPW655421:MPW656249 MZS655421:MZS656249 NJO655421:NJO656249 NTK655421:NTK656249 ODG655421:ODG656249 ONC655421:ONC656249 OWY655421:OWY656249 PGU655421:PGU656249 PQQ655421:PQQ656249 QAM655421:QAM656249 QKI655421:QKI656249 QUE655421:QUE656249 REA655421:REA656249 RNW655421:RNW656249 RXS655421:RXS656249 SHO655421:SHO656249 SRK655421:SRK656249 TBG655421:TBG656249 TLC655421:TLC656249 TUY655421:TUY656249 UEU655421:UEU656249 UOQ655421:UOQ656249 UYM655421:UYM656249 VII655421:VII656249 VSE655421:VSE656249 WCA655421:WCA656249 WLW655421:WLW656249 WVS655421:WVS656249 N720957:N721785 JG720957:JG721785 TC720957:TC721785 ACY720957:ACY721785 AMU720957:AMU721785 AWQ720957:AWQ721785 BGM720957:BGM721785 BQI720957:BQI721785 CAE720957:CAE721785 CKA720957:CKA721785 CTW720957:CTW721785 DDS720957:DDS721785 DNO720957:DNO721785 DXK720957:DXK721785 EHG720957:EHG721785 ERC720957:ERC721785 FAY720957:FAY721785 FKU720957:FKU721785 FUQ720957:FUQ721785 GEM720957:GEM721785 GOI720957:GOI721785 GYE720957:GYE721785 HIA720957:HIA721785 HRW720957:HRW721785 IBS720957:IBS721785 ILO720957:ILO721785 IVK720957:IVK721785 JFG720957:JFG721785 JPC720957:JPC721785 JYY720957:JYY721785 KIU720957:KIU721785 KSQ720957:KSQ721785 LCM720957:LCM721785 LMI720957:LMI721785 LWE720957:LWE721785 MGA720957:MGA721785 MPW720957:MPW721785 MZS720957:MZS721785 NJO720957:NJO721785 NTK720957:NTK721785 ODG720957:ODG721785 ONC720957:ONC721785 OWY720957:OWY721785 PGU720957:PGU721785 PQQ720957:PQQ721785 QAM720957:QAM721785 QKI720957:QKI721785 QUE720957:QUE721785 REA720957:REA721785 RNW720957:RNW721785 RXS720957:RXS721785 SHO720957:SHO721785 SRK720957:SRK721785 TBG720957:TBG721785 TLC720957:TLC721785 TUY720957:TUY721785 UEU720957:UEU721785 UOQ720957:UOQ721785 UYM720957:UYM721785 VII720957:VII721785 VSE720957:VSE721785 WCA720957:WCA721785 WLW720957:WLW721785 WVS720957:WVS721785 N786493:N787321 JG786493:JG787321 TC786493:TC787321 ACY786493:ACY787321 AMU786493:AMU787321 AWQ786493:AWQ787321 BGM786493:BGM787321 BQI786493:BQI787321 CAE786493:CAE787321 CKA786493:CKA787321 CTW786493:CTW787321 DDS786493:DDS787321 DNO786493:DNO787321 DXK786493:DXK787321 EHG786493:EHG787321 ERC786493:ERC787321 FAY786493:FAY787321 FKU786493:FKU787321 FUQ786493:FUQ787321 GEM786493:GEM787321 GOI786493:GOI787321 GYE786493:GYE787321 HIA786493:HIA787321 HRW786493:HRW787321 IBS786493:IBS787321 ILO786493:ILO787321 IVK786493:IVK787321 JFG786493:JFG787321 JPC786493:JPC787321 JYY786493:JYY787321 KIU786493:KIU787321 KSQ786493:KSQ787321 LCM786493:LCM787321 LMI786493:LMI787321 LWE786493:LWE787321 MGA786493:MGA787321 MPW786493:MPW787321 MZS786493:MZS787321 NJO786493:NJO787321 NTK786493:NTK787321 ODG786493:ODG787321 ONC786493:ONC787321 OWY786493:OWY787321 PGU786493:PGU787321 PQQ786493:PQQ787321 QAM786493:QAM787321 QKI786493:QKI787321 QUE786493:QUE787321 REA786493:REA787321 RNW786493:RNW787321 RXS786493:RXS787321 SHO786493:SHO787321 SRK786493:SRK787321 TBG786493:TBG787321 TLC786493:TLC787321 TUY786493:TUY787321 UEU786493:UEU787321 UOQ786493:UOQ787321 UYM786493:UYM787321 VII786493:VII787321 VSE786493:VSE787321 WCA786493:WCA787321 WLW786493:WLW787321 WVS786493:WVS787321 N852029:N852857 JG852029:JG852857 TC852029:TC852857 ACY852029:ACY852857 AMU852029:AMU852857 AWQ852029:AWQ852857 BGM852029:BGM852857 BQI852029:BQI852857 CAE852029:CAE852857 CKA852029:CKA852857 CTW852029:CTW852857 DDS852029:DDS852857 DNO852029:DNO852857 DXK852029:DXK852857 EHG852029:EHG852857 ERC852029:ERC852857 FAY852029:FAY852857 FKU852029:FKU852857 FUQ852029:FUQ852857 GEM852029:GEM852857 GOI852029:GOI852857 GYE852029:GYE852857 HIA852029:HIA852857 HRW852029:HRW852857 IBS852029:IBS852857 ILO852029:ILO852857 IVK852029:IVK852857 JFG852029:JFG852857 JPC852029:JPC852857 JYY852029:JYY852857 KIU852029:KIU852857 KSQ852029:KSQ852857 LCM852029:LCM852857 LMI852029:LMI852857 LWE852029:LWE852857 MGA852029:MGA852857 MPW852029:MPW852857 MZS852029:MZS852857 NJO852029:NJO852857 NTK852029:NTK852857 ODG852029:ODG852857 ONC852029:ONC852857 OWY852029:OWY852857 PGU852029:PGU852857 PQQ852029:PQQ852857 QAM852029:QAM852857 QKI852029:QKI852857 QUE852029:QUE852857 REA852029:REA852857 RNW852029:RNW852857 RXS852029:RXS852857 SHO852029:SHO852857 SRK852029:SRK852857 TBG852029:TBG852857 TLC852029:TLC852857 TUY852029:TUY852857 UEU852029:UEU852857 UOQ852029:UOQ852857 UYM852029:UYM852857 VII852029:VII852857 VSE852029:VSE852857 WCA852029:WCA852857 WLW852029:WLW852857 WVS852029:WVS852857 N917565:N918393 JG917565:JG918393 TC917565:TC918393 ACY917565:ACY918393 AMU917565:AMU918393 AWQ917565:AWQ918393 BGM917565:BGM918393 BQI917565:BQI918393 CAE917565:CAE918393 CKA917565:CKA918393 CTW917565:CTW918393 DDS917565:DDS918393 DNO917565:DNO918393 DXK917565:DXK918393 EHG917565:EHG918393 ERC917565:ERC918393 FAY917565:FAY918393 FKU917565:FKU918393 FUQ917565:FUQ918393 GEM917565:GEM918393 GOI917565:GOI918393 GYE917565:GYE918393 HIA917565:HIA918393 HRW917565:HRW918393 IBS917565:IBS918393 ILO917565:ILO918393 IVK917565:IVK918393 JFG917565:JFG918393 JPC917565:JPC918393 JYY917565:JYY918393 KIU917565:KIU918393 KSQ917565:KSQ918393 LCM917565:LCM918393 LMI917565:LMI918393 LWE917565:LWE918393 MGA917565:MGA918393 MPW917565:MPW918393 MZS917565:MZS918393 NJO917565:NJO918393 NTK917565:NTK918393 ODG917565:ODG918393 ONC917565:ONC918393 OWY917565:OWY918393 PGU917565:PGU918393 PQQ917565:PQQ918393 QAM917565:QAM918393 QKI917565:QKI918393 QUE917565:QUE918393 REA917565:REA918393 RNW917565:RNW918393 RXS917565:RXS918393 SHO917565:SHO918393 SRK917565:SRK918393 TBG917565:TBG918393 TLC917565:TLC918393 TUY917565:TUY918393 UEU917565:UEU918393 UOQ917565:UOQ918393 UYM917565:UYM918393 VII917565:VII918393 VSE917565:VSE918393 WCA917565:WCA918393 WLW917565:WLW918393 WVS917565:WVS918393 N983101:N983929 JG983101:JG983929 TC983101:TC983929 ACY983101:ACY983929 AMU983101:AMU983929 AWQ983101:AWQ983929 BGM983101:BGM983929 BQI983101:BQI983929 CAE983101:CAE983929 CKA983101:CKA983929 CTW983101:CTW983929 DDS983101:DDS983929 DNO983101:DNO983929 DXK983101:DXK983929 EHG983101:EHG983929 ERC983101:ERC983929 FAY983101:FAY983929 FKU983101:FKU983929 FUQ983101:FUQ983929 GEM983101:GEM983929 GOI983101:GOI983929 GYE983101:GYE983929 HIA983101:HIA983929 HRW983101:HRW983929 IBS983101:IBS983929 ILO983101:ILO983929 IVK983101:IVK983929 JFG983101:JFG983929 JPC983101:JPC983929 JYY983101:JYY983929 KIU983101:KIU983929 KSQ983101:KSQ983929 LCM983101:LCM983929 LMI983101:LMI983929 LWE983101:LWE983929 MGA983101:MGA983929 MPW983101:MPW983929 MZS983101:MZS983929 NJO983101:NJO983929 NTK983101:NTK983929 ODG983101:ODG983929 ONC983101:ONC983929 OWY983101:OWY983929 PGU983101:PGU983929 PQQ983101:PQQ983929 QAM983101:QAM983929 QKI983101:QKI983929 QUE983101:QUE983929 REA983101:REA983929 RNW983101:RNW983929 RXS983101:RXS983929 SHO983101:SHO983929 SRK983101:SRK983929 TBG983101:TBG983929 TLC983101:TLC983929 TUY983101:TUY983929 UEU983101:UEU983929 UOQ983101:UOQ983929 UYM983101:UYM983929 VII983101:VII983929 VSE983101:VSE983929 WCA983101:WCA983929 WLW983101:WLW983929 WVS983101:WVS983929 WWD983101:WWF983929 Y65597:AA66425 JR65597:JT66425 TN65597:TP66425 ADJ65597:ADL66425 ANF65597:ANH66425 AXB65597:AXD66425 BGX65597:BGZ66425 BQT65597:BQV66425 CAP65597:CAR66425 CKL65597:CKN66425 CUH65597:CUJ66425 DED65597:DEF66425 DNZ65597:DOB66425 DXV65597:DXX66425 EHR65597:EHT66425 ERN65597:ERP66425 FBJ65597:FBL66425 FLF65597:FLH66425 FVB65597:FVD66425 GEX65597:GEZ66425 GOT65597:GOV66425 GYP65597:GYR66425 HIL65597:HIN66425 HSH65597:HSJ66425 ICD65597:ICF66425 ILZ65597:IMB66425 IVV65597:IVX66425 JFR65597:JFT66425 JPN65597:JPP66425 JZJ65597:JZL66425 KJF65597:KJH66425 KTB65597:KTD66425 LCX65597:LCZ66425 LMT65597:LMV66425 LWP65597:LWR66425 MGL65597:MGN66425 MQH65597:MQJ66425 NAD65597:NAF66425 NJZ65597:NKB66425 NTV65597:NTX66425 ODR65597:ODT66425 ONN65597:ONP66425 OXJ65597:OXL66425 PHF65597:PHH66425 PRB65597:PRD66425 QAX65597:QAZ66425 QKT65597:QKV66425 QUP65597:QUR66425 REL65597:REN66425 ROH65597:ROJ66425 RYD65597:RYF66425 SHZ65597:SIB66425 SRV65597:SRX66425 TBR65597:TBT66425 TLN65597:TLP66425 TVJ65597:TVL66425 UFF65597:UFH66425 UPB65597:UPD66425 UYX65597:UYZ66425 VIT65597:VIV66425 VSP65597:VSR66425 WCL65597:WCN66425 WMH65597:WMJ66425 WWD65597:WWF66425 Y131133:AA131961 JR131133:JT131961 TN131133:TP131961 ADJ131133:ADL131961 ANF131133:ANH131961 AXB131133:AXD131961 BGX131133:BGZ131961 BQT131133:BQV131961 CAP131133:CAR131961 CKL131133:CKN131961 CUH131133:CUJ131961 DED131133:DEF131961 DNZ131133:DOB131961 DXV131133:DXX131961 EHR131133:EHT131961 ERN131133:ERP131961 FBJ131133:FBL131961 FLF131133:FLH131961 FVB131133:FVD131961 GEX131133:GEZ131961 GOT131133:GOV131961 GYP131133:GYR131961 HIL131133:HIN131961 HSH131133:HSJ131961 ICD131133:ICF131961 ILZ131133:IMB131961 IVV131133:IVX131961 JFR131133:JFT131961 JPN131133:JPP131961 JZJ131133:JZL131961 KJF131133:KJH131961 KTB131133:KTD131961 LCX131133:LCZ131961 LMT131133:LMV131961 LWP131133:LWR131961 MGL131133:MGN131961 MQH131133:MQJ131961 NAD131133:NAF131961 NJZ131133:NKB131961 NTV131133:NTX131961 ODR131133:ODT131961 ONN131133:ONP131961 OXJ131133:OXL131961 PHF131133:PHH131961 PRB131133:PRD131961 QAX131133:QAZ131961 QKT131133:QKV131961 QUP131133:QUR131961 REL131133:REN131961 ROH131133:ROJ131961 RYD131133:RYF131961 SHZ131133:SIB131961 SRV131133:SRX131961 TBR131133:TBT131961 TLN131133:TLP131961 TVJ131133:TVL131961 UFF131133:UFH131961 UPB131133:UPD131961 UYX131133:UYZ131961 VIT131133:VIV131961 VSP131133:VSR131961 WCL131133:WCN131961 WMH131133:WMJ131961 WWD131133:WWF131961 Y196669:AA197497 JR196669:JT197497 TN196669:TP197497 ADJ196669:ADL197497 ANF196669:ANH197497 AXB196669:AXD197497 BGX196669:BGZ197497 BQT196669:BQV197497 CAP196669:CAR197497 CKL196669:CKN197497 CUH196669:CUJ197497 DED196669:DEF197497 DNZ196669:DOB197497 DXV196669:DXX197497 EHR196669:EHT197497 ERN196669:ERP197497 FBJ196669:FBL197497 FLF196669:FLH197497 FVB196669:FVD197497 GEX196669:GEZ197497 GOT196669:GOV197497 GYP196669:GYR197497 HIL196669:HIN197497 HSH196669:HSJ197497 ICD196669:ICF197497 ILZ196669:IMB197497 IVV196669:IVX197497 JFR196669:JFT197497 JPN196669:JPP197497 JZJ196669:JZL197497 KJF196669:KJH197497 KTB196669:KTD197497 LCX196669:LCZ197497 LMT196669:LMV197497 LWP196669:LWR197497 MGL196669:MGN197497 MQH196669:MQJ197497 NAD196669:NAF197497 NJZ196669:NKB197497 NTV196669:NTX197497 ODR196669:ODT197497 ONN196669:ONP197497 OXJ196669:OXL197497 PHF196669:PHH197497 PRB196669:PRD197497 QAX196669:QAZ197497 QKT196669:QKV197497 QUP196669:QUR197497 REL196669:REN197497 ROH196669:ROJ197497 RYD196669:RYF197497 SHZ196669:SIB197497 SRV196669:SRX197497 TBR196669:TBT197497 TLN196669:TLP197497 TVJ196669:TVL197497 UFF196669:UFH197497 UPB196669:UPD197497 UYX196669:UYZ197497 VIT196669:VIV197497 VSP196669:VSR197497 WCL196669:WCN197497 WMH196669:WMJ197497 WWD196669:WWF197497 Y262205:AA263033 JR262205:JT263033 TN262205:TP263033 ADJ262205:ADL263033 ANF262205:ANH263033 AXB262205:AXD263033 BGX262205:BGZ263033 BQT262205:BQV263033 CAP262205:CAR263033 CKL262205:CKN263033 CUH262205:CUJ263033 DED262205:DEF263033 DNZ262205:DOB263033 DXV262205:DXX263033 EHR262205:EHT263033 ERN262205:ERP263033 FBJ262205:FBL263033 FLF262205:FLH263033 FVB262205:FVD263033 GEX262205:GEZ263033 GOT262205:GOV263033 GYP262205:GYR263033 HIL262205:HIN263033 HSH262205:HSJ263033 ICD262205:ICF263033 ILZ262205:IMB263033 IVV262205:IVX263033 JFR262205:JFT263033 JPN262205:JPP263033 JZJ262205:JZL263033 KJF262205:KJH263033 KTB262205:KTD263033 LCX262205:LCZ263033 LMT262205:LMV263033 LWP262205:LWR263033 MGL262205:MGN263033 MQH262205:MQJ263033 NAD262205:NAF263033 NJZ262205:NKB263033 NTV262205:NTX263033 ODR262205:ODT263033 ONN262205:ONP263033 OXJ262205:OXL263033 PHF262205:PHH263033 PRB262205:PRD263033 QAX262205:QAZ263033 QKT262205:QKV263033 QUP262205:QUR263033 REL262205:REN263033 ROH262205:ROJ263033 RYD262205:RYF263033 SHZ262205:SIB263033 SRV262205:SRX263033 TBR262205:TBT263033 TLN262205:TLP263033 TVJ262205:TVL263033 UFF262205:UFH263033 UPB262205:UPD263033 UYX262205:UYZ263033 VIT262205:VIV263033 VSP262205:VSR263033 WCL262205:WCN263033 WMH262205:WMJ263033 WWD262205:WWF263033 Y327741:AA328569 JR327741:JT328569 TN327741:TP328569 ADJ327741:ADL328569 ANF327741:ANH328569 AXB327741:AXD328569 BGX327741:BGZ328569 BQT327741:BQV328569 CAP327741:CAR328569 CKL327741:CKN328569 CUH327741:CUJ328569 DED327741:DEF328569 DNZ327741:DOB328569 DXV327741:DXX328569 EHR327741:EHT328569 ERN327741:ERP328569 FBJ327741:FBL328569 FLF327741:FLH328569 FVB327741:FVD328569 GEX327741:GEZ328569 GOT327741:GOV328569 GYP327741:GYR328569 HIL327741:HIN328569 HSH327741:HSJ328569 ICD327741:ICF328569 ILZ327741:IMB328569 IVV327741:IVX328569 JFR327741:JFT328569 JPN327741:JPP328569 JZJ327741:JZL328569 KJF327741:KJH328569 KTB327741:KTD328569 LCX327741:LCZ328569 LMT327741:LMV328569 LWP327741:LWR328569 MGL327741:MGN328569 MQH327741:MQJ328569 NAD327741:NAF328569 NJZ327741:NKB328569 NTV327741:NTX328569 ODR327741:ODT328569 ONN327741:ONP328569 OXJ327741:OXL328569 PHF327741:PHH328569 PRB327741:PRD328569 QAX327741:QAZ328569 QKT327741:QKV328569 QUP327741:QUR328569 REL327741:REN328569 ROH327741:ROJ328569 RYD327741:RYF328569 SHZ327741:SIB328569 SRV327741:SRX328569 TBR327741:TBT328569 TLN327741:TLP328569 TVJ327741:TVL328569 UFF327741:UFH328569 UPB327741:UPD328569 UYX327741:UYZ328569 VIT327741:VIV328569 VSP327741:VSR328569 WCL327741:WCN328569 WMH327741:WMJ328569 WWD327741:WWF328569 Y393277:AA394105 JR393277:JT394105 TN393277:TP394105 ADJ393277:ADL394105 ANF393277:ANH394105 AXB393277:AXD394105 BGX393277:BGZ394105 BQT393277:BQV394105 CAP393277:CAR394105 CKL393277:CKN394105 CUH393277:CUJ394105 DED393277:DEF394105 DNZ393277:DOB394105 DXV393277:DXX394105 EHR393277:EHT394105 ERN393277:ERP394105 FBJ393277:FBL394105 FLF393277:FLH394105 FVB393277:FVD394105 GEX393277:GEZ394105 GOT393277:GOV394105 GYP393277:GYR394105 HIL393277:HIN394105 HSH393277:HSJ394105 ICD393277:ICF394105 ILZ393277:IMB394105 IVV393277:IVX394105 JFR393277:JFT394105 JPN393277:JPP394105 JZJ393277:JZL394105 KJF393277:KJH394105 KTB393277:KTD394105 LCX393277:LCZ394105 LMT393277:LMV394105 LWP393277:LWR394105 MGL393277:MGN394105 MQH393277:MQJ394105 NAD393277:NAF394105 NJZ393277:NKB394105 NTV393277:NTX394105 ODR393277:ODT394105 ONN393277:ONP394105 OXJ393277:OXL394105 PHF393277:PHH394105 PRB393277:PRD394105 QAX393277:QAZ394105 QKT393277:QKV394105 QUP393277:QUR394105 REL393277:REN394105 ROH393277:ROJ394105 RYD393277:RYF394105 SHZ393277:SIB394105 SRV393277:SRX394105 TBR393277:TBT394105 TLN393277:TLP394105 TVJ393277:TVL394105 UFF393277:UFH394105 UPB393277:UPD394105 UYX393277:UYZ394105 VIT393277:VIV394105 VSP393277:VSR394105 WCL393277:WCN394105 WMH393277:WMJ394105 WWD393277:WWF394105 Y458813:AA459641 JR458813:JT459641 TN458813:TP459641 ADJ458813:ADL459641 ANF458813:ANH459641 AXB458813:AXD459641 BGX458813:BGZ459641 BQT458813:BQV459641 CAP458813:CAR459641 CKL458813:CKN459641 CUH458813:CUJ459641 DED458813:DEF459641 DNZ458813:DOB459641 DXV458813:DXX459641 EHR458813:EHT459641 ERN458813:ERP459641 FBJ458813:FBL459641 FLF458813:FLH459641 FVB458813:FVD459641 GEX458813:GEZ459641 GOT458813:GOV459641 GYP458813:GYR459641 HIL458813:HIN459641 HSH458813:HSJ459641 ICD458813:ICF459641 ILZ458813:IMB459641 IVV458813:IVX459641 JFR458813:JFT459641 JPN458813:JPP459641 JZJ458813:JZL459641 KJF458813:KJH459641 KTB458813:KTD459641 LCX458813:LCZ459641 LMT458813:LMV459641 LWP458813:LWR459641 MGL458813:MGN459641 MQH458813:MQJ459641 NAD458813:NAF459641 NJZ458813:NKB459641 NTV458813:NTX459641 ODR458813:ODT459641 ONN458813:ONP459641 OXJ458813:OXL459641 PHF458813:PHH459641 PRB458813:PRD459641 QAX458813:QAZ459641 QKT458813:QKV459641 QUP458813:QUR459641 REL458813:REN459641 ROH458813:ROJ459641 RYD458813:RYF459641 SHZ458813:SIB459641 SRV458813:SRX459641 TBR458813:TBT459641 TLN458813:TLP459641 TVJ458813:TVL459641 UFF458813:UFH459641 UPB458813:UPD459641 UYX458813:UYZ459641 VIT458813:VIV459641 VSP458813:VSR459641 WCL458813:WCN459641 WMH458813:WMJ459641 WWD458813:WWF459641 Y524349:AA525177 JR524349:JT525177 TN524349:TP525177 ADJ524349:ADL525177 ANF524349:ANH525177 AXB524349:AXD525177 BGX524349:BGZ525177 BQT524349:BQV525177 CAP524349:CAR525177 CKL524349:CKN525177 CUH524349:CUJ525177 DED524349:DEF525177 DNZ524349:DOB525177 DXV524349:DXX525177 EHR524349:EHT525177 ERN524349:ERP525177 FBJ524349:FBL525177 FLF524349:FLH525177 FVB524349:FVD525177 GEX524349:GEZ525177 GOT524349:GOV525177 GYP524349:GYR525177 HIL524349:HIN525177 HSH524349:HSJ525177 ICD524349:ICF525177 ILZ524349:IMB525177 IVV524349:IVX525177 JFR524349:JFT525177 JPN524349:JPP525177 JZJ524349:JZL525177 KJF524349:KJH525177 KTB524349:KTD525177 LCX524349:LCZ525177 LMT524349:LMV525177 LWP524349:LWR525177 MGL524349:MGN525177 MQH524349:MQJ525177 NAD524349:NAF525177 NJZ524349:NKB525177 NTV524349:NTX525177 ODR524349:ODT525177 ONN524349:ONP525177 OXJ524349:OXL525177 PHF524349:PHH525177 PRB524349:PRD525177 QAX524349:QAZ525177 QKT524349:QKV525177 QUP524349:QUR525177 REL524349:REN525177 ROH524349:ROJ525177 RYD524349:RYF525177 SHZ524349:SIB525177 SRV524349:SRX525177 TBR524349:TBT525177 TLN524349:TLP525177 TVJ524349:TVL525177 UFF524349:UFH525177 UPB524349:UPD525177 UYX524349:UYZ525177 VIT524349:VIV525177 VSP524349:VSR525177 WCL524349:WCN525177 WMH524349:WMJ525177 WWD524349:WWF525177 Y589885:AA590713 JR589885:JT590713 TN589885:TP590713 ADJ589885:ADL590713 ANF589885:ANH590713 AXB589885:AXD590713 BGX589885:BGZ590713 BQT589885:BQV590713 CAP589885:CAR590713 CKL589885:CKN590713 CUH589885:CUJ590713 DED589885:DEF590713 DNZ589885:DOB590713 DXV589885:DXX590713 EHR589885:EHT590713 ERN589885:ERP590713 FBJ589885:FBL590713 FLF589885:FLH590713 FVB589885:FVD590713 GEX589885:GEZ590713 GOT589885:GOV590713 GYP589885:GYR590713 HIL589885:HIN590713 HSH589885:HSJ590713 ICD589885:ICF590713 ILZ589885:IMB590713 IVV589885:IVX590713 JFR589885:JFT590713 JPN589885:JPP590713 JZJ589885:JZL590713 KJF589885:KJH590713 KTB589885:KTD590713 LCX589885:LCZ590713 LMT589885:LMV590713 LWP589885:LWR590713 MGL589885:MGN590713 MQH589885:MQJ590713 NAD589885:NAF590713 NJZ589885:NKB590713 NTV589885:NTX590713 ODR589885:ODT590713 ONN589885:ONP590713 OXJ589885:OXL590713 PHF589885:PHH590713 PRB589885:PRD590713 QAX589885:QAZ590713 QKT589885:QKV590713 QUP589885:QUR590713 REL589885:REN590713 ROH589885:ROJ590713 RYD589885:RYF590713 SHZ589885:SIB590713 SRV589885:SRX590713 TBR589885:TBT590713 TLN589885:TLP590713 TVJ589885:TVL590713 UFF589885:UFH590713 UPB589885:UPD590713 UYX589885:UYZ590713 VIT589885:VIV590713 VSP589885:VSR590713 WCL589885:WCN590713 WMH589885:WMJ590713 WWD589885:WWF590713 Y655421:AA656249 JR655421:JT656249 TN655421:TP656249 ADJ655421:ADL656249 ANF655421:ANH656249 AXB655421:AXD656249 BGX655421:BGZ656249 BQT655421:BQV656249 CAP655421:CAR656249 CKL655421:CKN656249 CUH655421:CUJ656249 DED655421:DEF656249 DNZ655421:DOB656249 DXV655421:DXX656249 EHR655421:EHT656249 ERN655421:ERP656249 FBJ655421:FBL656249 FLF655421:FLH656249 FVB655421:FVD656249 GEX655421:GEZ656249 GOT655421:GOV656249 GYP655421:GYR656249 HIL655421:HIN656249 HSH655421:HSJ656249 ICD655421:ICF656249 ILZ655421:IMB656249 IVV655421:IVX656249 JFR655421:JFT656249 JPN655421:JPP656249 JZJ655421:JZL656249 KJF655421:KJH656249 KTB655421:KTD656249 LCX655421:LCZ656249 LMT655421:LMV656249 LWP655421:LWR656249 MGL655421:MGN656249 MQH655421:MQJ656249 NAD655421:NAF656249 NJZ655421:NKB656249 NTV655421:NTX656249 ODR655421:ODT656249 ONN655421:ONP656249 OXJ655421:OXL656249 PHF655421:PHH656249 PRB655421:PRD656249 QAX655421:QAZ656249 QKT655421:QKV656249 QUP655421:QUR656249 REL655421:REN656249 ROH655421:ROJ656249 RYD655421:RYF656249 SHZ655421:SIB656249 SRV655421:SRX656249 TBR655421:TBT656249 TLN655421:TLP656249 TVJ655421:TVL656249 UFF655421:UFH656249 UPB655421:UPD656249 UYX655421:UYZ656249 VIT655421:VIV656249 VSP655421:VSR656249 WCL655421:WCN656249 WMH655421:WMJ656249 WWD655421:WWF656249 Y720957:AA721785 JR720957:JT721785 TN720957:TP721785 ADJ720957:ADL721785 ANF720957:ANH721785 AXB720957:AXD721785 BGX720957:BGZ721785 BQT720957:BQV721785 CAP720957:CAR721785 CKL720957:CKN721785 CUH720957:CUJ721785 DED720957:DEF721785 DNZ720957:DOB721785 DXV720957:DXX721785 EHR720957:EHT721785 ERN720957:ERP721785 FBJ720957:FBL721785 FLF720957:FLH721785 FVB720957:FVD721785 GEX720957:GEZ721785 GOT720957:GOV721785 GYP720957:GYR721785 HIL720957:HIN721785 HSH720957:HSJ721785 ICD720957:ICF721785 ILZ720957:IMB721785 IVV720957:IVX721785 JFR720957:JFT721785 JPN720957:JPP721785 JZJ720957:JZL721785 KJF720957:KJH721785 KTB720957:KTD721785 LCX720957:LCZ721785 LMT720957:LMV721785 LWP720957:LWR721785 MGL720957:MGN721785 MQH720957:MQJ721785 NAD720957:NAF721785 NJZ720957:NKB721785 NTV720957:NTX721785 ODR720957:ODT721785 ONN720957:ONP721785 OXJ720957:OXL721785 PHF720957:PHH721785 PRB720957:PRD721785 QAX720957:QAZ721785 QKT720957:QKV721785 QUP720957:QUR721785 REL720957:REN721785 ROH720957:ROJ721785 RYD720957:RYF721785 SHZ720957:SIB721785 SRV720957:SRX721785 TBR720957:TBT721785 TLN720957:TLP721785 TVJ720957:TVL721785 UFF720957:UFH721785 UPB720957:UPD721785 UYX720957:UYZ721785 VIT720957:VIV721785 VSP720957:VSR721785 WCL720957:WCN721785 WMH720957:WMJ721785 WWD720957:WWF721785 Y786493:AA787321 JR786493:JT787321 TN786493:TP787321 ADJ786493:ADL787321 ANF786493:ANH787321 AXB786493:AXD787321 BGX786493:BGZ787321 BQT786493:BQV787321 CAP786493:CAR787321 CKL786493:CKN787321 CUH786493:CUJ787321 DED786493:DEF787321 DNZ786493:DOB787321 DXV786493:DXX787321 EHR786493:EHT787321 ERN786493:ERP787321 FBJ786493:FBL787321 FLF786493:FLH787321 FVB786493:FVD787321 GEX786493:GEZ787321 GOT786493:GOV787321 GYP786493:GYR787321 HIL786493:HIN787321 HSH786493:HSJ787321 ICD786493:ICF787321 ILZ786493:IMB787321 IVV786493:IVX787321 JFR786493:JFT787321 JPN786493:JPP787321 JZJ786493:JZL787321 KJF786493:KJH787321 KTB786493:KTD787321 LCX786493:LCZ787321 LMT786493:LMV787321 LWP786493:LWR787321 MGL786493:MGN787321 MQH786493:MQJ787321 NAD786493:NAF787321 NJZ786493:NKB787321 NTV786493:NTX787321 ODR786493:ODT787321 ONN786493:ONP787321 OXJ786493:OXL787321 PHF786493:PHH787321 PRB786493:PRD787321 QAX786493:QAZ787321 QKT786493:QKV787321 QUP786493:QUR787321 REL786493:REN787321 ROH786493:ROJ787321 RYD786493:RYF787321 SHZ786493:SIB787321 SRV786493:SRX787321 TBR786493:TBT787321 TLN786493:TLP787321 TVJ786493:TVL787321 UFF786493:UFH787321 UPB786493:UPD787321 UYX786493:UYZ787321 VIT786493:VIV787321 VSP786493:VSR787321 WCL786493:WCN787321 WMH786493:WMJ787321 WWD786493:WWF787321 Y852029:AA852857 JR852029:JT852857 TN852029:TP852857 ADJ852029:ADL852857 ANF852029:ANH852857 AXB852029:AXD852857 BGX852029:BGZ852857 BQT852029:BQV852857 CAP852029:CAR852857 CKL852029:CKN852857 CUH852029:CUJ852857 DED852029:DEF852857 DNZ852029:DOB852857 DXV852029:DXX852857 EHR852029:EHT852857 ERN852029:ERP852857 FBJ852029:FBL852857 FLF852029:FLH852857 FVB852029:FVD852857 GEX852029:GEZ852857 GOT852029:GOV852857 GYP852029:GYR852857 HIL852029:HIN852857 HSH852029:HSJ852857 ICD852029:ICF852857 ILZ852029:IMB852857 IVV852029:IVX852857 JFR852029:JFT852857 JPN852029:JPP852857 JZJ852029:JZL852857 KJF852029:KJH852857 KTB852029:KTD852857 LCX852029:LCZ852857 LMT852029:LMV852857 LWP852029:LWR852857 MGL852029:MGN852857 MQH852029:MQJ852857 NAD852029:NAF852857 NJZ852029:NKB852857 NTV852029:NTX852857 ODR852029:ODT852857 ONN852029:ONP852857 OXJ852029:OXL852857 PHF852029:PHH852857 PRB852029:PRD852857 QAX852029:QAZ852857 QKT852029:QKV852857 QUP852029:QUR852857 REL852029:REN852857 ROH852029:ROJ852857 RYD852029:RYF852857 SHZ852029:SIB852857 SRV852029:SRX852857 TBR852029:TBT852857 TLN852029:TLP852857 TVJ852029:TVL852857 UFF852029:UFH852857 UPB852029:UPD852857 UYX852029:UYZ852857 VIT852029:VIV852857 VSP852029:VSR852857 WCL852029:WCN852857 WMH852029:WMJ852857 WWD852029:WWF852857 Y917565:AA918393 JR917565:JT918393 TN917565:TP918393 ADJ917565:ADL918393 ANF917565:ANH918393 AXB917565:AXD918393 BGX917565:BGZ918393 BQT917565:BQV918393 CAP917565:CAR918393 CKL917565:CKN918393 CUH917565:CUJ918393 DED917565:DEF918393 DNZ917565:DOB918393 DXV917565:DXX918393 EHR917565:EHT918393 ERN917565:ERP918393 FBJ917565:FBL918393 FLF917565:FLH918393 FVB917565:FVD918393 GEX917565:GEZ918393 GOT917565:GOV918393 GYP917565:GYR918393 HIL917565:HIN918393 HSH917565:HSJ918393 ICD917565:ICF918393 ILZ917565:IMB918393 IVV917565:IVX918393 JFR917565:JFT918393 JPN917565:JPP918393 JZJ917565:JZL918393 KJF917565:KJH918393 KTB917565:KTD918393 LCX917565:LCZ918393 LMT917565:LMV918393 LWP917565:LWR918393 MGL917565:MGN918393 MQH917565:MQJ918393 NAD917565:NAF918393 NJZ917565:NKB918393 NTV917565:NTX918393 ODR917565:ODT918393 ONN917565:ONP918393 OXJ917565:OXL918393 PHF917565:PHH918393 PRB917565:PRD918393 QAX917565:QAZ918393 QKT917565:QKV918393 QUP917565:QUR918393 REL917565:REN918393 ROH917565:ROJ918393 RYD917565:RYF918393 SHZ917565:SIB918393 SRV917565:SRX918393 TBR917565:TBT918393 TLN917565:TLP918393 TVJ917565:TVL918393 UFF917565:UFH918393 UPB917565:UPD918393 UYX917565:UYZ918393 VIT917565:VIV918393 VSP917565:VSR918393 WCL917565:WCN918393 WMH917565:WMJ918393 WWD917565:WWF918393 Y983101:AA983929 JR983101:JT983929 TN983101:TP983929 ADJ983101:ADL983929 ANF983101:ANH983929 AXB983101:AXD983929 BGX983101:BGZ983929 BQT983101:BQV983929 CAP983101:CAR983929 CKL983101:CKN983929 CUH983101:CUJ983929 DED983101:DEF983929 DNZ983101:DOB983929 DXV983101:DXX983929 EHR983101:EHT983929 ERN983101:ERP983929 FBJ983101:FBL983929 FLF983101:FLH983929 FVB983101:FVD983929 GEX983101:GEZ983929 GOT983101:GOV983929 GYP983101:GYR983929 HIL983101:HIN983929 HSH983101:HSJ983929 ICD983101:ICF983929 ILZ983101:IMB983929 IVV983101:IVX983929 JFR983101:JFT983929 JPN983101:JPP983929 JZJ983101:JZL983929 KJF983101:KJH983929 KTB983101:KTD983929 LCX983101:LCZ983929 LMT983101:LMV983929 LWP983101:LWR983929 MGL983101:MGN983929 MQH983101:MQJ983929 NAD983101:NAF983929 NJZ983101:NKB983929 NTV983101:NTX983929 ODR983101:ODT983929 ONN983101:ONP983929 OXJ983101:OXL983929 PHF983101:PHH983929 PRB983101:PRD983929 QAX983101:QAZ983929 QKT983101:QKV983929 QUP983101:QUR983929 REL983101:REN983929 ROH983101:ROJ983929 RYD983101:RYF983929 SHZ983101:SIB983929 SRV983101:SRX983929 TBR983101:TBT983929 TLN983101:TLP983929 TVJ983101:TVL983929 UFF983101:UFH983929 UPB983101:UPD983929 UYX983101:UYZ983929 VIT983101:VIV983929 VSP983101:VSR983929 WCL983101:WCN983929 WMH983101:WMJ983929 WLO126 WLO13 WBS13 WBS126 VRW13 VRW126 VIA13 VIA126 UYE13 UYE126 UOI13 UOI126 UEM13 UEM126 TUQ13 TUQ126 TKU13 TKU126 TAY13 TAY126 SRC13 SRC126 SHG13 SHG126 RXK13 RXK126 RNO13 RNO126 RDS13 RDS126 QTW13 QTW126 QKA13 QKA126 QAE13 QAE126 PQI13 PQI126 PGM13 PGM126 OWQ13 OWQ126 OMU13 OMU126 OCY13 OCY126 NTC13 NTC126 NJG13 NJG126 MZK13 MZK126 MPO13 MPO126 MFS13 MFS126 LVW13 LVW126 LMA13 LMA126 LCE13 LCE126 KSI13 KSI126 KIM13 KIM126 JYQ13 JYQ126 JOU13 JOU126 JEY13 JEY126 IVC13 IVC126 ILG13 ILG126 IBK13 IBK126 HRO13 HRO126 HHS13 HHS126 GXW13 GXW126 GOA13 GOA126 GEE13 GEE126 FUI13 FUI126 FKM13 FKM126 FAQ13 FAQ126 EQU13 EQU126 EGY13 EGY126 DXC13 DXC126 DNG13 DNG126 DDK13 DDK126 CTO13 CTO126 CJS13 CJS126 BZW13 BZW126 BQA13 BQA126 BGE13 BGE126 AWI13 AWI126 AMM13 AMM126 ACQ13 ACQ126 SU13 SU126 IY13 IY126 WVV13:WVX13 WVV126:WVX126 WLZ13:WMB13 WLZ126:WMB126 WCD13:WCF13 WCD126:WCF126 VSH13:VSJ13 VSH126:VSJ126 VIL13:VIN13 VIL126:VIN126 UYP13:UYR13 UYP126:UYR126 UOT13:UOV13 UOT126:UOV126 UEX13:UEZ13 UEX126:UEZ126 TVB13:TVD13 TVB126:TVD126 TLF13:TLH13 TLF126:TLH126 TBJ13:TBL13 TBJ126:TBL126 SRN13:SRP13 SRN126:SRP126 SHR13:SHT13 SHR126:SHT126 RXV13:RXX13 RXV126:RXX126 RNZ13:ROB13 RNZ126:ROB126 RED13:REF13 RED126:REF126 QUH13:QUJ13 QUH126:QUJ126 QKL13:QKN13 QKL126:QKN126 QAP13:QAR13 QAP126:QAR126 PQT13:PQV13 PQT126:PQV126 PGX13:PGZ13 PGX126:PGZ126 OXB13:OXD13 OXB126:OXD126 ONF13:ONH13 ONF126:ONH126 ODJ13:ODL13 ODJ126:ODL126 NTN13:NTP13 NTN126:NTP126 NJR13:NJT13 NJR126:NJT126 MZV13:MZX13 MZV126:MZX126 MPZ13:MQB13 MPZ126:MQB126 MGD13:MGF13 MGD126:MGF126 LWH13:LWJ13 LWH126:LWJ126 LML13:LMN13 LML126:LMN126 LCP13:LCR13 LCP126:LCR126 KST13:KSV13 KST126:KSV126 KIX13:KIZ13 KIX126:KIZ126 JZB13:JZD13 JZB126:JZD126 JPF13:JPH13 JPF126:JPH126 JFJ13:JFL13 JFJ126:JFL126 IVN13:IVP13 IVN126:IVP126 ILR13:ILT13 ILR126:ILT126 IBV13:IBX13 IBV126:IBX126 HRZ13:HSB13 HRZ126:HSB126 HID13:HIF13 HID126:HIF126 GYH13:GYJ13 GYH126:GYJ126 GOL13:GON13 GOL126:GON126 GEP13:GER13 GEP126:GER126 FUT13:FUV13 FUT126:FUV126 FKX13:FKZ13 FKX126:FKZ126 FBB13:FBD13 FBB126:FBD126 ERF13:ERH13 ERF126:ERH126 EHJ13:EHL13 EHJ126:EHL126 DXN13:DXP13 DXN126:DXP126 DNR13:DNT13 DNR126:DNT126 DDV13:DDX13 DDV126:DDX126 CTZ13:CUB13 CTZ126:CUB126 CKD13:CKF13 CKD126:CKF126 CAH13:CAJ13 CAH126:CAJ126 BQL13:BQN13 BQL126:BQN126 BGP13:BGR13 BGP126:BGR126 AWT13:AWV13 AWT126:AWV126 AMX13:AMZ13 AMX126:AMZ126 ADB13:ADD13 ADB126:ADD126 TF13:TH13 TF126:TH126 JJ13:JL13 JJ126:JL126 WVK13 WVK126 Y13:AA13 N13 Y126:AA126 N126 AMS350:AMS351 ACW350:ACW351 TA350:TA351 JE350:JE351 WWB350:WWD351 WMF350:WMH351 WCJ350:WCL351 VSN350:VSP351 VIR350:VIT351 UYV350:UYX351 UOZ350:UPB351 UFD350:UFF351 TVH350:TVJ351 TLL350:TLN351 TBP350:TBR351 SRT350:SRV351 SHX350:SHZ351 RYB350:RYD351 ROF350:ROH351 REJ350:REL351 QUN350:QUP351 QKR350:QKT351 QAV350:QAX351 PQZ350:PRB351 PHD350:PHF351 OXH350:OXJ351 ONL350:ONN351 ODP350:ODR351 NTT350:NTV351 NJX350:NJZ351 NAB350:NAD351 MQF350:MQH351 MGJ350:MGL351 LWN350:LWP351 LMR350:LMT351 LCV350:LCX351 KSZ350:KTB351 KJD350:KJF351 JZH350:JZJ351 JPL350:JPN351 JFP350:JFR351 IVT350:IVV351 ILX350:ILZ351 ICB350:ICD351 HSF350:HSH351 HIJ350:HIL351 GYN350:GYP351 GOR350:GOT351 GEV350:GEX351 FUZ350:FVB351 FLD350:FLF351 FBH350:FBJ351 ERL350:ERN351 EHP350:EHR351 DXT350:DXV351 DNX350:DNZ351 DEB350:DED351 CUF350:CUH351 CKJ350:CKL351 CAN350:CAP351 BQR350:BQT351 BGV350:BGX351 AWZ350:AXB351 AND350:ANF351 ADH350:ADJ351 TL350:TN351 JP350:JR351 WVQ350:WVQ351 WLU350:WLU351 WBY350:WBY351 VSC350:VSC351 VIG350:VIG351 UYK350:UYK351 UOO350:UOO351 UES350:UES351 TUW350:TUW351 TLA350:TLA351 TBE350:TBE351 SRI350:SRI351 SHM350:SHM351 RXQ350:RXQ351 RNU350:RNU351 RDY350:RDY351 QUC350:QUC351 QKG350:QKG351 QAK350:QAK351 PQO350:PQO351 PGS350:PGS351 OWW350:OWW351 ONA350:ONA351 ODE350:ODE351 NTI350:NTI351 NJM350:NJM351 MZQ350:MZQ351 MPU350:MPU351 MFY350:MFY351 LWC350:LWC351 LMG350:LMG351 LCK350:LCK351 KSO350:KSO351 KIS350:KIS351 JYW350:JYW351 JPA350:JPA351 JFE350:JFE351 IVI350:IVI351 ILM350:ILM351 IBQ350:IBQ351 HRU350:HRU351 HHY350:HHY351 GYC350:GYC351 GOG350:GOG351 GEK350:GEK351 FUO350:FUO351 FKS350:FKS351 FAW350:FAW351 ERA350:ERA351 EHE350:EHE351 DXI350:DXI351 DNM350:DNM351 DDQ350:DDQ351 CTU350:CTU351 CJY350:CJY351 CAC350:CAC351 BQG350:BQG351 BGK350:BGK351 BQI352:BQI889 DNE138 DXA138 EGW138 EQS138 FAO138 FKK138 FUG138 GEC138 GNY138 GXU138 HHQ138 HRM138 IBI138 ILE138 IVA138 JEW138 JOS138 JYO138 KIK138 KSG138 LCC138 LLY138 LVU138 MFQ138 MPM138 MZI138 NJE138 NTA138 OCW138 OMS138 OWO138 PGK138 PQG138 QAC138 QJY138 QTU138 RDQ138 RNM138 RXI138 SHE138 SRA138 TAW138 TKS138 TUO138 UEK138 UOG138 UYC138 VHY138 VRU138 WBQ138 WLM138 WVI138 JH138:JJ138 TD138:TF138 ACZ138:ADB138 AMV138:AMX138 AWR138:AWT138 BGN138:BGP138 BQJ138:BQL138 CAF138:CAH138 CKB138:CKD138 CTX138:CTZ138 DDT138:DDV138 DNP138:DNR138 DXL138:DXN138 EHH138:EHJ138 ERD138:ERF138 FAZ138:FBB138 FKV138:FKX138 FUR138:FUT138 GEN138:GEP138 GOJ138:GOL138 GYF138:GYH138 HIB138:HID138 HRX138:HRZ138 IBT138:IBV138 ILP138:ILR138 IVL138:IVN138 JFH138:JFJ138 JPD138:JPF138 JYZ138:JZB138 KIV138:KIX138 KSR138:KST138 LCN138:LCP138 LMJ138:LML138 LWF138:LWH138 MGB138:MGD138 MPX138:MPZ138 MZT138:MZV138 NJP138:NJR138 NTL138:NTN138 ODH138:ODJ138 OND138:ONF138 OWZ138:OXB138 PGV138:PGX138 PQR138:PQT138 QAN138:QAP138 QKJ138:QKL138 QUF138:QUH138 REB138:RED138 RNX138:RNZ138 RXT138:RXV138 SHP138:SHR138 SRL138:SRN138 TBH138:TBJ138 TLD138:TLF138 TUZ138:TVB138 UEV138:UEX138 UOR138:UOT138 UYN138:UYP138 VIJ138:VIL138 VSF138:VSH138 WCB138:WCD138 WLX138:WLZ138 WVT138:WVV138 IW138 SS138 ACO138 AMK138 AWG138 BGC138 BZU138 BPY138 CJQ138 WMB141:WMD141 WCF141:WCH141 VSJ141:VSL141 VIN141:VIP141 UYR141:UYT141 UOV141:UOX141 UEZ141:UFB141 TVD141:TVF141 TLH141:TLJ141 TBL141:TBN141 SRP141:SRR141 SHT141:SHV141 RXX141:RXZ141 ROB141:ROD141 REF141:REH141 QUJ141:QUL141 QKN141:QKP141 QAR141:QAT141 PQV141:PQX141 PGZ141:PHB141 OXD141:OXF141 ONH141:ONJ141 ODL141:ODN141 NTP141:NTR141 NJT141:NJV141 MZX141:MZZ141 MQB141:MQD141 MGF141:MGH141 LWJ141:LWL141 LMN141:LMP141 LCR141:LCT141 KSV141:KSX141 KIZ141:KJB141 JZD141:JZF141 JPH141:JPJ141 JFL141:JFN141 IVP141:IVR141 ILT141:ILV141 IBX141:IBZ141 HSB141:HSD141 HIF141:HIH141 GYJ141:GYL141 GON141:GOP141 GER141:GET141 FUV141:FUX141 FKZ141:FLB141 FBD141:FBF141 ERH141:ERJ141 EHL141:EHN141 DXP141:DXR141 DNT141:DNV141 DDX141:DDZ141 CUB141:CUD141 CKF141:CKH141 CAJ141:CAL141 BQN141:BQP141 BGR141:BGT141 AWV141:AWX141 AMZ141:ANB141 ADD141:ADF141 TH141:TJ141 JL141:JN141 WVM141 WLQ141 WBU141 VRY141 VIC141 UYG141 UOK141 UEO141 TUS141 TKW141 TBA141 SRE141 SHI141 RXM141 RNQ141 RDU141 QTY141 QKC141 QAG141 PQK141 PGO141 OWS141 OMW141 ODA141 NTE141 NJI141 MZM141 MPQ141 MFU141 LVY141 LMC141 LCG141 KSK141 KIO141 JYS141 JOW141 JFA141 IVE141 ILI141 IBM141 HRQ141 HHU141 GXY141 GOC141 GEG141 FUK141 FKO141 FAS141 EQW141 EHA141 DXE141 DNI141 DDM141 CTQ141 CJU141 BZY141 BQC141 BGG141 AWK141 AMO141 ACS141 SW141 JA141 WLQ142:WLS142 WVX141:WVZ141 AWF198 BGA139 BGP54:BGR54 BQL54:BQN54 CAH54:CAJ54 CKD54:CKF54 CTZ54:CUB54 DDV54:DDX54 DNR54:DNT54 DXN54:DXP54 EHJ54:EHL54 ERF54:ERH54 FBB54:FBD54 FKX54:FKZ54 FUT54:FUV54 GEP54:GER54 GOL54:GON54 GYH54:GYJ54 HID54:HIF54 HRZ54:HSB54 IBV54:IBX54 ILR54:ILT54 IVN54:IVP54 JFJ54:JFL54 JPF54:JPH54 JZB54:JZD54 KIX54:KIZ54 KST54:KSV54 LCP54:LCR54 LML54:LMN54 LWH54:LWJ54 MGD54:MGF54 MPZ54:MQB54 MZV54:MZX54 NJR54:NJT54 NTN54:NTP54 ODJ54:ODL54 ONF54:ONH54 OXB54:OXD54 PGX54:PGZ54 PQT54:PQV54 QAP54:QAR54 QKL54:QKN54 QUH54:QUJ54 RED54:REF54 RNZ54:ROB54 RXV54:RXX54 SHR54:SHT54 SRN54:SRP54 TBJ54:TBL54 TLF54:TLH54 TVB54:TVD54 UEX54:UEZ54 UOT54:UOV54 UYP54:UYR54 VIL54:VIN54 VSH54:VSJ54 WCD54:WCF54 WLZ54:WMB54 WVV54:WVX54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ADB54:ADD54 JJ54:JL54 TF54:TH54 AE57 R57 AMX54:AMZ54 AWS36:AWU36 BGP66:BGR66 BQL66:BQN66 CAH66:CAJ66 CKD66:CKF66 CTZ66:CUB66 DDV66:DDX66 DNR66:DNT66 DXN66:DXP66 EHJ66:EHL66 ERF66:ERH66 FBB66:FBD66 FKX66:FKZ66 FUT66:FUV66 GEP66:GER66 GOL66:GON66 GYH66:GYJ66 HID66:HIF66 HRZ66:HSB66 IBV66:IBX66 ILR66:ILT66 IVN66:IVP66 JFJ66:JFL66 JPF66:JPH66 JZB66:JZD66 KIX66:KIZ66 KST66:KSV66 LCP66:LCR66 LML66:LMN66 LWH66:LWJ66 MGD66:MGF66 MPZ66:MQB66 MZV66:MZX66 NJR66:NJT66 NTN66:NTP66 ODJ66:ODL66 ONF66:ONH66 OXB66:OXD66 PGX66:PGZ66 PQT66:PQV66 QAP66:QAR66 QKL66:QKN66 QUH66:QUJ66 RED66:REF66 RNZ66:ROB66 RXV66:RXX66 SHR66:SHT66 SRN66:SRP66 TBJ66:TBL66 TLF66:TLH66 TVB66:TVD66 UEX66:UEZ66 UOT66:UOV66 UYP66:UYR66 VIL66:VIN66 VSH66:VSJ66 WCD66:WCF66 WLZ66:WMB66 WVV66:WVX66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ADB66:ADD66 JJ66:JL66 TF66:TH66 AMX66:AMZ66 N140:N146 BZS139 BPW139 CJO139 CTK139 DDG139 DNC139 DWY139 EGU139 EQQ139 FAM139 FKI139 FUE139 GEA139 GNW139 GXS139 HHO139 HRK139 IBG139 ILC139 IUY139 JEU139 JOQ139 JYM139 KII139 KSE139 LCA139 LLW139 LVS139 MFO139 MPK139 MZG139 NJC139 NSY139 OCU139 OMQ139 OWM139 PGI139 PQE139 QAA139 QJW139 QTS139 RDO139 RNK139 RXG139 SHC139 SQY139 TAU139 TKQ139 TUM139 UEI139 UOE139 UYA139 VHW139 VRS139 WBO139 WLK139 WVG139 JF139:JH139 TB139:TD139 ACX139:ACZ139 AMT139:AMV139 AWP139:AWR139 BGL139:BGN139 BQH139:BQJ139 CAD139:CAF139 CJZ139:CKB139 CTV139:CTX139 DDR139:DDT139 DNN139:DNP139 DXJ139:DXL139 EHF139:EHH139 ERB139:ERD139 FAX139:FAZ139 FKT139:FKV139 FUP139:FUR139 GEL139:GEN139 GOH139:GOJ139 GYD139:GYF139 HHZ139:HIB139 HRV139:HRX139 IBR139:IBT139 ILN139:ILP139 IVJ139:IVL139 JFF139:JFH139 JPB139:JPD139 JYX139:JYZ139 KIT139:KIV139 KSP139:KSR139 LCL139:LCN139 LMH139:LMJ139 LWD139:LWF139 MFZ139:MGB139 MPV139:MPX139 MZR139:MZT139 NJN139:NJP139 NTJ139:NTL139 ODF139:ODH139 ONB139:OND139 OWX139:OWZ139 PGT139:PGV139 PQP139:PQR139 QAL139:QAN139 QKH139:QKJ139 QUD139:QUF139 RDZ139:REB139 RNV139:RNX139 RXR139:RXT139 SHN139:SHP139 SRJ139:SRL139 TBF139:TBH139 TLB139:TLD139 TUX139:TUZ139 UET139:UEV139 UOP139:UOR139 UYL139:UYN139 VIH139:VIJ139 VSD139:VSF139 WBZ139:WCB139 WLV139:WLX139 WVR139:WVT139 IU139 SQ139 ACM139 AMI139 ACU146 BFP145 M128:M131 AB132:AB135 WBU142:WBW142 VRY142:VSA142 VIC142:VIE142 UYG142:UYI142 UOK142:UOM142 UEO142:UEQ142 TUS142:TUU142 TKW142:TKY142 TBA142:TBC142 SRE142:SRG142 SHI142:SHK142 RXM142:RXO142 RNQ142:RNS142 RDU142:RDW142 QTY142:QUA142 QKC142:QKE142 QAG142:QAI142 PQK142:PQM142 PGO142:PGQ142 OWS142:OWU142 OMW142:OMY142 ODA142:ODC142 NTE142:NTG142 NJI142:NJK142 MZM142:MZO142 MPQ142:MPS142 MFU142:MFW142 LVY142:LWA142 LMC142:LME142 LCG142:LCI142 KSK142:KSM142 KIO142:KIQ142 JYS142:JYU142 JOW142:JOY142 JFA142:JFC142 IVE142:IVG142 ILI142:ILK142 IBM142:IBO142 HRQ142:HRS142 HHU142:HHW142 GXY142:GYA142 GOC142:GOE142 GEG142:GEI142 FUK142:FUM142 FKO142:FKQ142 FAS142:FAU142 EQW142:EQY142 EHA142:EHC142 DXE142:DXG142 DNI142:DNK142 DDM142:DDO142 CTQ142:CTS142 CJU142:CJW142 BZY142:CAA142 BQC142:BQE142 BGG142:BGI142 AWK142:AWM142 AMO142:AMQ142 ACS142:ACU142 SW142:SY142 JA142:JC142 WVB142 WLF142 WBJ142 VRN142 VHR142 UXV142 UNZ142 UED142 TUH142 TKL142 TAP142 SQT142 SGX142 RXB142 RNF142 RDJ142 QTN142 QJR142 PZV142 PPZ142 PGD142 OWH142 OML142 OCP142 NST142 NIX142 MZB142 MPF142 MFJ142 LVN142 LLR142 LBV142 KRZ142 KID142 JYH142 JOL142 JEP142 IUT142 IKX142 IBB142 HRF142 HHJ142 GXN142 GNR142 GDV142 FTZ142 FKD142 FAH142 EQL142 EGP142 DWT142 DMX142 DDB142 CTF142 CJJ142 BZN142 BPR142 BFV142 AVZ142 AMD142 ACH142 SL142 IP142 WVM142:WVO142 AMJ143:AMJ144 BZH145 BPL145 CJD145 CSZ145 DCV145 DMR145 DWN145 EGJ145 EQF145 FAB145 FJX145 FTT145 GDP145 GNL145 GXH145 HHD145 HQZ145 IAV145 IKR145 IUN145 JEJ145 JOF145 JYB145 KHX145 KRT145 LBP145 LLL145 LVH145 MFD145 MOZ145 MYV145 NIR145 NSN145 OCJ145 OMF145 OWB145 PFX145 PPT145 PZP145 QJL145 QTH145 RDD145 RMZ145 RWV145 SGR145 SQN145 TAJ145 TKF145 TUB145 UDX145 UNT145 UXP145 VHL145 VRH145 WBD145 WKZ145 WUV145 IU145:IW145 SQ145:SS145 ACM145:ACO145 AMI145:AMK145 AWE145:AWG145 BGA145:BGC145 BPW145:BPY145 BZS145:BZU145 CJO145:CJQ145 CTK145:CTM145 DDG145:DDI145 DNC145:DNE145 DWY145:DXA145 EGU145:EGW145 EQQ145:EQS145 FAM145:FAO145 FKI145:FKK145 FUE145:FUG145 GEA145:GEC145 GNW145:GNY145 GXS145:GXU145 HHO145:HHQ145 HRK145:HRM145 IBG145:IBI145 ILC145:ILE145 IUY145:IVA145 JEU145:JEW145 JOQ145:JOS145 JYM145:JYO145 KII145:KIK145 KSE145:KSG145 LCA145:LCC145 LLW145:LLY145 LVS145:LVU145 MFO145:MFQ145 MPK145:MPM145 MZG145:MZI145 NJC145:NJE145 NSY145:NTA145 OCU145:OCW145 OMQ145:OMS145 OWM145:OWO145 PGI145:PGK145 PQE145:PQG145 QAA145:QAC145 QJW145:QJY145 QTS145:QTU145 RDO145:RDQ145 RNK145:RNM145 RXG145:RXI145 SHC145:SHE145 SQY145:SRA145 TAU145:TAW145 TKQ145:TKS145 TUM145:TUO145 UEI145:UEK145 UOE145:UOG145 UYA145:UYC145 VHW145:VHY145 VRS145:VRU145 WBO145:WBQ145 WLK145:WLM145 WVG145:WVI145 IJ145 SF145 ACB145 ALX145 BGB185 BPX185 BZT185 CJP185 CTL185 DDH185 DND185 DWZ185 EGV185 EQR185 FAN185 FKJ185 FUF185 GEB185 GNX185 GXT185 HHP185 HRL185 IBH185 ILD185 IUZ185 JEV185 JOR185 JYN185 KIJ185 KSF185 LCB185 LLX185 LVT185 MFP185 MPL185 MZH185 NJD185 NSZ185 OCV185 OMR185 OWN185 PGJ185 PQF185 QAB185 QJX185 QTT185 RDP185 RNL185 RXH185 SHD185 SQZ185 TAV185 TKR185 TUN185 UEJ185 UOF185 UYB185 VHX185 VRT185 WBP185 WLL185 WVH185 JG185:JI185 TC185:TE185 ACY185:ADA185 AMU185:AMW185 AWQ185:AWS185 BGM185:BGO185 BQI185:BQK185 CAE185:CAG185 CKA185:CKC185 CTW185:CTY185 DDS185:DDU185 DNO185:DNQ185 DXK185:DXM185 EHG185:EHI185 ERC185:ERE185 FAY185:FBA185 FKU185:FKW185 FUQ185:FUS185 GEM185:GEO185 GOI185:GOK185 GYE185:GYG185 HIA185:HIC185 HRW185:HRY185 IBS185:IBU185 ILO185:ILQ185 IVK185:IVM185 JFG185:JFI185 JPC185:JPE185 JYY185:JZA185 KIU185:KIW185 KSQ185:KSS185 LCM185:LCO185 LMI185:LMK185 LWE185:LWG185 MGA185:MGC185 MPW185:MPY185 MZS185:MZU185 NJO185:NJQ185 NTK185:NTM185 ODG185:ODI185 ONC185:ONE185 OWY185:OXA185 PGU185:PGW185 PQQ185:PQS185 QAM185:QAO185 QKI185:QKK185 QUE185:QUG185 REA185:REC185 RNW185:RNY185 RXS185:RXU185 SHO185:SHQ185 SRK185:SRM185 TBG185:TBI185 TLC185:TLE185 TUY185:TVA185 UEU185:UEW185 UOQ185:UOS185 UYM185:UYO185 VII185:VIK185 VSE185:VSG185 WCA185:WCC185 WLW185:WLY185 WVS185:WVU185 IV185 SR185 ACN185 AMJ185 BGB188 BPX188 BZT188 CJP188 CTL188 DDH188 DND188 DWZ188 EGV188 EQR188 FAN188 FKJ188 FUF188 GEB188 GNX188 GXT188 HHP188 HRL188 IBH188 ILD188 IUZ188 JEV188 JOR188 JYN188 KIJ188 KSF188 LCB188 LLX188 LVT188 MFP188 MPL188 MZH188 NJD188 NSZ188 OCV188 OMR188 OWN188 PGJ188 PQF188 QAB188 QJX188 QTT188 RDP188 RNL188 RXH188 SHD188 SQZ188 TAV188 TKR188 TUN188 UEJ188 UOF188 UYB188 VHX188 VRT188 WBP188 WLL188 WVH188 JG188:JI188 TC188:TE188 ACY188:ADA188 AMU188:AMW188 AWQ188:AWS188 BGM188:BGO188 BQI188:BQK188 CAE188:CAG188 CKA188:CKC188 CTW188:CTY188 DDS188:DDU188 DNO188:DNQ188 DXK188:DXM188 EHG188:EHI188 ERC188:ERE188 FAY188:FBA188 FKU188:FKW188 FUQ188:FUS188 GEM188:GEO188 GOI188:GOK188 GYE188:GYG188 HIA188:HIC188 HRW188:HRY188 IBS188:IBU188 ILO188:ILQ188 IVK188:IVM188 JFG188:JFI188 JPC188:JPE188 JYY188:JZA188 KIU188:KIW188 KSQ188:KSS188 LCM188:LCO188 LMI188:LMK188 LWE188:LWG188 MGA188:MGC188 MPW188:MPY188 MZS188:MZU188 NJO188:NJQ188 NTK188:NTM188 ODG188:ODI188 ONC188:ONE188 OWY188:OXA188 PGU188:PGW188 PQQ188:PQS188 QAM188:QAO188 QKI188:QKK188 QUE188:QUG188 REA188:REC188 RNW188:RNY188 RXS188:RXU188 SHO188:SHQ188 SRK188:SRM188 TBG188:TBI188 TLC188:TLE188 TUY188:TVA188 UEU188:UEW188 UOQ188:UOS188 UYM188:UYO188 VII188:VIK188 VSE188:VSG188 WCA188:WCC188 WLW188:WLY188 WVS188:WVU188 IV188 SR188 ACN188 AMJ188 AWF191 BGB191 BPX191 BZT191 CJP191 CTL191 DDH191 DND191 DWZ191 EGV191 EQR191 FAN191 FKJ191 FUF191 GEB191 GNX191 GXT191 HHP191 HRL191 IBH191 ILD191 IUZ191 JEV191 JOR191 JYN191 KIJ191 KSF191 LCB191 LLX191 LVT191 MFP191 MPL191 MZH191 NJD191 NSZ191 OCV191 OMR191 OWN191 PGJ191 PQF191 QAB191 QJX191 QTT191 RDP191 RNL191 RXH191 SHD191 SQZ191 TAV191 TKR191 TUN191 UEJ191 UOF191 UYB191 VHX191 VRT191 WBP191 WLL191 WVH191 JG191:JI191 TC191:TE191 ACY191:ADA191 AMU191:AMW191 AWQ191:AWS191 BGM191:BGO191 BQI191:BQK191 CAE191:CAG191 CKA191:CKC191 CTW191:CTY191 DDS191:DDU191 DNO191:DNQ191 DXK191:DXM191 EHG191:EHI191 ERC191:ERE191 FAY191:FBA191 FKU191:FKW191 FUQ191:FUS191 GEM191:GEO191 GOI191:GOK191 GYE191:GYG191 HIA191:HIC191 HRW191:HRY191 IBS191:IBU191 ILO191:ILQ191 IVK191:IVM191 JFG191:JFI191 JPC191:JPE191 JYY191:JZA191 KIU191:KIW191 KSQ191:KSS191 LCM191:LCO191 LMI191:LMK191 LWE191:LWG191 MGA191:MGC191 MPW191:MPY191 MZS191:MZU191 NJO191:NJQ191 NTK191:NTM191 ODG191:ODI191 ONC191:ONE191 OWY191:OXA191 PGU191:PGW191 PQQ191:PQS191 QAM191:QAO191 QKI191:QKK191 QUE191:QUG191 REA191:REC191 RNW191:RNY191 RXS191:RXU191 SHO191:SHQ191 SRK191:SRM191 TBG191:TBI191 TLC191:TLE191 TUY191:TVA191 UEU191:UEW191 UOQ191:UOS191 UYM191:UYO191 VII191:VIK191 VSE191:VSG191 WCA191:WCC191 WLW191:WLY191 WVS191:WVU191 IV191 SR191 ACN191 AMJ191 BGB198 BPX198 BZT198 CJP198 CTL198 DDH198 DND198 DWZ198 EGV198 EQR198 FAN198 FKJ198 FUF198 GEB198 GNX198 GXT198 HHP198 HRL198 IBH198 ILD198 IUZ198 JEV198 JOR198 JYN198 KIJ198 KSF198 LCB198 LLX198 LVT198 MFP198 MPL198 MZH198 NJD198 NSZ198 OCV198 OMR198 OWN198 PGJ198 PQF198 QAB198 QJX198 QTT198 RDP198 RNL198 RXH198 SHD198 SQZ198 TAV198 TKR198 TUN198 UEJ198 UOF198 UYB198 VHX198 VRT198 WBP198 WLL198 WVH198 JG198:JI198 TC198:TE198 ACY198:ADA198 AMU198:AMW198 AWQ198:AWS198 BGM198:BGO198 BQI198:BQK198 CAE198:CAG198 CKA198:CKC198 CTW198:CTY198 DDS198:DDU198 DNO198:DNQ198 DXK198:DXM198 EHG198:EHI198 ERC198:ERE198 FAY198:FBA198 FKU198:FKW198 FUQ198:FUS198 GEM198:GEO198 GOI198:GOK198 GYE198:GYG198 HIA198:HIC198 HRW198:HRY198 IBS198:IBU198 ILO198:ILQ198 IVK198:IVM198 JFG198:JFI198 JPC198:JPE198 JYY198:JZA198 KIU198:KIW198 KSQ198:KSS198 LCM198:LCO198 LMI198:LMK198 LWE198:LWG198 MGA198:MGC198 MPW198:MPY198 MZS198:MZU198 NJO198:NJQ198 NTK198:NTM198 ODG198:ODI198 ONC198:ONE198 OWY198:OXA198 PGU198:PGW198 PQQ198:PQS198 QAM198:QAO198 QKI198:QKK198 QUE198:QUG198 REA198:REC198 RNW198:RNY198 RXS198:RXU198 SHO198:SHQ198 SRK198:SRM198 TBG198:TBI198 TLC198:TLE198 TUY198:TVA198 UEU198:UEW198 UOQ198:UOS198 UYM198:UYO198 VII198:VIK198 VSE198:VSG198 WCA198:WCC198 WLW198:WLY198 WVS198:WVU198 IV198 SR198 ACN198 AMJ198 BGI137 AMU189 AVT145 AWM146 SY146 JC146 WVZ146:WWB146 WMD146:WMF146 WCH146:WCJ146 VSL146:VSN146 VIP146:VIR146 UYT146:UYV146 UOX146:UOZ146 UFB146:UFD146 TVF146:TVH146 TLJ146:TLL146 TBN146:TBP146 SRR146:SRT146 SHV146:SHX146 RXZ146:RYB146 ROD146:ROF146 REH146:REJ146 QUL146:QUN146 QKP146:QKR146 QAT146:QAV146 PQX146:PQZ146 PHB146:PHD146 OXF146:OXH146 ONJ146:ONL146 ODN146:ODP146 NTR146:NTT146 NJV146:NJX146 MZZ146:NAB146 MQD146:MQF146 MGH146:MGJ146 LWL146:LWN146 LMP146:LMR146 LCT146:LCV146 KSX146:KSZ146 KJB146:KJD146 JZF146:JZH146 JPJ146:JPL146 JFN146:JFP146 IVR146:IVT146 ILV146:ILX146 IBZ146:ICB146 HSD146:HSF146 HIH146:HIJ146 GYL146:GYN146 GOP146:GOR146 GET146:GEV146 FUX146:FUZ146 FLB146:FLD146 FBF146:FBH146 ERJ146:ERL146 EHN146:EHP146 DXR146:DXT146 DNV146:DNX146 DDZ146:DEB146 CUD146:CUF146 CKH146:CKJ146 CAL146:CAN146 BQP146:BQR146 BGT146:BGV146 AWX146:AWZ146 ANB146:AND146 ADF146:ADH146 TJ146:TL146 JN146:JP146 WVO146 WLS146 WBW146 VSA146 VIE146 UYI146 UOM146 UEQ146 TUU146 TKY146 TBC146 SRG146 SHK146 RXO146 RNS146 RDW146 QUA146 QKE146 QAI146 PQM146 PGQ146 OWU146 OMY146 ODC146 NTG146 NJK146 MZO146 MPS146 MFW146 LWA146 LME146 LCI146 KSM146 KIQ146 JYU146 JOY146 JFC146 IVG146 ILK146 IBO146 HRS146 HHW146 GYA146 GOE146 GEI146 FUM146 FKQ146 FAU146 EQY146 EHC146 DXG146 DNK146 DDO146 CTS146 CJW146 CAA146 BQE146 BGI146 AWE139 BPY130 BZU130 BGC130 AWG130 AMK130 ACO130 SS130 IW130 WVT130:WVV130 WLX130:WLZ130 WCB130:WCD130 VSF130:VSH130 VIJ130:VIL130 UYN130:UYP130 UOR130:UOT130 UEV130:UEX130 TUZ130:TVB130 TLD130:TLF130 TBH130:TBJ130 SRL130:SRN130 SHP130:SHR130 RXT130:RXV130 RNX130:RNZ130 REB130:RED130 QUF130:QUH130 QKJ130:QKL130 QAN130:QAP130 PQR130:PQT130 PGV130:PGX130 OWZ130:OXB130 OND130:ONF130 ODH130:ODJ130 NTL130:NTN130 NJP130:NJR130 MZT130:MZV130 MPX130:MPZ130 MGB130:MGD130 LWF130:LWH130 LMJ130:LML130 LCN130:LCP130 KSR130:KST130 KIV130:KIX130 JYZ130:JZB130 JPD130:JPF130 JFH130:JFJ130 IVL130:IVN130 ILP130:ILR130 IBT130:IBV130 HRX130:HRZ130 HIB130:HID130 GYF130:GYH130 GOJ130:GOL130 GEN130:GEP130 FUR130:FUT130 FKV130:FKX130 FAZ130:FBB130 ERD130:ERF130 EHH130:EHJ130 DXL130:DXN130 DNP130:DNR130 DDT130:DDV130 CTX130:CTZ130 CKB130:CKD130 CAF130:CAH130 BQJ130:BQL130 BGN130:BGP130 AWR130:AWT130 AMV130:AMX130 ACZ130:ADB130 TD130:TF130 JH130:JJ130 WVI130 WLM130 WBQ130 VRU130 VHY130 UYC130 UOG130 UEK130 TUO130 TKS130 TAW130 SRA130 SHE130 RXI130 RNM130 RDQ130 QTU130 QJY130 QAC130 PQG130 PGK130 OWO130 OMS130 OCW130 NTA130 NJE130 MZI130 MPM130 MFQ130 LVU130 LLY130 LCC130 KSG130 KIK130 JYO130 JOS130 JEW130 IVA130 ILE130 IBI130 HRM130 HHQ130 GXU130 GNY130 GEC130 FUG130 FKK130 FAO130 EQS130 EGW130 DXA130 DNE130 DDI130 CTM130 CJQ130 BGI131 AMQ131 ACU131 AWM131 SY131 JC131 WVZ131:WWB131 WMD131:WMF131 WCH131:WCJ131 VSL131:VSN131 VIP131:VIR131 UYT131:UYV131 UOX131:UOZ131 UFB131:UFD131 TVF131:TVH131 TLJ131:TLL131 TBN131:TBP131 SRR131:SRT131 SHV131:SHX131 RXZ131:RYB131 ROD131:ROF131 REH131:REJ131 QUL131:QUN131 QKP131:QKR131 QAT131:QAV131 PQX131:PQZ131 PHB131:PHD131 OXF131:OXH131 ONJ131:ONL131 ODN131:ODP131 NTR131:NTT131 NJV131:NJX131 MZZ131:NAB131 MQD131:MQF131 MGH131:MGJ131 LWL131:LWN131 LMP131:LMR131 LCT131:LCV131 KSX131:KSZ131 KJB131:KJD131 JZF131:JZH131 JPJ131:JPL131 JFN131:JFP131 IVR131:IVT131 ILV131:ILX131 IBZ131:ICB131 HSD131:HSF131 HIH131:HIJ131 GYL131:GYN131 GOP131:GOR131 GET131:GEV131 FUX131:FUZ131 FLB131:FLD131 FBF131:FBH131 ERJ131:ERL131 EHN131:EHP131 DXR131:DXT131 DNV131:DNX131 DDZ131:DEB131 CUD131:CUF131 CKH131:CKJ131 CAL131:CAN131 BQP131:BQR131 BGT131:BGV131 AWX131:AWZ131 ANB131:AND131 ADF131:ADH131 TJ131:TL131 JN131:JP131 WVO131 WLS131 WBW131 VSA131 VIE131 UYI131 UOM131 UEQ131 TUU131 TKY131 TBC131 SRG131 SHK131 RXO131 RNS131 RDW131 QUA131 QKE131 QAI131 PQM131 PGQ131 OWU131 OMY131 ODC131 NTG131 NJK131 MZO131 MPS131 MFW131 LWA131 LME131 LCI131 KSM131 KIQ131 JYU131 JOY131 JFC131 IVG131 ILK131 IBO131 HRS131 HHW131 GYA131 GOE131 GEI131 FUM131 FKQ131 FAU131 EQY131 EHC131 DXG131 DNK131 DDO131 CTS131 CJW131 CAA131 BQE131 CAE352:CAE889 BPY132 BZU132 BGC132 AWG132 AMK132 ACO132 SS132 IW132 WVT132:WVV132 WLX132:WLZ132 WCB132:WCD132 VSF132:VSH132 VIJ132:VIL132 UYN132:UYP132 UOR132:UOT132 UEV132:UEX132 TUZ132:TVB132 TLD132:TLF132 TBH132:TBJ132 SRL132:SRN132 SHP132:SHR132 RXT132:RXV132 RNX132:RNZ132 REB132:RED132 QUF132:QUH132 QKJ132:QKL132 QAN132:QAP132 PQR132:PQT132 PGV132:PGX132 OWZ132:OXB132 OND132:ONF132 ODH132:ODJ132 NTL132:NTN132 NJP132:NJR132 MZT132:MZV132 MPX132:MPZ132 MGB132:MGD132 LWF132:LWH132 LMJ132:LML132 LCN132:LCP132 KSR132:KST132 KIV132:KIX132 JYZ132:JZB132 JPD132:JPF132 JFH132:JFJ132 IVL132:IVN132 ILP132:ILR132 IBT132:IBV132 HRX132:HRZ132 HIB132:HID132 GYF132:GYH132 GOJ132:GOL132 GEN132:GEP132 FUR132:FUT132 FKV132:FKX132 FAZ132:FBB132 ERD132:ERF132 EHH132:EHJ132 DXL132:DXN132 DNP132:DNR132 DDT132:DDV132 CTX132:CTZ132 CKB132:CKD132 CAF132:CAH132 BQJ132:BQL132 BGN132:BGP132 AWR132:AWT132 AMV132:AMX132 ACZ132:ADB132 TD132:TF132 JH132:JJ132 WVI132 WLM132 WBQ132 VRU132 VHY132 UYC132 UOG132 UEK132 TUO132 TKS132 TAW132 SRA132 SHE132 RXI132 RNM132 RDQ132 QTU132 QJY132 QAC132 PQG132 PGK132 OWO132 OMS132 OCW132 NTA132 NJE132 MZI132 MPM132 MFQ132 LVU132 LLY132 LCC132 KSG132 KIK132 JYO132 JOS132 JEW132 IVA132 ILE132 IBI132 HRM132 HHQ132 GXU132 GNY132 GEC132 FUG132 FKK132 FAO132 EQS132 EGW132 DXA132 DNE132 DDI132 CTM132 CJQ132 BGI133 AMQ133 ACU133 AWM133 SY133 JC133 WVZ133:WWB133 WMD133:WMF133 WCH133:WCJ133 VSL133:VSN133 VIP133:VIR133 UYT133:UYV133 UOX133:UOZ133 UFB133:UFD133 TVF133:TVH133 TLJ133:TLL133 TBN133:TBP133 SRR133:SRT133 SHV133:SHX133 RXZ133:RYB133 ROD133:ROF133 REH133:REJ133 QUL133:QUN133 QKP133:QKR133 QAT133:QAV133 PQX133:PQZ133 PHB133:PHD133 OXF133:OXH133 ONJ133:ONL133 ODN133:ODP133 NTR133:NTT133 NJV133:NJX133 MZZ133:NAB133 MQD133:MQF133 MGH133:MGJ133 LWL133:LWN133 LMP133:LMR133 LCT133:LCV133 KSX133:KSZ133 KJB133:KJD133 JZF133:JZH133 JPJ133:JPL133 JFN133:JFP133 IVR133:IVT133 ILV133:ILX133 IBZ133:ICB133 HSD133:HSF133 HIH133:HIJ133 GYL133:GYN133 GOP133:GOR133 GET133:GEV133 FUX133:FUZ133 FLB133:FLD133 FBF133:FBH133 ERJ133:ERL133 EHN133:EHP133 DXR133:DXT133 DNV133:DNX133 DDZ133:DEB133 CUD133:CUF133 CKH133:CKJ133 CAL133:CAN133 BQP133:BQR133 BGT133:BGV133 AWX133:AWZ133 ANB133:AND133 ADF133:ADH133 TJ133:TL133 JN133:JP133 WVO133 WLS133 WBW133 VSA133 VIE133 UYI133 UOM133 UEQ133 TUU133 TKY133 TBC133 SRG133 SHK133 RXO133 RNS133 RDW133 QUA133 QKE133 QAI133 PQM133 PGQ133 OWU133 OMY133 ODC133 NTG133 NJK133 MZO133 MPS133 MFW133 LWA133 LME133 LCI133 KSM133 KIQ133 JYU133 JOY133 JFC133 IVG133 ILK133 IBO133 HRS133 HHW133 GYA133 GOE133 GEI133 FUM133 FKQ133 FAU133 EQY133 EHC133 DXG133 DNK133 DDO133 CTS133 CJW133 CAA133 BQE133 CJQ134 CTM138 BPY134 BZU134 BGC134 AWG134 AMK134 ACO134 SS134 IW134 WVT134:WVV134 WLX134:WLZ134 WCB134:WCD134 VSF134:VSH134 VIJ134:VIL134 UYN134:UYP134 UOR134:UOT134 UEV134:UEX134 TUZ134:TVB134 TLD134:TLF134 TBH134:TBJ134 SRL134:SRN134 SHP134:SHR134 RXT134:RXV134 RNX134:RNZ134 REB134:RED134 QUF134:QUH134 QKJ134:QKL134 QAN134:QAP134 PQR134:PQT134 PGV134:PGX134 OWZ134:OXB134 OND134:ONF134 ODH134:ODJ134 NTL134:NTN134 NJP134:NJR134 MZT134:MZV134 MPX134:MPZ134 MGB134:MGD134 LWF134:LWH134 LMJ134:LML134 LCN134:LCP134 KSR134:KST134 KIV134:KIX134 JYZ134:JZB134 JPD134:JPF134 JFH134:JFJ134 IVL134:IVN134 ILP134:ILR134 IBT134:IBV134 HRX134:HRZ134 HIB134:HID134 GYF134:GYH134 GOJ134:GOL134 GEN134:GEP134 FUR134:FUT134 FKV134:FKX134 FAZ134:FBB134 ERD134:ERF134 EHH134:EHJ134 DXL134:DXN134 DNP134:DNR134 DDT134:DDV134 CTX134:CTZ134 CKB134:CKD134 CAF134:CAH134 BQJ134:BQL134 BGN134:BGP134 AWR134:AWT134 AMV134:AMX134 ACZ134:ADB134 TD134:TF134 JH134:JJ134 WVI134 WLM134 WBQ134 VRU134 VHY134 UYC134 UOG134 UEK134 TUO134 TKS134 TAW134 SRA134 SHE134 RXI134 RNM134 RDQ134 QTU134 QJY134 QAC134 PQG134 PGK134 OWO134 OMS134 OCW134 NTA134 NJE134 MZI134 MPM134 MFQ134 LVU134 LLY134 LCC134 KSG134 KIK134 JYO134 JOS134 JEW134 IVA134 ILE134 IBI134 HRM134 HHQ134 GXU134 GNY134 GEC134 FUG134 FKK134 FAO134 EQS134 EGW134 DXA134 DNE134 DDI134 CTM134 BGI135 AMQ135 ACU135 AWM135 SY135 JC135 WVZ135:WWB135 WMD135:WMF135 WCH135:WCJ135 VSL135:VSN135 VIP135:VIR135 UYT135:UYV135 UOX135:UOZ135 UFB135:UFD135 TVF135:TVH135 TLJ135:TLL135 TBN135:TBP135 SRR135:SRT135 SHV135:SHX135 RXZ135:RYB135 ROD135:ROF135 REH135:REJ135 QUL135:QUN135 QKP135:QKR135 QAT135:QAV135 PQX135:PQZ135 PHB135:PHD135 OXF135:OXH135 ONJ135:ONL135 ODN135:ODP135 NTR135:NTT135 NJV135:NJX135 MZZ135:NAB135 MQD135:MQF135 MGH135:MGJ135 LWL135:LWN135 LMP135:LMR135 LCT135:LCV135 KSX135:KSZ135 KJB135:KJD135 JZF135:JZH135 JPJ135:JPL135 JFN135:JFP135 IVR135:IVT135 ILV135:ILX135 IBZ135:ICB135 HSD135:HSF135 HIH135:HIJ135 GYL135:GYN135 GOP135:GOR135 GET135:GEV135 FUX135:FUZ135 FLB135:FLD135 FBF135:FBH135 ERJ135:ERL135 EHN135:EHP135 DXR135:DXT135 DNV135:DNX135 DDZ135:DEB135 CUD135:CUF135 CKH135:CKJ135 CAL135:CAN135 BQP135:BQR135 BGT135:BGV135 AWX135:AWZ135 ANB135:AND135 ADF135:ADH135 TJ135:TL135 JN135:JP135 WVO135 WLS135 WBW135 VSA135 VIE135 UYI135 UOM135 UEQ135 TUU135 TKY135 TBC135 SRG135 SHK135 RXO135 RNS135 RDW135 QUA135 QKE135 QAI135 PQM135 PGQ135 OWU135 OMY135 ODC135 NTG135 NJK135 MZO135 MPS135 MFW135 LWA135 LME135 LCI135 KSM135 KIQ135 JYU135 JOY135 JFC135 IVG135 ILK135 IBO135 HRS135 HHW135 GYA135 GOE135 GEI135 FUM135 FKQ135 FAU135 EQY135 EHC135 DXG135 DNK135 DDO135 CTS135 CJW135 CAA135 BQE135 CTM136 CJQ136 BPY136 BZU136 BGC136 AWG136 AMK136 ACO136 SS136 IW136 WVT136:WVV136 WLX136:WLZ136 WCB136:WCD136 VSF136:VSH136 VIJ136:VIL136 UYN136:UYP136 UOR136:UOT136 UEV136:UEX136 TUZ136:TVB136 TLD136:TLF136 TBH136:TBJ136 SRL136:SRN136 SHP136:SHR136 RXT136:RXV136 RNX136:RNZ136 REB136:RED136 QUF136:QUH136 QKJ136:QKL136 QAN136:QAP136 PQR136:PQT136 PGV136:PGX136 OWZ136:OXB136 OND136:ONF136 ODH136:ODJ136 NTL136:NTN136 NJP136:NJR136 MZT136:MZV136 MPX136:MPZ136 MGB136:MGD136 LWF136:LWH136 LMJ136:LML136 LCN136:LCP136 KSR136:KST136 KIV136:KIX136 JYZ136:JZB136 JPD136:JPF136 JFH136:JFJ136 IVL136:IVN136 ILP136:ILR136 IBT136:IBV136 HRX136:HRZ136 HIB136:HID136 GYF136:GYH136 GOJ136:GOL136 GEN136:GEP136 FUR136:FUT136 FKV136:FKX136 FAZ136:FBB136 ERD136:ERF136 EHH136:EHJ136 DXL136:DXN136 DNP136:DNR136 DDT136:DDV136 CTX136:CTZ136 CKB136:CKD136 CAF136:CAH136 BQJ136:BQL136 BGN136:BGP136 AWR136:AWT136 AMV136:AMX136 ACZ136:ADB136 TD136:TF136 JH136:JJ136 WVI136 WLM136 WBQ136 VRU136 VHY136 UYC136 UOG136 UEK136 TUO136 TKS136 TAW136 SRA136 SHE136 RXI136 RNM136 RDQ136 QTU136 QJY136 QAC136 PQG136 PGK136 OWO136 OMS136 OCW136 NTA136 NJE136 MZI136 MPM136 MFQ136 LVU136 LLY136 LCC136 KSG136 KIK136 JYO136 JOS136 JEW136 IVA136 ILE136 IBI136 HRM136 HHQ136 GXU136 GNY136 GEC136 FUG136 FKK136 FAO136 EQS136 EGW136 DXA136 DNE136 DDI136 DDI138 AMQ137 ACU137 AWM137 SY137 JC137 WVZ137:WWB137 WMD137:WMF137 WCH137:WCJ137 VSL137:VSN137 VIP137:VIR137 UYT137:UYV137 UOX137:UOZ137 UFB137:UFD137 TVF137:TVH137 TLJ137:TLL137 TBN137:TBP137 SRR137:SRT137 SHV137:SHX137 RXZ137:RYB137 ROD137:ROF137 REH137:REJ137 QUL137:QUN137 QKP137:QKR137 QAT137:QAV137 PQX137:PQZ137 PHB137:PHD137 OXF137:OXH137 ONJ137:ONL137 ODN137:ODP137 NTR137:NTT137 NJV137:NJX137 MZZ137:NAB137 MQD137:MQF137 MGH137:MGJ137 LWL137:LWN137 LMP137:LMR137 LCT137:LCV137 KSX137:KSZ137 KJB137:KJD137 JZF137:JZH137 JPJ137:JPL137 JFN137:JFP137 IVR137:IVT137 ILV137:ILX137 IBZ137:ICB137 HSD137:HSF137 HIH137:HIJ137 GYL137:GYN137 GOP137:GOR137 GET137:GEV137 FUX137:FUZ137 FLB137:FLD137 FBF137:FBH137 ERJ137:ERL137 EHN137:EHP137 DXR137:DXT137 DNV137:DNX137 DDZ137:DEB137 CUD137:CUF137 CKH137:CKJ137 CAL137:CAN137 BQP137:BQR137 BGT137:BGV137 AWX137:AWZ137 ANB137:AND137 ADF137:ADH137 TJ137:TL137 JN137:JP137 WVO137 WLS137 WBW137 VSA137 VIE137 UYI137 UOM137 UEQ137 TUU137 TKY137 TBC137 SRG137 SHK137 RXO137 RNS137 RDW137 QUA137 QKE137 QAI137 PQM137 PGQ137 OWU137 OMY137 ODC137 NTG137 NJK137 MZO137 MPS137 MFW137 LWA137 LME137 LCI137 KSM137 KIQ137 JYU137 JOY137 JFC137 IVG137 ILK137 IBO137 HRS137 HHW137 GYA137 GOE137 GEI137 FUM137 FKQ137 FAU137 EQY137 EHC137 DXG137 DNK137 DDO137 CTS137 CJW137 CAA137 BQE137 AMU186 AWF185 ACY186 TC186 JG186 WWD186:WWF186 WMH186:WMJ186 WCL186:WCN186 VSP186:VSR186 VIT186:VIV186 UYX186:UYZ186 UPB186:UPD186 UFF186:UFH186 TVJ186:TVL186 TLN186:TLP186 TBR186:TBT186 SRV186:SRX186 SHZ186:SIB186 RYD186:RYF186 ROH186:ROJ186 REL186:REN186 QUP186:QUR186 QKT186:QKV186 QAX186:QAZ186 PRB186:PRD186 PHF186:PHH186 OXJ186:OXL186 ONN186:ONP186 ODR186:ODT186 NTV186:NTX186 NJZ186:NKB186 NAD186:NAF186 MQH186:MQJ186 MGL186:MGN186 LWP186:LWR186 LMT186:LMV186 LCX186:LCZ186 KTB186:KTD186 KJF186:KJH186 JZJ186:JZL186 JPN186:JPP186 JFR186:JFT186 IVV186:IVX186 ILZ186:IMB186 ICD186:ICF186 HSH186:HSJ186 HIL186:HIN186 GYP186:GYR186 GOT186:GOV186 GEX186:GEZ186 FVB186:FVD186 FLF186:FLH186 FBJ186:FBL186 ERN186:ERP186 EHR186:EHT186 DXV186:DXX186 DNZ186:DOB186 DED186:DEF186 CUH186:CUJ186 CKL186:CKN186 CAP186:CAR186 BQT186:BQV186 BGX186:BGZ186 AXB186:AXD186 ANF186:ANH186 ADJ186:ADL186 TN186:TP186 JR186:JT186 WVS186 WLW186 WCA186 VSE186 VII186 UYM186 UOQ186 UEU186 TUY186 TLC186 TBG186 SRK186 SHO186 RXS186 RNW186 REA186 QUE186 QKI186 QAM186 PQQ186 PGU186 OWY186 ONC186 ODG186 NTK186 NJO186 MZS186 MPW186 MGA186 LWE186 LMI186 LCM186 KSQ186 KIU186 JYY186 JPC186 JFG186 IVK186 ILO186 IBS186 HRW186 HIA186 GYE186 GOI186 GEM186 FUQ186 FKU186 FAY186 ERC186 EHG186 DXK186 DNO186 DDS186 CTW186 CKA186 CAE186 BQI186 BGM186 AWQ186 AWF188 ACY189 TC189 JG189 WWD189:WWF189 WMH189:WMJ189 WCL189:WCN189 VSP189:VSR189 VIT189:VIV189 UYX189:UYZ189 UPB189:UPD189 UFF189:UFH189 TVJ189:TVL189 TLN189:TLP189 TBR189:TBT189 SRV189:SRX189 SHZ189:SIB189 RYD189:RYF189 ROH189:ROJ189 REL189:REN189 QUP189:QUR189 QKT189:QKV189 QAX189:QAZ189 PRB189:PRD189 PHF189:PHH189 OXJ189:OXL189 ONN189:ONP189 ODR189:ODT189 NTV189:NTX189 NJZ189:NKB189 NAD189:NAF189 MQH189:MQJ189 MGL189:MGN189 LWP189:LWR189 LMT189:LMV189 LCX189:LCZ189 KTB189:KTD189 KJF189:KJH189 JZJ189:JZL189 JPN189:JPP189 JFR189:JFT189 IVV189:IVX189 ILZ189:IMB189 ICD189:ICF189 HSH189:HSJ189 HIL189:HIN189 GYP189:GYR189 GOT189:GOV189 GEX189:GEZ189 FVB189:FVD189 FLF189:FLH189 FBJ189:FBL189 ERN189:ERP189 EHR189:EHT189 DXV189:DXX189 DNZ189:DOB189 DED189:DEF189 CUH189:CUJ189 CKL189:CKN189 CAP189:CAR189 BQT189:BQV189 BGX189:BGZ189 AXB189:AXD189 ANF189:ANH189 ADJ189:ADL189 TN189:TP189 JR189:JT189 WVS189 WLW189 WCA189 VSE189 VII189 UYM189 UOQ189 UEU189 TUY189 TLC189 TBG189 SRK189 SHO189 RXS189 RNW189 REA189 QUE189 QKI189 QAM189 PQQ189 PGU189 OWY189 ONC189 ODG189 NTK189 NJO189 MZS189 MPW189 MGA189 LWE189 LMI189 LCM189 KSQ189 KIU189 JYY189 JPC189 JFG189 IVK189 ILO189 IBS189 HRW189 HIA189 GYE189 GOI189 GEM189 FUQ189 FKU189 FAY189 ERC189 EHG189 DXK189 DNO189 DDS189 CTW189 CKA189 CAE189 BQI189 BGM189 AWQ189 ACN143:ACN144 AWF143:AWF144 SR143:SR144 IV143:IV144 WVS143:WVU144 WLW143:WLY144 WCA143:WCC144 VSE143:VSG144 VII143:VIK144 UYM143:UYO144 UOQ143:UOS144 UEU143:UEW144 TUY143:TVA144 TLC143:TLE144 TBG143:TBI144 SRK143:SRM144 SHO143:SHQ144 RXS143:RXU144 RNW143:RNY144 REA143:REC144 QUE143:QUG144 QKI143:QKK144 QAM143:QAO144 PQQ143:PQS144 PGU143:PGW144 OWY143:OXA144 ONC143:ONE144 ODG143:ODI144 NTK143:NTM144 NJO143:NJQ144 MZS143:MZU144 MPW143:MPY144 MGA143:MGC144 LWE143:LWG144 LMI143:LMK144 LCM143:LCO144 KSQ143:KSS144 KIU143:KIW144 JYY143:JZA144 JPC143:JPE144 JFG143:JFI144 IVK143:IVM144 ILO143:ILQ144 IBS143:IBU144 HRW143:HRY144 HIA143:HIC144 GYE143:GYG144 GOI143:GOK144 GEM143:GEO144 FUQ143:FUS144 FKU143:FKW144 FAY143:FBA144 ERC143:ERE144 EHG143:EHI144 DXK143:DXM144 DNO143:DNQ144 DDS143:DDU144 CTW143:CTY144 CKA143:CKC144 CAE143:CAG144 BQI143:BQK144 BGM143:BGO144 AWQ143:AWS144 AMU143:AMW144 ACY143:ADA144 TC143:TE144 JG143:JI144 WVH143:WVH144 WLL143:WLL144 WBP143:WBP144 VRT143:VRT144 VHX143:VHX144 UYB143:UYB144 UOF143:UOF144 UEJ143:UEJ144 TUN143:TUN144 TKR143:TKR144 TAV143:TAV144 SQZ143:SQZ144 SHD143:SHD144 RXH143:RXH144 RNL143:RNL144 RDP143:RDP144 QTT143:QTT144 QJX143:QJX144 QAB143:QAB144 PQF143:PQF144 PGJ143:PGJ144 OWN143:OWN144 OMR143:OMR144 OCV143:OCV144 NSZ143:NSZ144 NJD143:NJD144 MZH143:MZH144 MPL143:MPL144 MFP143:MFP144 LVT143:LVT144 LLX143:LLX144 LCB143:LCB144 KSF143:KSF144 KIJ143:KIJ144 JYN143:JYN144 JOR143:JOR144 JEV143:JEV144 IUZ143:IUZ144 ILD143:ILD144 IBH143:IBH144 HRL143:HRL144 HHP143:HHP144 GXT143:GXT144 GNX143:GNX144 GEB143:GEB144 FUF143:FUF144 FKJ143:FKJ144 FAN143:FAN144 EQR143:EQR144 EGV143:EGV144 DWZ143:DWZ144 DND143:DND144 DDH143:DDH144 CTL143:CTL144 CJP143:CJP144 BZT143:BZT144 BPX143:BPX144 BGB143:BGB144 Y128:Y139 T128:T135 M138:M139 CKA352:CKA889 CTW352:CTW889 DDS352:DDS889 DNO352:DNO889 DXK352:DXK889 EHG352:EHG889 ERC352:ERC889 FAY352:FAY889 FKU352:FKU889 FUQ352:FUQ889 GEM352:GEM889 GOI352:GOI889 GYE352:GYE889 HIA352:HIA889 HRW352:HRW889 IBS352:IBS889 ILO352:ILO889 IVK352:IVK889 JFG352:JFG889 JPC352:JPC889 JYY352:JYY889 KIU352:KIU889 KSQ352:KSQ889 LCM352:LCM889 LMI352:LMI889 LWE352:LWE889 MGA352:MGA889 MPW352:MPW889 MZS352:MZS889 NJO352:NJO889 NTK352:NTK889 ODG352:ODG889 ONC352:ONC889 OWY352:OWY889 PGU352:PGU889 PQQ352:PQQ889 QAM352:QAM889 QKI352:QKI889 QUE352:QUE889 REA352:REA889 RNW352:RNW889 RXS352:RXS889 SHO352:SHO889 SRK352:SRK889 TBG352:TBG889 TLC352:TLC889 TUY352:TUY889 UEU352:UEU889 UOQ352:UOQ889 UYM352:UYM889 VII352:VII889 VSE352:VSE889 WCA352:WCA889 WLW352:WLW889 WVS352:WVS889 JR352:JT889 TN352:TP889 ADJ352:ADL889 ANF352:ANH889 AXB352:AXD889 BGX352:BGZ889 BQT352:BQV889 CAP352:CAR889 CKL352:CKN889 CUH352:CUJ889 DED352:DEF889 DNZ352:DOB889 DXV352:DXX889 EHR352:EHT889 ERN352:ERP889 FBJ352:FBL889 FLF352:FLH889 FVB352:FVD889 GEX352:GEZ889 GOT352:GOV889 GYP352:GYR889 HIL352:HIN889 HSH352:HSJ889 ICD352:ICF889 ILZ352:IMB889 IVV352:IVX889 JFR352:JFT889 JPN352:JPP889 JZJ352:JZL889 KJF352:KJH889 KTB352:KTD889 LCX352:LCZ889 LMT352:LMV889 LWP352:LWR889 MGL352:MGN889 MQH352:MQJ889 NAD352:NAF889 NJZ352:NKB889 NTV352:NTX889 ODR352:ODT889 ONN352:ONP889 OXJ352:OXL889 PHF352:PHH889 PRB352:PRD889 QAX352:QAZ889 QKT352:QKV889 QUP352:QUR889 REL352:REN889 ROH352:ROJ889 RYD352:RYF889 SHZ352:SIB889 SRV352:SRX889 TBR352:TBT889 TLN352:TLP889 TVJ352:TVL889 UFF352:UFH889 UPB352:UPD889 UYX352:UYZ889 VIT352:VIV889 VSP352:VSR889 WCL352:WCN889 WMH352:WMJ889 WWD352:WWF889 JG352:JG889 TC352:TC889 AA200:AB200 T183:T191 Y183:Y191 X199:Z199 Y198:AA198 Y201:AA201 ACW266:ACY267 M258 N266 Y266:AA266 Y267:Y270 AMS266:AMU267 Y258:Z258 AWO266:AWQ267 BGK266:BGM267 BQG266:BQI267 CAC266:CAE267 CJY266:CKA267 CTU266:CTW267 DDQ266:DDS267 DNM266:DNO267 DXI266:DXK267 EHE266:EHG267 ERA266:ERC267 FAW266:FAY267 FKS266:FKU267 FUO266:FUQ267 GEK266:GEM267 GOG266:GOI267 GYC266:GYE267 HHY266:HIA267 HRU266:HRW267 IBQ266:IBS267 ILM266:ILO267 IVI266:IVK267 JFE266:JFG267 JPA266:JPC267 JYW266:JYY267 KIS266:KIU267 KSO266:KSQ267 LCK266:LCM267 LMG266:LMI267 LWC266:LWE267 MFY266:MGA267 MPU266:MPW267 MZQ266:MZS267 NJM266:NJO267 NTI266:NTK267 ODE266:ODG267 ONA266:ONC267 OWW266:OWY267 PGS266:PGU267 PQO266:PQQ267 QAK266:QAM267 QKG266:QKI267 QUC266:QUE267 RDY266:REA267 RNU266:RNW267 RXQ266:RXS267 SHM266:SHO267 SRI266:SRK267 TBE266:TBG267 TLA266:TLC267 TUW266:TUY267 UES266:UEU267 UOO266:UOQ267 UYK266:UYM267 VIG266:VII267 VSC266:VSE267 WBY266:WCA267 WLU266:WLW267 WVQ266:WVS267 IT266:IT267 SP266:SP267 ACL266:ACL267 AMH266:AMH267 AWD266:AWD267 BFZ266:BFZ267 BPV266:BPV267 BZR266:BZR267 CJN266:CJN267 CTJ266:CTJ267 DDF266:DDF267 DNB266:DNB267 DWX266:DWX267 EGT266:EGT267 EQP266:EQP267 FAL266:FAL267 FKH266:FKH267 FUD266:FUD267 GDZ266:GDZ267 GNV266:GNV267 GXR266:GXR267 HHN266:HHN267 HRJ266:HRJ267 IBF266:IBF267 ILB266:ILB267 IUX266:IUX267 JET266:JET267 JOP266:JOP267 JYL266:JYL267 KIH266:KIH267 KSD266:KSD267 LBZ266:LBZ267 LLV266:LLV267 LVR266:LVR267 MFN266:MFN267 MPJ266:MPJ267 MZF266:MZF267 NJB266:NJB267 NSX266:NSX267 OCT266:OCT267 OMP266:OMP267 OWL266:OWL267 PGH266:PGH267 PQD266:PQD267 PZZ266:PZZ267 QJV266:QJV267 QTR266:QTR267 RDN266:RDN267 RNJ266:RNJ267 RXF266:RXF267 SHB266:SHB267 SQX266:SQX267 TAT266:TAT267 TKP266:TKP267 TUL266:TUL267 UEH266:UEH267 UOD266:UOD267 UXZ266:UXZ267 VHV266:VHV267 VRR266:VRR267 WBN266:WBN267 WLJ266:WLJ267 WVF266:WVF267 JE266:JG267 TA266:TC267 BZW159:BZW162 AMQ146 ACY352:ACY889 Y196:Y197 AMJ194 Y194:Z195 BGB194 BPX194 BZT194 CJP194 CTL194 DDH194 DND194 DWZ194 EGV194 EQR194 FAN194 FKJ194 FUF194 GEB194 GNX194 GXT194 HHP194 HRL194 IBH194 ILD194 IUZ194 JEV194 JOR194 JYN194 KIJ194 KSF194 LCB194 LLX194 LVT194 MFP194 MPL194 MZH194 NJD194 NSZ194 OCV194 OMR194 OWN194 PGJ194 PQF194 QAB194 QJX194 QTT194 RDP194 RNL194 RXH194 SHD194 SQZ194 TAV194 TKR194 TUN194 UEJ194 UOF194 UYB194 VHX194 VRT194 WBP194 WLL194 WVH194 JG194:JI194 TC194:TE194 ACY194:ADA194 AMU194:AMW194 AWQ194:AWS194 BGM194:BGO194 BQI194:BQK194 CAE194:CAG194 CKA194:CKC194 CTW194:CTY194 DDS194:DDU194 DNO194:DNQ194 DXK194:DXM194 EHG194:EHI194 ERC194:ERE194 FAY194:FBA194 FKU194:FKW194 FUQ194:FUS194 GEM194:GEO194 GOI194:GOK194 GYE194:GYG194 HIA194:HIC194 HRW194:HRY194 IBS194:IBU194 ILO194:ILQ194 IVK194:IVM194 JFG194:JFI194 JPC194:JPE194 JYY194:JZA194 KIU194:KIW194 KSQ194:KSS194 LCM194:LCO194 LMI194:LMK194 LWE194:LWG194 MGA194:MGC194 MPW194:MPY194 MZS194:MZU194 NJO194:NJQ194 NTK194:NTM194 ODG194:ODI194 ONC194:ONE194 OWY194:OXA194 PGU194:PGW194 PQQ194:PQS194 QAM194:QAO194 QKI194:QKK194 QUE194:QUG194 REA194:REC194 RNW194:RNY194 RXS194:RXU194 SHO194:SHQ194 SRK194:SRM194 TBG194:TBI194 TLC194:TLE194 TUY194:TVA194 UEU194:UEW194 UOQ194:UOS194 UYM194:UYO194 VII194:VIK194 VSE194:VSG194 WCA194:WCC194 WLW194:WLY194 WVS194:WVU194 IV194 SR194 AWF194 AMU352:AMU889 AWQ352:AWQ889 AB273 ACY37:ADA39 N196:N197 M194:M195 AMW36:AMY36 T267 WKJ148:WKJ150 Y249:AA257 M250 JI207 WUF148:WUF150 M147:M148 IE148:IG150 SA148:SC150 ABW148:ABY150 ALS148:ALU150 AVO148:AVQ150 BFK148:BFM150 BPG148:BPI150 BZC148:BZE150 CIY148:CJA150 CSU148:CSW150 DCQ148:DCS150 DMM148:DMO150 DWI148:DWK150 EGE148:EGG150 EQA148:EQC150 EZW148:EZY150 FJS148:FJU150 FTO148:FTQ150 GDK148:GDM150 GNG148:GNI150 GXC148:GXE150 HGY148:HHA150 HQU148:HQW150 IAQ148:IAS150 IKM148:IKO150 IUI148:IUK150 JEE148:JEG150 JOA148:JOC150 JXW148:JXY150 KHS148:KHU150 KRO148:KRQ150 LBK148:LBM150 LLG148:LLI150 LVC148:LVE150 MEY148:MFA150 MOU148:MOW150 MYQ148:MYS150 NIM148:NIO150 NSI148:NSK150 OCE148:OCG150 OMA148:OMC150 OVW148:OVY150 PFS148:PFU150 PPO148:PPQ150 PZK148:PZM150 QJG148:QJI150 QTC148:QTE150 RCY148:RDA150 RMU148:RMW150 RWQ148:RWS150 SGM148:SGO150 SQI148:SQK150 TAE148:TAG150 TKA148:TKC150 TTW148:TTY150 UDS148:UDU150 UNO148:UNQ150 UXK148:UXM150 VHG148:VHI150 VRC148:VRE150 WAY148:WBA150 WKU148:WKW150 WUQ148:WUS150 HT148:HT150 RP148:RP150 ABL148:ABL150 ALH148:ALH150 AVD148:AVD150 BEZ148:BEZ150 BOV148:BOV150 BYR148:BYR150 CIN148:CIN150 CSJ148:CSJ150 DCF148:DCF150 DMB148:DMB150 DVX148:DVX150 EFT148:EFT150 EPP148:EPP150 EZL148:EZL150 FJH148:FJH150 FTD148:FTD150 GCZ148:GCZ150 GMV148:GMV150 GWR148:GWR150 HGN148:HGN150 HQJ148:HQJ150 IAF148:IAF150 IKB148:IKB150 ITX148:ITX150 JDT148:JDT150 JNP148:JNP150 JXL148:JXL150 KHH148:KHH150 KRD148:KRD150 LAZ148:LAZ150 LKV148:LKV150 LUR148:LUR150 MEN148:MEN150 MOJ148:MOJ150 MYF148:MYF150 NIB148:NIB150 NRX148:NRX150 OBT148:OBT150 OLP148:OLP150 OVL148:OVL150 PFH148:PFH150 PPD148:PPD150 PYZ148:PYZ150 QIV148:QIV150 QSR148:QSR150 RCN148:RCN150 RMJ148:RMJ150 RWF148:RWF150 SGB148:SGB150 SPX148:SPX150 SZT148:SZT150 TJP148:TJP150 TTL148:TTL150 UDH148:UDH150 UND148:UND150 UWZ148:UWZ150 VGV148:VGV150 VQR148:VQR150 WAN148:WAN150 N268:N270 X147:X148 BGO36:BGQ36 BQK36:BQM36 CAG36:CAI36 CKC36:CKE36 CTY36:CUA36 DDU36:DDW36 DNQ36:DNS36 DXM36:DXO36 EHI36:EHK36 ERE36:ERG36 FBA36:FBC36 FKW36:FKY36 FUS36:FUU36 GEO36:GEQ36 GOK36:GOM36 GYG36:GYI36 HIC36:HIE36 HRY36:HSA36 IBU36:IBW36 ILQ36:ILS36 IVM36:IVO36 JFI36:JFK36 JPE36:JPG36 JZA36:JZC36 KIW36:KIY36 KSS36:KSU36 LCO36:LCQ36 LMK36:LMM36 LWG36:LWI36 MGC36:MGE36 MPY36:MQA36 MZU36:MZW36 NJQ36:NJS36 NTM36:NTO36 ODI36:ODK36 ONE36:ONG36 OXA36:OXC36 PGW36:PGY36 PQS36:PQU36 QAO36:QAQ36 QKK36:QKM36 QUG36:QUI36 REC36:REE36 RNY36:ROA36 RXU36:RXW36 SHQ36:SHS36 SRM36:SRO36 TBI36:TBK36 TLE36:TLG36 TVA36:TVC36 UEW36:UEY36 UOS36:UOU36 UYO36:UYQ36 VIK36:VIM36 VSG36:VSI36 WCC36:WCE36 WLY36:WMA36 WVU36:WVW36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JI36:JK36 TE36:TG36 ADA36:ADC36 R69 TE57:TG57 AMW57:AMY57 AWS57:AWU57 BGO57:BGQ57 BQK57:BQM57 CAG57:CAI57 CKC57:CKE57 CTY57:CUA57 DDU57:DDW57 DNQ57:DNS57 DXM57:DXO57 EHI57:EHK57 ERE57:ERG57 FBA57:FBC57 FKW57:FKY57 FUS57:FUU57 GEO57:GEQ57 GOK57:GOM57 GYG57:GYI57 HIC57:HIE57 HRY57:HSA57 IBU57:IBW57 ILQ57:ILS57 IVM57:IVO57 JFI57:JFK57 JPE57:JPG57 JZA57:JZC57 KIW57:KIY57 KSS57:KSU57 LCO57:LCQ57 LMK57:LMM57 LWG57:LWI57 MGC57:MGE57 MPY57:MQA57 MZU57:MZW57 NJQ57:NJS57 NTM57:NTO57 ODI57:ODK57 ONE57:ONG57 OXA57:OXC57 PGW57:PGY57 PQS57:PQU57 QAO57:QAQ57 QKK57:QKM57 QUG57:QUI57 REC57:REE57 RNY57:ROA57 RXU57:RXW57 SHQ57:SHS57 SRM57:SRO57 TBI57:TBK57 TLE57:TLG57 TVA57:TVC57 UEW57:UEY57 UOS57:UOU57 UYO57:UYQ57 VIK57:VIM57 VSG57:VSI57 WCC57:WCE57 WLY57:WMA57 WVU57:WVW57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ADA57:ADC57 JI57:JK57 M272:N272 M253:N253 AB254 N254:N257 WVU224 Y203:AA207 JT207:JV207 TP207:TR207 ADL207:ADN207 ANH207:ANJ207 AXD207:AXF207 BGZ207:BHB207 BQV207:BQX207 CAR207:CAT207 CKN207:CKP207 CUJ207:CUL207 DEF207:DEH207 DOB207:DOD207 DXX207:DXZ207 EHT207:EHV207 ERP207:ERR207 FBL207:FBN207 FLH207:FLJ207 FVD207:FVF207 GEZ207:GFB207 GOV207:GOX207 GYR207:GYT207 HIN207:HIP207 HSJ207:HSL207 ICF207:ICH207 IMB207:IMD207 IVX207:IVZ207 JFT207:JFV207 JPP207:JPR207 JZL207:JZN207 KJH207:KJJ207 KTD207:KTF207 LCZ207:LDB207 LMV207:LMX207 LWR207:LWT207 MGN207:MGP207 MQJ207:MQL207 NAF207:NAH207 NKB207:NKD207 NTX207:NTZ207 ODT207:ODV207 ONP207:ONR207 OXL207:OXN207 PHH207:PHJ207 PRD207:PRF207 QAZ207:QBB207 QKV207:QKX207 QUR207:QUT207 REN207:REP207 ROJ207:ROL207 RYF207:RYH207 SIB207:SID207 SRX207:SRZ207 TBT207:TBV207 TLP207:TLR207 TVL207:TVN207 UFH207:UFJ207 UPD207:UPF207 UYZ207:UZB207 VIV207:VIX207 VSR207:VST207 WCN207:WCP207 WMJ207:WML207 WWF207:WWH207 WVU207 WLY207 WCC207 VSG207 VIK207 UYO207 UOS207 UEW207 TVA207 TLE207 TBI207 SRM207 SHQ207 RXU207 RNY207 REC207 QUG207 QKK207 QAO207 PQS207 PGW207 OXA207 ONE207 ODI207 NTM207 NJQ207 MZU207 MPY207 MGC207 LWG207 LMK207 LCO207 KSS207 KIW207 JZA207 JPE207 JFI207 IVM207 ILQ207 IBU207 HRY207 HIC207 GYG207 GOK207 GEO207 FUS207 FKW207 FBA207 ERE207 EHI207 DXM207 DNQ207 DDU207 CTY207 CKC207 CAG207 BQK207 BGO207 AWS207 AMW207 ADA207 TE207 Y262:AB265 WLY209 WVU209 Y209 JW209 TS209 ADO209 ANK209 AXG209 BHC209 BQY209 CAU209 CKQ209 CUM209 DEI209 DOE209 DYA209 EHW209 ERS209 FBO209 FLK209 FVG209 GFC209 GOY209 GYU209 HIQ209 HSM209 ICI209 IME209 IWA209 JFW209 JPS209 JZO209 KJK209 KTG209 LDC209 LMY209 LWU209 MGQ209 MQM209 NAI209 NKE209 NUA209 ODW209 ONS209 OXO209 PHK209 PRG209 QBC209 QKY209 QUU209 REQ209 ROM209 RYI209 SIE209 SSA209 TBW209 TLS209 TVO209 UFK209 UPG209 UZC209 VIY209 VSU209 WCQ209 WMM209 WWI209 JI209 TE209 ADA209 AMW209 AWS209 BGO209 BQK209 CAG209 CKC209 CTY209 DDU209 DNQ209 DXM209 EHI209 ERE209 FBA209 FKW209 FUS209 GEO209 GOK209 GYG209 HIC209 HRY209 IBU209 ILQ209 IVM209 JFI209 JPE209 JZA209 KIW209 KSS209 LCO209 LMK209 LWG209 MGC209 MPY209 MZU209 NJQ209 NTM209 ODI209 ONE209 OXA209 PGW209 PQS209 QAO209 QKK209 QUG209 REC209 RNY209 RXU209 SHQ209 SRM209 TBI209 TLE209 TVA209 UEW209 UOS209 UYO209 VIK209 VSG209 WCC209 WLY212 WVU212 Y212 JW212 TS212 ADO212 ANK212 AXG212 BHC212 BQY212 CAU212 CKQ212 CUM212 DEI212 DOE212 DYA212 EHW212 ERS212 FBO212 FLK212 FVG212 GFC212 GOY212 GYU212 HIQ212 HSM212 ICI212 IME212 IWA212 JFW212 JPS212 JZO212 KJK212 KTG212 LDC212 LMY212 LWU212 MGQ212 MQM212 NAI212 NKE212 NUA212 ODW212 ONS212 OXO212 PHK212 PRG212 QBC212 QKY212 QUU212 REQ212 ROM212 RYI212 SIE212 SSA212 TBW212 TLS212 TVO212 UFK212 UPG212 UZC212 VIY212 VSU212 WCQ212 WMM212 WWI212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WLY215 WVU215 Y215 JW215 TS215 ADO215 ANK215 AXG215 BHC215 BQY215 CAU215 CKQ215 CUM215 DEI215 DOE215 DYA215 EHW215 ERS215 FBO215 FLK215 FVG215 GFC215 GOY215 GYU215 HIQ215 HSM215 ICI215 IME215 IWA215 JFW215 JPS215 JZO215 KJK215 KTG215 LDC215 LMY215 LWU215 MGQ215 MQM215 NAI215 NKE215 NUA215 ODW215 ONS215 OXO215 PHK215 PRG215 QBC215 QKY215 QUU215 REQ215 ROM215 RYI215 SIE215 SSA215 TBW215 TLS215 TVO215 UFK215 UPG215 UZC215 VIY215 VSU215 WCQ215 WMM215 WWI215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WLY218 WVU218 Y218 JW218 TS218 ADO218 ANK218 AXG218 BHC218 BQY218 CAU218 CKQ218 CUM218 DEI218 DOE218 DYA218 EHW218 ERS218 FBO218 FLK218 FVG218 GFC218 GOY218 GYU218 HIQ218 HSM218 ICI218 IME218 IWA218 JFW218 JPS218 JZO218 KJK218 KTG218 LDC218 LMY218 LWU218 MGQ218 MQM218 NAI218 NKE218 NUA218 ODW218 ONS218 OXO218 PHK218 PRG218 QBC218 QKY218 QUU218 REQ218 ROM218 RYI218 SIE218 SSA218 TBW218 TLS218 TVO218 UFK218 UPG218 UZC218 VIY218 VSU218 WCQ218 WMM218 WWI218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WLY221 WVU221 Y221 JW221 TS221 ADO221 ANK221 AXG221 BHC221 BQY221 CAU221 CKQ221 CUM221 DEI221 DOE221 DYA221 EHW221 ERS221 FBO221 FLK221 FVG221 GFC221 GOY221 GYU221 HIQ221 HSM221 ICI221 IME221 IWA221 JFW221 JPS221 JZO221 KJK221 KTG221 LDC221 LMY221 LWU221 MGQ221 MQM221 NAI221 NKE221 NUA221 ODW221 ONS221 OXO221 PHK221 PRG221 QBC221 QKY221 QUU221 REQ221 ROM221 RYI221 SIE221 SSA221 TBW221 TLS221 TVO221 UFK221 UPG221 UZC221 VIY221 VSU221 WCQ221 WMM221 WWI221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JW224 TS224 ADO224 ANK224 AXG224 BHC224 BQY224 CAU224 CKQ224 CUM224 DEI224 DOE224 DYA224 EHW224 ERS224 FBO224 FLK224 FVG224 GFC224 GOY224 GYU224 HIQ224 HSM224 ICI224 IME224 IWA224 JFW224 JPS224 JZO224 KJK224 KTG224 LDC224 LMY224 LWU224 MGQ224 MQM224 NAI224 NKE224 NUA224 ODW224 ONS224 OXO224 PHK224 PRG224 QBC224 QKY224 QUU224 REQ224 ROM224 RYI224 SIE224 SSA224 TBW224 TLS224 TVO224 UFK224 UPG224 UZC224 VIY224 VSU224 WCQ224 WMM224 WWI224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WCC224 SO195 AWO350:AWO351 AMU37:AMW39 AWQ37:AWS39 BGM37:BGO39 BQI37:BQK39 CAE37:CAG39 CKA37:CKC39 CTW37:CTY39 DDS37:DDU39 DNO37:DNQ39 DXK37:DXM39 EHG37:EHI39 ERC37:ERE39 FAY37:FBA39 FKU37:FKW39 FUQ37:FUS39 GEM37:GEO39 GOI37:GOK39 GYE37:GYG39 HIA37:HIC39 HRW37:HRY39 IBS37:IBU39 ILO37:ILQ39 IVK37:IVM39 JFG37:JFI39 JPC37:JPE39 JYY37:JZA39 KIU37:KIW39 KSQ37:KSS39 LCM37:LCO39 LMI37:LMK39 LWE37:LWG39 MGA37:MGC39 MPW37:MPY39 MZS37:MZU39 NJO37:NJQ39 NTK37:NTM39 ODG37:ODI39 ONC37:ONE39 OWY37:OXA39 PGU37:PGW39 PQQ37:PQS39 QAM37:QAO39 QKI37:QKK39 QUE37:QUG39 REA37:REC39 RNW37:RNY39 RXS37:RXU39 SHO37:SHQ39 SRK37:SRM39 TBG37:TBI39 TLC37:TLE39 TUY37:TVA39 UEU37:UEW39 UOQ37:UOS39 UYM37:UYO39 VII37:VIK39 VSE37:VSG39 WCA37:WCC39 WLW37:WLY39 WVS37:WVU39 IV37:IV39 SR37:SR39 ACN37:ACN39 AMJ37:AMJ39 AWF37:AWF39 BGB37:BGB39 BPX37:BPX39 BZT37:BZT39 CJP37:CJP39 CTL37:CTL39 DDH37:DDH39 DND37:DND39 DWZ37:DWZ39 EGV37:EGV39 EQR37:EQR39 FAN37:FAN39 FKJ37:FKJ39 FUF37:FUF39 GEB37:GEB39 GNX37:GNX39 GXT37:GXT39 HHP37:HHP39 HRL37:HRL39 IBH37:IBH39 ILD37:ILD39 IUZ37:IUZ39 JEV37:JEV39 JOR37:JOR39 JYN37:JYN39 KIJ37:KIJ39 KSF37:KSF39 LCB37:LCB39 LLX37:LLX39 LVT37:LVT39 MFP37:MFP39 MPL37:MPL39 MZH37:MZH39 NJD37:NJD39 NSZ37:NSZ39 OCV37:OCV39 OMR37:OMR39 OWN37:OWN39 PGJ37:PGJ39 PQF37:PQF39 QAB37:QAB39 QJX37:QJX39 QTT37:QTT39 RDP37:RDP39 RNL37:RNL39 RXH37:RXH39 SHD37:SHD39 SQZ37:SQZ39 TAV37:TAV39 TKR37:TKR39 TUN37:TUN39 UEJ37:UEJ39 UOF37:UOF39 UYB37:UYB39 VHX37:VHX39 VRT37:VRT39 WBP37:WBP39 WLL37:WLL39 R36:R39 JJ338 WVH37:WVH39 JG37:JI39 TC37:TE39 AE69 AMT69:AMV69 AWP69:AWR69 BGL69:BGN69 BQH69:BQJ69 CAD69:CAF69 CJZ69:CKB69 CTV69:CTX69 DDR69:DDT69 DNN69:DNP69 DXJ69:DXL69 EHF69:EHH69 ERB69:ERD69 FAX69:FAZ69 FKT69:FKV69 FUP69:FUR69 GEL69:GEN69 GOH69:GOJ69 GYD69:GYF69 HHZ69:HIB69 HRV69:HRX69 IBR69:IBT69 ILN69:ILP69 IVJ69:IVL69 JFF69:JFH69 JPB69:JPD69 JYX69:JYZ69 KIT69:KIV69 KSP69:KSR69 LCL69:LCN69 LMH69:LMJ69 LWD69:LWF69 MFZ69:MGB69 MPV69:MPX69 MZR69:MZT69 NJN69:NJP69 NTJ69:NTL69 ODF69:ODH69 ONB69:OND69 OWX69:OWZ69 PGT69:PGV69 PQP69:PQR69 QAL69:QAN69 QKH69:QKJ69 QUD69:QUF69 RDZ69:REB69 RNV69:RNX69 RXR69:RXT69 SHN69:SHP69 SRJ69:SRL69 TBF69:TBH69 TLB69:TLD69 TUX69:TUZ69 UET69:UEV69 UOP69:UOR69 UYL69:UYN69 VIH69:VIJ69 VSD69:VSF69 WBZ69:WCB69 WLV69:WLX69 WVR69:WVT69 IU69 SQ69 ACM69 AMI69 AWE69 BGA69 BPW69 BZS69 CJO69 CTK69 DDG69 DNC69 DWY69 EGU69 EQQ69 FAM69 FKI69 FUE69 GEA69 GNW69 GXS69 HHO69 HRK69 IBG69 ILC69 IUY69 JEU69 JOQ69 JYM69 KII69 KSE69 LCA69 LLW69 LVS69 MFO69 MPK69 MZG69 NJC69 NSY69 OCU69 OMQ69 OWM69 PGI69 PQE69 QAA69 QJW69 QTS69 RDO69 RNK69 RXG69 SHC69 SQY69 TAU69 TKQ69 TUM69 UEI69 UOE69 UYA69 VHW69 VRS69 WBO69 WLK69 WVG69 ACX69:ACZ69 JF69:JH69 TB69:TD69 ADA59:ADC60 BGM352:BGM889 BQA159:BQA162 BGE159:BGE162 AWI159:AWI162 AMM159:AMM162 ACQ159:ACQ162 SU159:SU162 IY159:IY162 WVV159:WVX162 WLZ159:WMB162 WCD159:WCF162 VSH159:VSJ162 VIL159:VIN162 UYP159:UYR162 UOT159:UOV162 UEX159:UEZ162 TVB159:TVD162 TLF159:TLH162 TBJ159:TBL162 SRN159:SRP162 SHR159:SHT162 RXV159:RXX162 RNZ159:ROB162 RED159:REF162 QUH159:QUJ162 QKL159:QKN162 QAP159:QAR162 PQT159:PQV162 PGX159:PGZ162 OXB159:OXD162 ONF159:ONH162 ODJ159:ODL162 NTN159:NTP162 NJR159:NJT162 MZV159:MZX162 MPZ159:MQB162 MGD159:MGF162 LWH159:LWJ162 LML159:LMN162 LCP159:LCR162 KST159:KSV162 KIX159:KIZ162 JZB159:JZD162 JPF159:JPH162 JFJ159:JFL162 IVN159:IVP162 ILR159:ILT162 IBV159:IBX162 HRZ159:HSB162 HID159:HIF162 GYH159:GYJ162 GOL159:GON162 GEP159:GER162 FUT159:FUV162 FKX159:FKZ162 FBB159:FBD162 ERF159:ERH162 EHJ159:EHL162 DXN159:DXP162 DNR159:DNT162 DDV159:DDX162 CTZ159:CUB162 CKD159:CKF162 CAH159:CAJ162 BQL159:BQN162 BGP159:BGR162 AWT159:AWV162 AMX159:AMZ162 ADB159:ADD162 TF159:TH162 JJ159:JL162 WVK159:WVK162 WLO159:WLO162 WBS159:WBS162 VRW159:VRW162 VIA159:VIA162 UYE159:UYE162 UOI159:UOI162 UEM159:UEM162 TUQ159:TUQ162 TKU159:TKU162 TAY159:TAY162 SRC159:SRC162 SHG159:SHG162 RXK159:RXK162 RNO159:RNO162 RDS159:RDS162 QTW159:QTW162 QKA159:QKA162 QAE159:QAE162 PQI159:PQI162 PGM159:PGM162 OWQ159:OWQ162 OMU159:OMU162 OCY159:OCY162 NTC159:NTC162 NJG159:NJG162 MZK159:MZK162 MPO159:MPO162 MFS159:MFS162 LVW159:LVW162 LMA159:LMA162 LCE159:LCE162 KSI159:KSI162 KIM159:KIM162 JYQ159:JYQ162 JOU159:JOU162 JEY159:JEY162 IVC159:IVC162 ILG159:ILG162 IBK159:IBK162 HRO159:HRO162 HHS159:HHS162 GXW159:GXW162 GOA159:GOA162 GEE159:GEE162 FUI159:FUI162 FKM159:FKM162 FAQ159:FAQ162 EQU159:EQU162 EGY159:EGY162 DXC159:DXC162 Y159:AA164 N159:N162 DNG159:DNG162 Y272:AA276 ACN194 AWC195 ACK195 AMG195 BFY195 BPU195 BZQ195 CJM195 CTI195 DDE195 DNA195 DWW195 EGS195 EQO195 FAK195 FKG195 FUC195 GDY195 GNU195 GXQ195 HHM195 HRI195 IBE195 ILA195 IUW195 JES195 JOO195 JYK195 KIG195 KSC195 LBY195 LLU195 LVQ195 MFM195 MPI195 MZE195 NJA195 NSW195 OCS195 OMO195 OWK195 PGG195 PQC195 PZY195 QJU195 QTQ195 RDM195 RNI195 RXE195 SHA195 SQW195 TAS195 TKO195 TUK195 UEG195 UOC195 UXY195 VHU195 VRQ195 WBM195 WLI195 WVE195 JD195:JF195 SZ195:TB195 ACV195:ACX195 AMR195:AMT195 AWN195:AWP195 BGJ195:BGL195 BQF195:BQH195 CAB195:CAD195 CJX195:CJZ195 CTT195:CTV195 DDP195:DDR195 DNL195:DNN195 DXH195:DXJ195 EHD195:EHF195 EQZ195:ERB195 FAV195:FAX195 FKR195:FKT195 FUN195:FUP195 GEJ195:GEL195 GOF195:GOH195 GYB195:GYD195 HHX195:HHZ195 HRT195:HRV195 IBP195:IBR195 ILL195:ILN195 IVH195:IVJ195 JFD195:JFF195 JOZ195:JPB195 JYV195:JYX195 KIR195:KIT195 KSN195:KSP195 LCJ195:LCL195 LMF195:LMH195 LWB195:LWD195 MFX195:MFZ195 MPT195:MPV195 MZP195:MZR195 NJL195:NJN195 NTH195:NTJ195 ODD195:ODF195 OMZ195:ONB195 OWV195:OWX195 PGR195:PGT195 PQN195:PQP195 QAJ195:QAL195 QKF195:QKH195 QUB195:QUD195 RDX195:RDZ195 RNT195:RNV195 RXP195:RXR195 SHL195:SHN195 SRH195:SRJ195 TBD195:TBF195 TKZ195:TLB195 TUV195:TUX195 UER195:UET195 UON195:UOP195 UYJ195:UYL195 VIF195:VIH195 VSB195:VSD195 WBX195:WBZ195 WLT195:WLV195 WVP195:WVR195 IS195 N273:N275 WLY224 AM112 WWH295 Y226:Y248 WCP295 JX295:JY295 TT295:TU295 ADP295:ADQ295 ANL295:ANM295 AXH295:AXI295 BHD295:BHE295 BQZ295:BRA295 CAV295:CAW295 CKR295:CKS295 CUN295:CUO295 DEJ295:DEK295 DOF295:DOG295 DYB295:DYC295 EHX295:EHY295 ERT295:ERU295 FBP295:FBQ295 FLL295:FLM295 FVH295:FVI295 GFD295:GFE295 GOZ295:GPA295 GYV295:GYW295 HIR295:HIS295 HSN295:HSO295 ICJ295:ICK295 IMF295:IMG295 IWB295:IWC295 JFX295:JFY295 JPT295:JPU295 JZP295:JZQ295 KJL295:KJM295 KTH295:KTI295 LDD295:LDE295 LMZ295:LNA295 LWV295:LWW295 MGR295:MGS295 MQN295:MQO295 NAJ295:NAK295 NKF295:NKG295 NUB295:NUC295 ODX295:ODY295 ONT295:ONU295 OXP295:OXQ295 PHL295:PHM295 PRH295:PRI295 QBD295:QBE295 QKZ295:QLA295 QUV295:QUW295 RER295:RES295 RON295:ROO295 RYJ295:RYK295 SIF295:SIG295 SSB295:SSC295 TBX295:TBY295 TLT295:TLU295 TVP295:TVQ295 UFL295:UFM295 UPH295:UPI295 UZD295:UZE295 VIZ295:VJA295 VSV295:VSW295 WCR295:WCS295 WMN295:WMO295 WWJ295:WWK295 WML295 JV295 TR295 ADN295 ANJ295 AXF295 BHB295 BQX295 CAT295 CKP295 CUL295 DEH295 DOD295 DXZ295 EHV295 ERR295 FBN295 FLJ295 FVF295 GFB295 GOX295 GYT295 HIP295 HSL295 ICH295 IMD295 IVZ295 JFV295 JPR295 JZN295 KJJ295 KTF295 LDB295 LMX295 LWT295 MGP295 MQL295 NAH295 NKD295 NTZ295 ODV295 ONR295 OXN295 PHJ295 PRF295 QBB295 QKX295 QUT295 REP295 ROL295 RYH295 SID295 SRZ295 TBV295 TLR295 TVN295 UFJ295 UPF295 UZB295 VIX295 VST295 AA295:AB295 Y295 Y318:AA329 WWH297:WWH300 WCP297:WCP300 JX297:JY300 TT297:TU300 ADP297:ADQ300 ANL297:ANM300 AXH297:AXI300 BHD297:BHE300 BQZ297:BRA300 CAV297:CAW300 CKR297:CKS300 CUN297:CUO300 DEJ297:DEK300 DOF297:DOG300 DYB297:DYC300 EHX297:EHY300 ERT297:ERU300 FBP297:FBQ300 FLL297:FLM300 FVH297:FVI300 GFD297:GFE300 GOZ297:GPA300 GYV297:GYW300 HIR297:HIS300 HSN297:HSO300 ICJ297:ICK300 IMF297:IMG300 IWB297:IWC300 JFX297:JFY300 JPT297:JPU300 JZP297:JZQ300 KJL297:KJM300 KTH297:KTI300 LDD297:LDE300 LMZ297:LNA300 LWV297:LWW300 MGR297:MGS300 MQN297:MQO300 NAJ297:NAK300 NKF297:NKG300 NUB297:NUC300 ODX297:ODY300 ONT297:ONU300 OXP297:OXQ300 PHL297:PHM300 PRH297:PRI300 QBD297:QBE300 QKZ297:QLA300 QUV297:QUW300 RER297:RES300 RON297:ROO300 RYJ297:RYK300 SIF297:SIG300 SSB297:SSC300 TBX297:TBY300 TLT297:TLU300 TVP297:TVQ300 UFL297:UFM300 UPH297:UPI300 UZD297:UZE300 VIZ297:VJA300 VSV297:VSW300 WCR297:WCS300 WMN297:WMO300 WWJ297:WWK300 WML297:WML300 JV297:JV300 TR297:TR300 ADN297:ADN300 ANJ297:ANJ300 AXF297:AXF300 BHB297:BHB300 BQX297:BQX300 CAT297:CAT300 CKP297:CKP300 CUL297:CUL300 DEH297:DEH300 DOD297:DOD300 DXZ297:DXZ300 EHV297:EHV300 ERR297:ERR300 FBN297:FBN300 FLJ297:FLJ300 FVF297:FVF300 GFB297:GFB300 GOX297:GOX300 GYT297:GYT300 HIP297:HIP300 HSL297:HSL300 ICH297:ICH300 IMD297:IMD300 IVZ297:IVZ300 JFV297:JFV300 JPR297:JPR300 JZN297:JZN300 KJJ297:KJJ300 KTF297:KTF300 LDB297:LDB300 LMX297:LMX300 LWT297:LWT300 MGP297:MGP300 MQL297:MQL300 NAH297:NAH300 NKD297:NKD300 NTZ297:NTZ300 ODV297:ODV300 ONR297:ONR300 OXN297:OXN300 PHJ297:PHJ300 PRF297:PRF300 QBB297:QBB300 QKX297:QKX300 QUT297:QUT300 REP297:REP300 ROL297:ROL300 RYH297:RYH300 SID297:SID300 SRZ297:SRZ300 TBV297:TBV300 TLR297:TLR300 TVN297:TVN300 UFJ297:UFJ300 UPF297:UPF300 UZB297:UZB300 VIX297:VIX300 VST297:VST300 AA297:AB300 Z259:AB259 M276:N276 DDK159:DDK162 CJS159:CJS162 CTO159:CTO162 SY276:TA276 JC276:JE276 WVD276 WLH276 WBL276 VRP276 VHT276 UXX276 UOB276 UEF276 TUJ276 TKN276 TAR276 SQV276 SGZ276 RXD276 RNH276 RDL276 QTP276 QJT276 PZX276 PQB276 PGF276 OWJ276 OMN276 OCR276 NSV276 NIZ276 MZD276 MPH276 MFL276 LVP276 LLT276 LBX276 KSB276 KIF276 JYJ276 JON276 JER276 IUV276 IKZ276 IBD276 HRH276 HHL276 GXP276 GNT276 GDX276 FUB276 FKF276 FAJ276 EQN276 EGR276 DWV276 DMZ276 DDD276 CTH276 CJL276 BZP276 BPT276 BFX276 AWB276 AMF276 ACJ276 SN276 IR276 WVO276:WVQ276 WLS276:WLU276 WBW276:WBY276 VSA276:VSC276 VIE276:VIG276 UYI276:UYK276 UOM276:UOO276 UEQ276:UES276 TUU276:TUW276 TKY276:TLA276 TBC276:TBE276 SRG276:SRI276 SHK276:SHM276 RXO276:RXQ276 RNS276:RNU276 RDW276:RDY276 QUA276:QUC276 QKE276:QKG276 QAI276:QAK276 PQM276:PQO276 PGQ276:PGS276 OWU276:OWW276 OMY276:ONA276 ODC276:ODE276 NTG276:NTI276 NJK276:NJM276 MZO276:MZQ276 MPS276:MPU276 MFW276:MFY276 LWA276:LWC276 LME276:LMG276 LCI276:LCK276 KSM276:KSO276 KIQ276:KIS276 JYU276:JYW276 JOY276:JPA276 JFC276:JFE276 IVG276:IVI276 ILK276:ILM276 IBO276:IBQ276 HRS276:HRU276 HHW276:HHY276 GYA276:GYC276 GOE276:GOG276 GEI276:GEK276 FUM276:FUO276 FKQ276:FKS276 FAU276:FAW276 EQY276:ERA276 EHC276:EHE276 DXG276:DXI276 DNK276:DNM276 DDO276:DDQ276 CTS276:CTU276 CJW276:CJY276 CAA276:CAC276 BQE276:BQG276 BGI276:BGK276 AWM276:AWO276 AMQ276:AMS276 ACU276:ACW276 WWJ338 WMN338 WCR338 VSV338 VIZ338 UZD338 UPH338 UFL338 TVP338 TLT338 TBX338 SSB338 SIF338 RYJ338 RON338 RER338 QUV338 QKZ338 QBD338 PRH338 PHL338 OXP338 ONT338 ODX338 NUB338 NKF338 NAJ338 MQN338 MGR338 LWV338 LMZ338 LDD338 KTH338 KJL338 JZP338 JPT338 JFX338 IWB338 IMF338 ICJ338 HSN338 HIR338 GYV338 GOZ338 GFD338 FVH338 FLL338 FBP338 ERT338 EHX338 DYB338 DOF338 DEJ338 CUN338 CKR338 CAV338 BQZ338 BHD338 AXH338 ANL338 ADP338 TT338 JX338 AB338 WVV338 WLZ338 WCD338 VSH338 VIL338 UYP338 UOT338 UEX338 TVB338 TLF338 TBJ338 SRN338 SHR338 RXV338 RNZ338 RED338 QUH338 QKL338 QAP338 PQT338 PGX338 OXB338 ONF338 ODJ338 NTN338 NJR338 MZV338 MPZ338 MGD338 LWH338 LML338 LCP338 KST338 KIX338 JZB338 JPF338 JFJ338 IVN338 ILR338 IBV338 HRZ338 HID338 GYH338 GOL338 GEP338 FUT338 FKX338 FBB338 ERF338 EHJ338 DXN338 DNR338 DDV338 CTZ338 CKD338 CAH338 BQL338 BGP338 AWT338 AMX338 ADB338 TF338 AWT66:AWV66 Z261 SW262:SY265 JA262:JC265 WVB262:WVB265 WLF262:WLF265 WBJ262:WBJ265 VRN262:VRN265 VHR262:VHR265 UXV262:UXV265 UNZ262:UNZ265 UED262:UED265 TUH262:TUH265 TKL262:TKL265 TAP262:TAP265 SQT262:SQT265 SGX262:SGX265 RXB262:RXB265 RNF262:RNF265 RDJ262:RDJ265 QTN262:QTN265 QJR262:QJR265 PZV262:PZV265 PPZ262:PPZ265 PGD262:PGD265 OWH262:OWH265 OML262:OML265 OCP262:OCP265 NST262:NST265 NIX262:NIX265 MZB262:MZB265 MPF262:MPF265 MFJ262:MFJ265 LVN262:LVN265 LLR262:LLR265 LBV262:LBV265 KRZ262:KRZ265 KID262:KID265 JYH262:JYH265 JOL262:JOL265 JEP262:JEP265 IUT262:IUT265 IKX262:IKX265 IBB262:IBB265 HRF262:HRF265 HHJ262:HHJ265 GXN262:GXN265 GNR262:GNR265 GDV262:GDV265 FTZ262:FTZ265 FKD262:FKD265 FAH262:FAH265 EQL262:EQL265 EGP262:EGP265 DWT262:DWT265 DMX262:DMX265 DDB262:DDB265 CTF262:CTF265 CJJ262:CJJ265 BZN262:BZN265 BPR262:BPR265 BFV262:BFV265 AVZ262:AVZ265 AMD262:AMD265 ACH262:ACH265 SL262:SL265 IP262:IP265 WVM262:WVO265 WLQ262:WLS265 WBU262:WBW265 VRY262:VSA265 VIC262:VIE265 UYG262:UYI265 UOK262:UOM265 UEO262:UEQ265 TUS262:TUU265 TKW262:TKY265 TBA262:TBC265 SRE262:SRG265 SHI262:SHK265 RXM262:RXO265 RNQ262:RNS265 RDU262:RDW265 QTY262:QUA265 QKC262:QKE265 QAG262:QAI265 PQK262:PQM265 PGO262:PGQ265 OWS262:OWU265 OMW262:OMY265 ODA262:ODC265 NTE262:NTG265 NJI262:NJK265 MZM262:MZO265 MPQ262:MPS265 MFU262:MFW265 LVY262:LWA265 LMC262:LME265 LCG262:LCI265 KSK262:KSM265 KIO262:KIQ265 JYS262:JYU265 JOW262:JOY265 JFA262:JFC265 IVE262:IVG265 ILI262:ILK265 IBM262:IBO265 HRQ262:HRS265 HHU262:HHW265 GXY262:GYA265 GOC262:GOE265 GEG262:GEI265 FUK262:FUM265 FKO262:FKQ265 FAS262:FAU265 EQW262:EQY265 EHA262:EHC265 DXE262:DXG265 DNI262:DNK265 DDM262:DDO265 CTQ262:CTS265 CJU262:CJW265 BZY262:CAA265 BQC262:BQE265 BGG262:BGI265 AWK262:AWM265 AMO262:AMQ265 ACS262:ACU265 Y260:Z260 Y314:AA314 M163:N164 TA257:TC261 JE257:JG261 WVF257:WVF261 WLJ257:WLJ261 WBN257:WBN261 VRR257:VRR261 VHV257:VHV261 UXZ257:UXZ261 UOD257:UOD261 UEH257:UEH261 TUL257:TUL261 TKP257:TKP261 TAT257:TAT261 SQX257:SQX261 SHB257:SHB261 RXF257:RXF261 RNJ257:RNJ261 RDN257:RDN261 QTR257:QTR261 QJV257:QJV261 PZZ257:PZZ261 PQD257:PQD261 PGH257:PGH261 OWL257:OWL261 OMP257:OMP261 OCT257:OCT261 NSX257:NSX261 NJB257:NJB261 MZF257:MZF261 MPJ257:MPJ261 MFN257:MFN261 LVR257:LVR261 LLV257:LLV261 LBZ257:LBZ261 KSD257:KSD261 KIH257:KIH261 JYL257:JYL261 JOP257:JOP261 JET257:JET261 IUX257:IUX261 ILB257:ILB261 IBF257:IBF261 HRJ257:HRJ261 HHN257:HHN261 GXR257:GXR261 GNV257:GNV261 GDZ257:GDZ261 FUD257:FUD261 FKH257:FKH261 FAL257:FAL261 EQP257:EQP261 EGT257:EGT261 DWX257:DWX261 DNB257:DNB261 DDF257:DDF261 CTJ257:CTJ261 CJN257:CJN261 BZR257:BZR261 BPV257:BPV261 BFZ257:BFZ261 AWD257:AWD261 AMH257:AMH261 ACL257:ACL261 SP257:SP261 IT257:IT261 WVQ257:WVS261 WLU257:WLW261 WBY257:WCA261 VSC257:VSE261 VIG257:VII261 UYK257:UYM261 UOO257:UOQ261 UES257:UEU261 TUW257:TUY261 TLA257:TLC261 TBE257:TBG261 SRI257:SRK261 SHM257:SHO261 RXQ257:RXS261 RNU257:RNW261 RDY257:REA261 QUC257:QUE261 QKG257:QKI261 QAK257:QAM261 PQO257:PQQ261 PGS257:PGU261 OWW257:OWY261 ONA257:ONC261 ODE257:ODG261 NTI257:NTK261 NJM257:NJO261 MZQ257:MZS261 MPU257:MPW261 MFY257:MGA261 LWC257:LWE261 LMG257:LMI261 LCK257:LCM261 KSO257:KSQ261 KIS257:KIU261 JYW257:JYY261 JPA257:JPC261 JFE257:JFG261 IVI257:IVK261 ILM257:ILO261 IBQ257:IBS261 HRU257:HRW261 HHY257:HIA261 GYC257:GYE261 GOG257:GOI261 GEK257:GEM261 FUO257:FUQ261 FKS257:FKU261 FAW257:FAY261 ERA257:ERC261 EHE257:EHG261 DXI257:DXK261 DNM257:DNO261 DDQ257:DDS261 CTU257:CTW261 CJY257:CKA261 CAC257:CAE261 BQG257:BQI261 BGK257:BGM261 AWO257:AWQ261 AMS257:AMU261 ACW257:ACY261 TF211 ADB211 AMX211 AWT211 BGP211 BQL211 CAH211 CKD211 CTZ211 DDV211 DNR211 DXN211 EHJ211 ERF211 FBB211 FKX211 FUT211 GEP211 GOL211 GYH211 HID211 HRZ211 IBV211 ILR211 IVN211 JFJ211 JPF211 JZB211 KIX211 KST211 LCP211 LML211 LWH211 MGD211 MPZ211 MZV211 NJR211 NTN211 ODJ211 ONF211 OXB211 PGX211 PQT211 QAP211 QKL211 QUH211 RED211 RNZ211 RXV211 SHR211 SRN211 TBJ211 TLF211 TVB211 UEX211 UOT211 UYP211 VIL211 VSH211 WCD211 WLZ211 WVV211 JX211 TT211 ADP211 ANL211 AXH211 BHD211 BQZ211 CAV211 CKR211 CUN211 DEJ211 DOF211 DYB211 EHX211 ERT211 FBP211 FLL211 FVH211 GFD211 GOZ211 GYV211 HIR211 HSN211 ICJ211 IMF211 IWB211 JFX211 JPT211 JZP211 KJL211 KTH211 LDD211 LMZ211 LWV211 MGR211 MQN211 NAJ211 NKF211 NUB211 ODX211 ONT211 OXP211 PHL211 PRH211 QBD211 QKZ211 QUV211 RER211 RON211 RYJ211 SIF211 SSB211 TBX211 TLT211 TVP211 UFL211 UPH211 UZD211 VIZ211 VSV211 WCR211 WMN211 WWJ211 JJ211 WWJ214 JJ214 WMN214 WCR214 VSV214 VIZ214 UZD214 UPH214 UFL214 TVP214 TLT214 TBX214 SSB214 SIF214 RYJ214 RON214 RER214 QUV214 QKZ214 QBD214 PRH214 PHL214 OXP214 ONT214 ODX214 NUB214 NKF214 NAJ214 MQN214 MGR214 LWV214 LMZ214 LDD214 KTH214 KJL214 JZP214 JPT214 JFX214 IWB214 IMF214 ICJ214 HSN214 HIR214 GYV214 GOZ214 GFD214 FVH214 FLL214 FBP214 ERT214 EHX214 DYB214 DOF214 DEJ214 CUN214 CKR214 CAV214 BQZ214 BHD214 AXH214 ANL214 ADP214 TT214 JX214 WVV214 WLZ214 WCD214 VSH214 VIL214 UYP214 UOT214 UEX214 TVB214 TLF214 TBJ214 SRN214 SHR214 RXV214 RNZ214 RED214 QUH214 QKL214 QAP214 PQT214 PGX214 OXB214 ONF214 ODJ214 NTN214 NJR214 MZV214 MPZ214 MGD214 LWH214 LML214 LCP214 KST214 KIX214 JZB214 JPF214 JFJ214 IVN214 ILR214 IBV214 HRZ214 HID214 GYH214 GOL214 GEP214 FUT214 FKX214 FBB214 ERF214 EHJ214 DXN214 DNR214 DDV214 CTZ214 CKD214 CAH214 BQL214 BGP214 AWT214 AMX214 ADB214 TF214 ADB217 AMX217 AWT217 BGP217 BQL217 CAH217 CKD217 CTZ217 DDV217 DNR217 DXN217 EHJ217 ERF217 FBB217 FKX217 FUT217 GEP217 GOL217 GYH217 HID217 HRZ217 IBV217 ILR217 IVN217 JFJ217 JPF217 JZB217 KIX217 KST217 LCP217 LML217 LWH217 MGD217 MPZ217 MZV217 NJR217 NTN217 ODJ217 ONF217 OXB217 PGX217 PQT217 QAP217 QKL217 QUH217 RED217 RNZ217 RXV217 SHR217 SRN217 TBJ217 TLF217 TVB217 UEX217 UOT217 UYP217 VIL217 VSH217 WCD217 WLZ217 WVV217 TF217 JX217 TT217 ADP217 ANL217 AXH217 BHD217 BQZ217 CAV217 CKR217 CUN217 DEJ217 DOF217 DYB217 EHX217 ERT217 FBP217 FLL217 FVH217 GFD217 GOZ217 GYV217 HIR217 HSN217 ICJ217 IMF217 IWB217 JFX217 JPT217 JZP217 KJL217 KTH217 LDD217 LMZ217 LWV217 MGR217 MQN217 NAJ217 NKF217 NUB217 ODX217 ONT217 OXP217 PHL217 PRH217 QBD217 QKZ217 QUV217 RER217 RON217 RYJ217 SIF217 SSB217 TBX217 TLT217 TVP217 UFL217 UPH217 UZD217 VIZ217 VSV217 WCR217 WMN217 JJ217 WWJ217 WWJ220 JJ220 WMN220 WCR220 VSV220 VIZ220 UZD220 UPH220 UFL220 TVP220 TLT220 TBX220 SSB220 SIF220 RYJ220 RON220 RER220 QUV220 QKZ220 QBD220 PRH220 PHL220 OXP220 ONT220 ODX220 NUB220 NKF220 NAJ220 MQN220 MGR220 LWV220 LMZ220 LDD220 KTH220 KJL220 JZP220 JPT220 JFX220 IWB220 IMF220 ICJ220 HSN220 HIR220 GYV220 GOZ220 GFD220 FVH220 FLL220 FBP220 ERT220 EHX220 DYB220 DOF220 DEJ220 CUN220 CKR220 CAV220 BQZ220 BHD220 AXH220 ANL220 ADP220 TT220 JX220 TF220 WVV220 WLZ220 WCD220 VSH220 VIL220 UYP220 UOT220 UEX220 TVB220 TLF220 TBJ220 SRN220 SHR220 RXV220 RNZ220 RED220 QUH220 QKL220 QAP220 PQT220 PGX220 OXB220 ONF220 ODJ220 NTN220 NJR220 MZV220 MPZ220 MGD220 LWH220 LML220 LCP220 KST220 KIX220 JZB220 JPF220 JFJ220 IVN220 ILR220 IBV220 HRZ220 HID220 GYH220 GOL220 GEP220 FUT220 FKX220 FBB220 ERF220 EHJ220 DXN220 DNR220 DDV220 CTZ220 CKD220 CAH220 BQL220 BGP220 AWT220 AMX220 ADB220 AMX223 AMX225 AWT223 AWT225 BGP223 BGP225 BQL223 BQL225 CAH223 CAH225 CKD223 CKD225 CTZ223 CTZ225 DDV223 DDV225 DNR223 DNR225 DXN223 DXN225 EHJ223 EHJ225 ERF223 ERF225 FBB223 FBB225 FKX223 FKX225 FUT223 FUT225 GEP223 GEP225 GOL223 GOL225 GYH223 GYH225 HID223 HID225 HRZ223 HRZ225 IBV223 IBV225 ILR223 ILR225 IVN223 IVN225 JFJ223 JFJ225 JPF223 JPF225 JZB223 JZB225 KIX223 KIX225 KST223 KST225 LCP223 LCP225 LML223 LML225 LWH223 LWH225 MGD223 MGD225 MPZ223 MPZ225 MZV223 MZV225 NJR223 NJR225 NTN223 NTN225 ODJ223 ODJ225 ONF223 ONF225 OXB223 OXB225 PGX223 PGX225 PQT223 PQT225 QAP223 QAP225 QKL223 QKL225 QUH223 QUH225 RED223 RED225 RNZ223 RNZ225 RXV223 RXV225 SHR223 SHR225 SRN223 SRN225 TBJ223 TBJ225 TLF223 TLF225 TVB223 TVB225 UEX223 UEX225 UOT223 UOT225 UYP223 UYP225 VIL223 VIL225 VSH223 VSH225 WCD223 WCD225 WLZ223 WLZ225 WVV223 WVV225 AB208:AB225 ADB223 ADB225 TF223 TF225 JX223 JX225 TT223 TT225 ADP223 ADP225 ANL223 ANL225 AXH223 AXH225 BHD223 BHD225 BQZ223 BQZ225 CAV223 CAV225 CKR223 CKR225 CUN223 CUN225 DEJ223 DEJ225 DOF223 DOF225 DYB223 DYB225 EHX223 EHX225 ERT223 ERT225 FBP223 FBP225 FLL223 FLL225 FVH223 FVH225 GFD223 GFD225 GOZ223 GOZ225 GYV223 GYV225 HIR223 HIR225 HSN223 HSN225 ICJ223 ICJ225 IMF223 IMF225 IWB223 IWB225 JFX223 JFX225 JPT223 JPT225 JZP223 JZP225 KJL223 KJL225 KTH223 KTH225 LDD223 LDD225 LMZ223 LMZ225 LWV223 LWV225 MGR223 MGR225 MQN223 MQN225 NAJ223 NAJ225 NKF223 NKF225 NUB223 NUB225 ODX223 ODX225 ONT223 ONT225 OXP223 OXP225 PHL223 PHL225 PRH223 PRH225 QBD223 QBD225 QKZ223 QKZ225 QUV223 QUV225 RER223 RER225 RON223 RON225 RYJ223 RYJ225 SIF223 SIF225 SSB223 SSB225 TBX223 TBX225 TLT223 TLT225 TVP223 TVP225 UFL223 UFL225 UPH223 UPH225 UZD223 UZD225 VIZ223 VIZ225 VSV223 VSV225 WCR223 WCR225 WMN223 WMN225 JJ223 JJ225 WWJ223 WWJ225 N203:N225 Y224 AWP291:AWR294 Y330:Z337 Y315:Y317 M319:N320 M318 AB321:AB323 Y296:AA296 N296 AMW109:AMY125 AWS109:AWU125 BGO109:BGQ125 BQK109:BQM125 CAG109:CAI125 CKC109:CKE125 CTY109:CUA125 DDU109:DDW125 DNQ109:DNS125 DXM109:DXO125 EHI109:EHK125 ERE109:ERG125 FBA109:FBC125 FKW109:FKY125 FUS109:FUU125 GEO109:GEQ125 GOK109:GOM125 GYG109:GYI125 HIC109:HIE125 HRY109:HSA125 IBU109:IBW125 ILQ109:ILS125 IVM109:IVO125 JFI109:JFK125 JPE109:JPG125 JZA109:JZC125 KIW109:KIY125 KSS109:KSU125 LCO109:LCQ125 LMK109:LMM125 LWG109:LWI125 MGC109:MGE125 MPY109:MQA125 MZU109:MZW125 NJQ109:NJS125 NTM109:NTO125 ODI109:ODK125 ONE109:ONG125 OXA109:OXC125 PGW109:PGY125 PQS109:PQU125 QAO109:QAQ125 QKK109:QKM125 QUG109:QUI125 REC109:REE125 RNY109:ROA125 RXU109:RXW125 SHQ109:SHS125 SRM109:SRO125 TBI109:TBK125 TLE109:TLG125 TVA109:TVC125 UEW109:UEY125 UOS109:UOU125 UYO109:UYQ125 VIK109:VIM125 VSG109:VSI125 WCC109:WCE125 WLY109:WMA125 WVU109:WVW125 IX109:IX125 ST109:ST125 ACP109:ACP125 AML109:AML125 AWH109:AWH125 BGD109:BGD125 BPZ109:BPZ125 BZV109:BZV125 CJR109:CJR125 CTN109:CTN125 DDJ109:DDJ125 DNF109:DNF125 DXB109:DXB125 EGX109:EGX125 EQT109:EQT125 FAP109:FAP125 FKL109:FKL125 FUH109:FUH125 GED109:GED125 GNZ109:GNZ125 GXV109:GXV125 HHR109:HHR125 HRN109:HRN125 IBJ109:IBJ125 ILF109:ILF125 IVB109:IVB125 JEX109:JEX125 JOT109:JOT125 JYP109:JYP125 KIL109:KIL125 KSH109:KSH125 LCD109:LCD125 LLZ109:LLZ125 LVV109:LVV125 MFR109:MFR125 MPN109:MPN125 MZJ109:MZJ125 NJF109:NJF125 NTB109:NTB125 OCX109:OCX125 OMT109:OMT125 OWP109:OWP125 PGL109:PGL125 PQH109:PQH125 QAD109:QAD125 QJZ109:QJZ125 QTV109:QTV125 RDR109:RDR125 RNN109:RNN125 RXJ109:RXJ125 SHF109:SHF125 SRB109:SRB125 TAX109:TAX125 TKT109:TKT125 TUP109:TUP125 UEL109:UEL125 UOH109:UOH125 UYD109:UYD125 VHZ109:VHZ125 VRV109:VRV125 WBR109:WBR125 WLN109:WLN125 WVJ109:WVJ125 JI109:JK125 TE109:TG125 ADA109:ADC125 N228:N252 R54 AE54 AWT54:AWV54 JI59:JK60 R59:R60 AE36:AE39 TE59:TG60 AMW59:AMY60 AWS59:AWU60 BGO59:BGQ60 BQK59:BQM60 CAG59:CAI60 CKC59:CKE60 CTY59:CUA60 DDU59:DDW60 DNQ59:DNS60 DXM59:DXO60 EHI59:EHK60 ERE59:ERG60 FBA59:FBC60 FKW59:FKY60 FUS59:FUU60 GEO59:GEQ60 GOK59:GOM60 GYG59:GYI60 HIC59:HIE60 HRY59:HSA60 IBU59:IBW60 ILQ59:ILS60 IVM59:IVO60 JFI59:JFK60 JPE59:JPG60 JZA59:JZC60 KIW59:KIY60 KSS59:KSU60 LCO59:LCQ60 LMK59:LMM60 LWG59:LWI60 MGC59:MGE60 MPY59:MQA60 MZU59:MZW60 NJQ59:NJS60 NTM59:NTO60 ODI59:ODK60 ONE59:ONG60 OXA59:OXC60 PGW59:PGY60 PQS59:PQU60 QAO59:QAQ60 QKK59:QKM60 QUG59:QUI60 REC59:REE60 RNY59:ROA60 RXU59:RXW60 SHQ59:SHS60 SRM59:SRO60 TBI59:TBK60 TLE59:TLG60 TVA59:TVC60 UEW59:UEY60 UOS59:UOU60 UYO59:UYQ60 VIK59:VIM60 VSG59:VSI60 WCC59:WCE60 WLY59:WMA60 WVU59:WVW60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AE66 R66 N321:N335 AE59:AE60 VHZ303:VHZ310 UYD303:UYD310 UOH303:UOH310 UEL303:UEL310 TUP303:TUP310 TKT303:TKT310 TAX303:TAX310 SRB303:SRB310 SHF303:SHF310 RXJ303:RXJ310 RNN303:RNN310 RDR303:RDR310 QTV303:QTV310 QJZ303:QJZ310 QAD303:QAD310 PQH303:PQH310 PGL303:PGL310 OWP303:OWP310 OMT303:OMT310 OCX303:OCX310 NTB303:NTB310 NJF303:NJF310 MZJ303:MZJ310 MPN303:MPN310 MFR303:MFR310 LVV303:LVV310 LLZ303:LLZ310 LCD303:LCD310 KSH303:KSH310 KIL303:KIL310 JYP303:JYP310 JOT303:JOT310 JEX303:JEX310 IVB303:IVB310 ILF303:ILF310 IBJ303:IBJ310 HRN303:HRN310 HHR303:HHR310 GXV303:GXV310 GNZ303:GNZ310 GED303:GED310 FUH303:FUH310 FKL303:FKL310 FAP303:FAP310 EQT303:EQT310 EGX303:EGX310 DXB303:DXB310 DNF303:DNF310 DDJ303:DDJ310 CTN303:CTN310 CJR303:CJR310 BZV303:BZV310 BPZ303:BPZ310 BGD303:BGD310 AWH303:AWH310 AML303:AML310 ACP303:ACP310 ST303:ST310 IX303:IX310 WVU303:WVW310 WLY303:WMA310 WCC303:WCE310 VSG303:VSI310 VIK303:VIM310 UYO303:UYQ310 UOS303:UOU310 UEW303:UEY310 TVA303:TVC310 TLE303:TLG310 TBI303:TBK310 SRM303:SRO310 SHQ303:SHS310 RXU303:RXW310 RNY303:ROA310 REC303:REE310 QUG303:QUI310 QKK303:QKM310 QAO303:QAQ310 PQS303:PQU310 PGW303:PGY310 OXA303:OXC310 ONE303:ONG310 ODI303:ODK310 NTM303:NTO310 NJQ303:NJS310 MZU303:MZW310 MPY303:MQA310 MGC303:MGE310 LWG303:LWI310 LMK303:LMM310 LCO303:LCQ310 KSS303:KSU310 KIW303:KIY310 JZA303:JZC310 JPE303:JPG310 JFI303:JFK310 IVM303:IVO310 ILQ303:ILS310 IBU303:IBW310 HRY303:HSA310 HIC303:HIE310 GYG303:GYI310 GOK303:GOM310 GEO303:GEQ310 FUS303:FUU310 FKW303:FKY310 FBA303:FBC310 ERE303:ERG310 EHI303:EHK310 DXM303:DXO310 DNQ303:DNS310 DDU303:DDW310 CTY303:CUA310 CKC303:CKE310 CAG303:CAI310 BQK303:BQM310 BGO303:BGQ310 AWS303:AWU310 AMW303:AMY310 ADA303:ADC310 TE303:TG310 JI303:JK310 WVJ303:WVJ310 WLN303:WLN310 WBR303:WBR310 VRV303:VRV310 T301:T310 Y297:Y313 N311:N318 BGL291:BGN294 BQH291:BQJ294 CAD291:CAF294 CJZ291:CKB294 CTV291:CTX294 DDR291:DDT294 DNN291:DNP294 DXJ291:DXL294 EHF291:EHH294 ERB291:ERD294 FAX291:FAZ294 FKT291:FKV294 FUP291:FUR294 GEL291:GEN294 GOH291:GOJ294 GYD291:GYF294 HHZ291:HIB294 HRV291:HRX294 IBR291:IBT294 ILN291:ILP294 IVJ291:IVL294 JFF291:JFH294 JPB291:JPD294 JYX291:JYZ294 KIT291:KIV294 KSP291:KSR294 LCL291:LCN294 LMH291:LMJ294 LWD291:LWF294 MFZ291:MGB294 MPV291:MPX294 MZR291:MZT294 NJN291:NJP294 NTJ291:NTL294 ODF291:ODH294 ONB291:OND294 OWX291:OWZ294 PGT291:PGV294 PQP291:PQR294 QAL291:QAN294 QKH291:QKJ294 QUD291:QUF294 RDZ291:REB294 RNV291:RNX294 RXR291:RXT294 SHN291:SHP294 SRJ291:SRL294 TBF291:TBH294 TLB291:TLD294 TUX291:TUZ294 UET291:UEV294 UOP291:UOR294 UYL291:UYN294 VIH291:VIJ294 VSD291:VSF294 WBZ291:WCB294 WLV291:WLX294 WVR291:WVT294 IU291:IU294 SQ291:SQ294 ACM291:ACM294 AMI291:AMI294 AWE291:AWE294 BGA291:BGA294 BPW291:BPW294 BZS291:BZS294 CJO291:CJO294 CTK291:CTK294 DDG291:DDG294 DNC291:DNC294 DWY291:DWY294 EGU291:EGU294 EQQ291:EQQ294 FAM291:FAM294 FKI291:FKI294 FUE291:FUE294 GEA291:GEA294 GNW291:GNW294 GXS291:GXS294 HHO291:HHO294 HRK291:HRK294 IBG291:IBG294 ILC291:ILC294 IUY291:IUY294 JEU291:JEU294 JOQ291:JOQ294 JYM291:JYM294 KII291:KII294 KSE291:KSE294 LCA291:LCA294 LLW291:LLW294 LVS291:LVS294 MFO291:MFO294 MPK291:MPK294 MZG291:MZG294 NJC291:NJC294 NSY291:NSY294 OCU291:OCU294 OMQ291:OMQ294 OWM291:OWM294 PGI291:PGI294 PQE291:PQE294 QAA291:QAA294 QJW291:QJW294 QTS291:QTS294 RDO291:RDO294 RNK291:RNK294 RXG291:RXG294 SHC291:SHC294 SQY291:SQY294 TAU291:TAU294 TKQ291:TKQ294 TUM291:TUM294 UEI291:UEI294 UOE291:UOE294 UYA291:UYA294 VHW291:VHW294 VRS291:VRS294 WBO291:WBO294 WLK291:WLK294 WVG291:WVG294 JF291:JH294 TB291:TD294 ACX291:ACZ294 AMT291:AMV294 N338 AM109:AM110 AQ109:AQ110 AI109:AI110 AE109:AE110 R109:R110 AU109:AU110 AI112 AE112 M260:M261 Y340:AA344 Y345:Z348 N340:N889 Y349:AA889</xm:sqref>
        </x14:dataValidation>
        <x14:dataValidation type="custom" allowBlank="1" showInputMessage="1" showErrorMessage="1">
          <x14:formula1>
            <xm:f>AD13*AE13</xm:f>
          </x14:formula1>
          <xm:sqref>AN65620 KK65620 UG65620 AEC65620 ANY65620 AXU65620 BHQ65620 BRM65620 CBI65620 CLE65620 CVA65620 DEW65620 DOS65620 DYO65620 EIK65620 ESG65620 FCC65620 FLY65620 FVU65620 GFQ65620 GPM65620 GZI65620 HJE65620 HTA65620 ICW65620 IMS65620 IWO65620 JGK65620 JQG65620 KAC65620 KJY65620 KTU65620 LDQ65620 LNM65620 LXI65620 MHE65620 MRA65620 NAW65620 NKS65620 NUO65620 OEK65620 OOG65620 OYC65620 PHY65620 PRU65620 QBQ65620 QLM65620 QVI65620 RFE65620 RPA65620 RYW65620 SIS65620 SSO65620 TCK65620 TMG65620 TWC65620 UFY65620 UPU65620 UZQ65620 VJM65620 VTI65620 WDE65620 WNA65620 WWW65620 AN131156 KK131156 UG131156 AEC131156 ANY131156 AXU131156 BHQ131156 BRM131156 CBI131156 CLE131156 CVA131156 DEW131156 DOS131156 DYO131156 EIK131156 ESG131156 FCC131156 FLY131156 FVU131156 GFQ131156 GPM131156 GZI131156 HJE131156 HTA131156 ICW131156 IMS131156 IWO131156 JGK131156 JQG131156 KAC131156 KJY131156 KTU131156 LDQ131156 LNM131156 LXI131156 MHE131156 MRA131156 NAW131156 NKS131156 NUO131156 OEK131156 OOG131156 OYC131156 PHY131156 PRU131156 QBQ131156 QLM131156 QVI131156 RFE131156 RPA131156 RYW131156 SIS131156 SSO131156 TCK131156 TMG131156 TWC131156 UFY131156 UPU131156 UZQ131156 VJM131156 VTI131156 WDE131156 WNA131156 WWW131156 AN196692 KK196692 UG196692 AEC196692 ANY196692 AXU196692 BHQ196692 BRM196692 CBI196692 CLE196692 CVA196692 DEW196692 DOS196692 DYO196692 EIK196692 ESG196692 FCC196692 FLY196692 FVU196692 GFQ196692 GPM196692 GZI196692 HJE196692 HTA196692 ICW196692 IMS196692 IWO196692 JGK196692 JQG196692 KAC196692 KJY196692 KTU196692 LDQ196692 LNM196692 LXI196692 MHE196692 MRA196692 NAW196692 NKS196692 NUO196692 OEK196692 OOG196692 OYC196692 PHY196692 PRU196692 QBQ196692 QLM196692 QVI196692 RFE196692 RPA196692 RYW196692 SIS196692 SSO196692 TCK196692 TMG196692 TWC196692 UFY196692 UPU196692 UZQ196692 VJM196692 VTI196692 WDE196692 WNA196692 WWW196692 AN262228 KK262228 UG262228 AEC262228 ANY262228 AXU262228 BHQ262228 BRM262228 CBI262228 CLE262228 CVA262228 DEW262228 DOS262228 DYO262228 EIK262228 ESG262228 FCC262228 FLY262228 FVU262228 GFQ262228 GPM262228 GZI262228 HJE262228 HTA262228 ICW262228 IMS262228 IWO262228 JGK262228 JQG262228 KAC262228 KJY262228 KTU262228 LDQ262228 LNM262228 LXI262228 MHE262228 MRA262228 NAW262228 NKS262228 NUO262228 OEK262228 OOG262228 OYC262228 PHY262228 PRU262228 QBQ262228 QLM262228 QVI262228 RFE262228 RPA262228 RYW262228 SIS262228 SSO262228 TCK262228 TMG262228 TWC262228 UFY262228 UPU262228 UZQ262228 VJM262228 VTI262228 WDE262228 WNA262228 WWW262228 AN327764 KK327764 UG327764 AEC327764 ANY327764 AXU327764 BHQ327764 BRM327764 CBI327764 CLE327764 CVA327764 DEW327764 DOS327764 DYO327764 EIK327764 ESG327764 FCC327764 FLY327764 FVU327764 GFQ327764 GPM327764 GZI327764 HJE327764 HTA327764 ICW327764 IMS327764 IWO327764 JGK327764 JQG327764 KAC327764 KJY327764 KTU327764 LDQ327764 LNM327764 LXI327764 MHE327764 MRA327764 NAW327764 NKS327764 NUO327764 OEK327764 OOG327764 OYC327764 PHY327764 PRU327764 QBQ327764 QLM327764 QVI327764 RFE327764 RPA327764 RYW327764 SIS327764 SSO327764 TCK327764 TMG327764 TWC327764 UFY327764 UPU327764 UZQ327764 VJM327764 VTI327764 WDE327764 WNA327764 WWW327764 AN393300 KK393300 UG393300 AEC393300 ANY393300 AXU393300 BHQ393300 BRM393300 CBI393300 CLE393300 CVA393300 DEW393300 DOS393300 DYO393300 EIK393300 ESG393300 FCC393300 FLY393300 FVU393300 GFQ393300 GPM393300 GZI393300 HJE393300 HTA393300 ICW393300 IMS393300 IWO393300 JGK393300 JQG393300 KAC393300 KJY393300 KTU393300 LDQ393300 LNM393300 LXI393300 MHE393300 MRA393300 NAW393300 NKS393300 NUO393300 OEK393300 OOG393300 OYC393300 PHY393300 PRU393300 QBQ393300 QLM393300 QVI393300 RFE393300 RPA393300 RYW393300 SIS393300 SSO393300 TCK393300 TMG393300 TWC393300 UFY393300 UPU393300 UZQ393300 VJM393300 VTI393300 WDE393300 WNA393300 WWW393300 AN458836 KK458836 UG458836 AEC458836 ANY458836 AXU458836 BHQ458836 BRM458836 CBI458836 CLE458836 CVA458836 DEW458836 DOS458836 DYO458836 EIK458836 ESG458836 FCC458836 FLY458836 FVU458836 GFQ458836 GPM458836 GZI458836 HJE458836 HTA458836 ICW458836 IMS458836 IWO458836 JGK458836 JQG458836 KAC458836 KJY458836 KTU458836 LDQ458836 LNM458836 LXI458836 MHE458836 MRA458836 NAW458836 NKS458836 NUO458836 OEK458836 OOG458836 OYC458836 PHY458836 PRU458836 QBQ458836 QLM458836 QVI458836 RFE458836 RPA458836 RYW458836 SIS458836 SSO458836 TCK458836 TMG458836 TWC458836 UFY458836 UPU458836 UZQ458836 VJM458836 VTI458836 WDE458836 WNA458836 WWW458836 AN524372 KK524372 UG524372 AEC524372 ANY524372 AXU524372 BHQ524372 BRM524372 CBI524372 CLE524372 CVA524372 DEW524372 DOS524372 DYO524372 EIK524372 ESG524372 FCC524372 FLY524372 FVU524372 GFQ524372 GPM524372 GZI524372 HJE524372 HTA524372 ICW524372 IMS524372 IWO524372 JGK524372 JQG524372 KAC524372 KJY524372 KTU524372 LDQ524372 LNM524372 LXI524372 MHE524372 MRA524372 NAW524372 NKS524372 NUO524372 OEK524372 OOG524372 OYC524372 PHY524372 PRU524372 QBQ524372 QLM524372 QVI524372 RFE524372 RPA524372 RYW524372 SIS524372 SSO524372 TCK524372 TMG524372 TWC524372 UFY524372 UPU524372 UZQ524372 VJM524372 VTI524372 WDE524372 WNA524372 WWW524372 AN589908 KK589908 UG589908 AEC589908 ANY589908 AXU589908 BHQ589908 BRM589908 CBI589908 CLE589908 CVA589908 DEW589908 DOS589908 DYO589908 EIK589908 ESG589908 FCC589908 FLY589908 FVU589908 GFQ589908 GPM589908 GZI589908 HJE589908 HTA589908 ICW589908 IMS589908 IWO589908 JGK589908 JQG589908 KAC589908 KJY589908 KTU589908 LDQ589908 LNM589908 LXI589908 MHE589908 MRA589908 NAW589908 NKS589908 NUO589908 OEK589908 OOG589908 OYC589908 PHY589908 PRU589908 QBQ589908 QLM589908 QVI589908 RFE589908 RPA589908 RYW589908 SIS589908 SSO589908 TCK589908 TMG589908 TWC589908 UFY589908 UPU589908 UZQ589908 VJM589908 VTI589908 WDE589908 WNA589908 WWW589908 AN655444 KK655444 UG655444 AEC655444 ANY655444 AXU655444 BHQ655444 BRM655444 CBI655444 CLE655444 CVA655444 DEW655444 DOS655444 DYO655444 EIK655444 ESG655444 FCC655444 FLY655444 FVU655444 GFQ655444 GPM655444 GZI655444 HJE655444 HTA655444 ICW655444 IMS655444 IWO655444 JGK655444 JQG655444 KAC655444 KJY655444 KTU655444 LDQ655444 LNM655444 LXI655444 MHE655444 MRA655444 NAW655444 NKS655444 NUO655444 OEK655444 OOG655444 OYC655444 PHY655444 PRU655444 QBQ655444 QLM655444 QVI655444 RFE655444 RPA655444 RYW655444 SIS655444 SSO655444 TCK655444 TMG655444 TWC655444 UFY655444 UPU655444 UZQ655444 VJM655444 VTI655444 WDE655444 WNA655444 WWW655444 AN720980 KK720980 UG720980 AEC720980 ANY720980 AXU720980 BHQ720980 BRM720980 CBI720980 CLE720980 CVA720980 DEW720980 DOS720980 DYO720980 EIK720980 ESG720980 FCC720980 FLY720980 FVU720980 GFQ720980 GPM720980 GZI720980 HJE720980 HTA720980 ICW720980 IMS720980 IWO720980 JGK720980 JQG720980 KAC720980 KJY720980 KTU720980 LDQ720980 LNM720980 LXI720980 MHE720980 MRA720980 NAW720980 NKS720980 NUO720980 OEK720980 OOG720980 OYC720980 PHY720980 PRU720980 QBQ720980 QLM720980 QVI720980 RFE720980 RPA720980 RYW720980 SIS720980 SSO720980 TCK720980 TMG720980 TWC720980 UFY720980 UPU720980 UZQ720980 VJM720980 VTI720980 WDE720980 WNA720980 WWW720980 AN786516 KK786516 UG786516 AEC786516 ANY786516 AXU786516 BHQ786516 BRM786516 CBI786516 CLE786516 CVA786516 DEW786516 DOS786516 DYO786516 EIK786516 ESG786516 FCC786516 FLY786516 FVU786516 GFQ786516 GPM786516 GZI786516 HJE786516 HTA786516 ICW786516 IMS786516 IWO786516 JGK786516 JQG786516 KAC786516 KJY786516 KTU786516 LDQ786516 LNM786516 LXI786516 MHE786516 MRA786516 NAW786516 NKS786516 NUO786516 OEK786516 OOG786516 OYC786516 PHY786516 PRU786516 QBQ786516 QLM786516 QVI786516 RFE786516 RPA786516 RYW786516 SIS786516 SSO786516 TCK786516 TMG786516 TWC786516 UFY786516 UPU786516 UZQ786516 VJM786516 VTI786516 WDE786516 WNA786516 WWW786516 AN852052 KK852052 UG852052 AEC852052 ANY852052 AXU852052 BHQ852052 BRM852052 CBI852052 CLE852052 CVA852052 DEW852052 DOS852052 DYO852052 EIK852052 ESG852052 FCC852052 FLY852052 FVU852052 GFQ852052 GPM852052 GZI852052 HJE852052 HTA852052 ICW852052 IMS852052 IWO852052 JGK852052 JQG852052 KAC852052 KJY852052 KTU852052 LDQ852052 LNM852052 LXI852052 MHE852052 MRA852052 NAW852052 NKS852052 NUO852052 OEK852052 OOG852052 OYC852052 PHY852052 PRU852052 QBQ852052 QLM852052 QVI852052 RFE852052 RPA852052 RYW852052 SIS852052 SSO852052 TCK852052 TMG852052 TWC852052 UFY852052 UPU852052 UZQ852052 VJM852052 VTI852052 WDE852052 WNA852052 WWW852052 AN917588 KK917588 UG917588 AEC917588 ANY917588 AXU917588 BHQ917588 BRM917588 CBI917588 CLE917588 CVA917588 DEW917588 DOS917588 DYO917588 EIK917588 ESG917588 FCC917588 FLY917588 FVU917588 GFQ917588 GPM917588 GZI917588 HJE917588 HTA917588 ICW917588 IMS917588 IWO917588 JGK917588 JQG917588 KAC917588 KJY917588 KTU917588 LDQ917588 LNM917588 LXI917588 MHE917588 MRA917588 NAW917588 NKS917588 NUO917588 OEK917588 OOG917588 OYC917588 PHY917588 PRU917588 QBQ917588 QLM917588 QVI917588 RFE917588 RPA917588 RYW917588 SIS917588 SSO917588 TCK917588 TMG917588 TWC917588 UFY917588 UPU917588 UZQ917588 VJM917588 VTI917588 WDE917588 WNA917588 WWW917588 AN983124 KK983124 UG983124 AEC983124 ANY983124 AXU983124 BHQ983124 BRM983124 CBI983124 CLE983124 CVA983124 DEW983124 DOS983124 DYO983124 EIK983124 ESG983124 FCC983124 FLY983124 FVU983124 GFQ983124 GPM983124 GZI983124 HJE983124 HTA983124 ICW983124 IMS983124 IWO983124 JGK983124 JQG983124 KAC983124 KJY983124 KTU983124 LDQ983124 LNM983124 LXI983124 MHE983124 MRA983124 NAW983124 NKS983124 NUO983124 OEK983124 OOG983124 OYC983124 PHY983124 PRU983124 QBQ983124 QLM983124 QVI983124 RFE983124 RPA983124 RYW983124 SIS983124 SSO983124 TCK983124 TMG983124 TWC983124 UFY983124 UPU983124 UZQ983124 VJM983124 VTI983124 WDE983124 WNA983124 WWW983124 JZ65618:JZ65620 TV65618:TV65620 ADR65618:ADR65620 ANN65618:ANN65620 AXJ65618:AXJ65620 BHF65618:BHF65620 BRB65618:BRB65620 CAX65618:CAX65620 CKT65618:CKT65620 CUP65618:CUP65620 DEL65618:DEL65620 DOH65618:DOH65620 DYD65618:DYD65620 EHZ65618:EHZ65620 ERV65618:ERV65620 FBR65618:FBR65620 FLN65618:FLN65620 FVJ65618:FVJ65620 GFF65618:GFF65620 GPB65618:GPB65620 GYX65618:GYX65620 HIT65618:HIT65620 HSP65618:HSP65620 ICL65618:ICL65620 IMH65618:IMH65620 IWD65618:IWD65620 JFZ65618:JFZ65620 JPV65618:JPV65620 JZR65618:JZR65620 KJN65618:KJN65620 KTJ65618:KTJ65620 LDF65618:LDF65620 LNB65618:LNB65620 LWX65618:LWX65620 MGT65618:MGT65620 MQP65618:MQP65620 NAL65618:NAL65620 NKH65618:NKH65620 NUD65618:NUD65620 ODZ65618:ODZ65620 ONV65618:ONV65620 OXR65618:OXR65620 PHN65618:PHN65620 PRJ65618:PRJ65620 QBF65618:QBF65620 QLB65618:QLB65620 QUX65618:QUX65620 RET65618:RET65620 ROP65618:ROP65620 RYL65618:RYL65620 SIH65618:SIH65620 SSD65618:SSD65620 TBZ65618:TBZ65620 TLV65618:TLV65620 TVR65618:TVR65620 UFN65618:UFN65620 UPJ65618:UPJ65620 UZF65618:UZF65620 VJB65618:VJB65620 VSX65618:VSX65620 WCT65618:WCT65620 WMP65618:WMP65620 WWL65618:WWL65620 JZ131154:JZ131156 TV131154:TV131156 ADR131154:ADR131156 ANN131154:ANN131156 AXJ131154:AXJ131156 BHF131154:BHF131156 BRB131154:BRB131156 CAX131154:CAX131156 CKT131154:CKT131156 CUP131154:CUP131156 DEL131154:DEL131156 DOH131154:DOH131156 DYD131154:DYD131156 EHZ131154:EHZ131156 ERV131154:ERV131156 FBR131154:FBR131156 FLN131154:FLN131156 FVJ131154:FVJ131156 GFF131154:GFF131156 GPB131154:GPB131156 GYX131154:GYX131156 HIT131154:HIT131156 HSP131154:HSP131156 ICL131154:ICL131156 IMH131154:IMH131156 IWD131154:IWD131156 JFZ131154:JFZ131156 JPV131154:JPV131156 JZR131154:JZR131156 KJN131154:KJN131156 KTJ131154:KTJ131156 LDF131154:LDF131156 LNB131154:LNB131156 LWX131154:LWX131156 MGT131154:MGT131156 MQP131154:MQP131156 NAL131154:NAL131156 NKH131154:NKH131156 NUD131154:NUD131156 ODZ131154:ODZ131156 ONV131154:ONV131156 OXR131154:OXR131156 PHN131154:PHN131156 PRJ131154:PRJ131156 QBF131154:QBF131156 QLB131154:QLB131156 QUX131154:QUX131156 RET131154:RET131156 ROP131154:ROP131156 RYL131154:RYL131156 SIH131154:SIH131156 SSD131154:SSD131156 TBZ131154:TBZ131156 TLV131154:TLV131156 TVR131154:TVR131156 UFN131154:UFN131156 UPJ131154:UPJ131156 UZF131154:UZF131156 VJB131154:VJB131156 VSX131154:VSX131156 WCT131154:WCT131156 WMP131154:WMP131156 WWL131154:WWL131156 JZ196690:JZ196692 TV196690:TV196692 ADR196690:ADR196692 ANN196690:ANN196692 AXJ196690:AXJ196692 BHF196690:BHF196692 BRB196690:BRB196692 CAX196690:CAX196692 CKT196690:CKT196692 CUP196690:CUP196692 DEL196690:DEL196692 DOH196690:DOH196692 DYD196690:DYD196692 EHZ196690:EHZ196692 ERV196690:ERV196692 FBR196690:FBR196692 FLN196690:FLN196692 FVJ196690:FVJ196692 GFF196690:GFF196692 GPB196690:GPB196692 GYX196690:GYX196692 HIT196690:HIT196692 HSP196690:HSP196692 ICL196690:ICL196692 IMH196690:IMH196692 IWD196690:IWD196692 JFZ196690:JFZ196692 JPV196690:JPV196692 JZR196690:JZR196692 KJN196690:KJN196692 KTJ196690:KTJ196692 LDF196690:LDF196692 LNB196690:LNB196692 LWX196690:LWX196692 MGT196690:MGT196692 MQP196690:MQP196692 NAL196690:NAL196692 NKH196690:NKH196692 NUD196690:NUD196692 ODZ196690:ODZ196692 ONV196690:ONV196692 OXR196690:OXR196692 PHN196690:PHN196692 PRJ196690:PRJ196692 QBF196690:QBF196692 QLB196690:QLB196692 QUX196690:QUX196692 RET196690:RET196692 ROP196690:ROP196692 RYL196690:RYL196692 SIH196690:SIH196692 SSD196690:SSD196692 TBZ196690:TBZ196692 TLV196690:TLV196692 TVR196690:TVR196692 UFN196690:UFN196692 UPJ196690:UPJ196692 UZF196690:UZF196692 VJB196690:VJB196692 VSX196690:VSX196692 WCT196690:WCT196692 WMP196690:WMP196692 WWL196690:WWL196692 JZ262226:JZ262228 TV262226:TV262228 ADR262226:ADR262228 ANN262226:ANN262228 AXJ262226:AXJ262228 BHF262226:BHF262228 BRB262226:BRB262228 CAX262226:CAX262228 CKT262226:CKT262228 CUP262226:CUP262228 DEL262226:DEL262228 DOH262226:DOH262228 DYD262226:DYD262228 EHZ262226:EHZ262228 ERV262226:ERV262228 FBR262226:FBR262228 FLN262226:FLN262228 FVJ262226:FVJ262228 GFF262226:GFF262228 GPB262226:GPB262228 GYX262226:GYX262228 HIT262226:HIT262228 HSP262226:HSP262228 ICL262226:ICL262228 IMH262226:IMH262228 IWD262226:IWD262228 JFZ262226:JFZ262228 JPV262226:JPV262228 JZR262226:JZR262228 KJN262226:KJN262228 KTJ262226:KTJ262228 LDF262226:LDF262228 LNB262226:LNB262228 LWX262226:LWX262228 MGT262226:MGT262228 MQP262226:MQP262228 NAL262226:NAL262228 NKH262226:NKH262228 NUD262226:NUD262228 ODZ262226:ODZ262228 ONV262226:ONV262228 OXR262226:OXR262228 PHN262226:PHN262228 PRJ262226:PRJ262228 QBF262226:QBF262228 QLB262226:QLB262228 QUX262226:QUX262228 RET262226:RET262228 ROP262226:ROP262228 RYL262226:RYL262228 SIH262226:SIH262228 SSD262226:SSD262228 TBZ262226:TBZ262228 TLV262226:TLV262228 TVR262226:TVR262228 UFN262226:UFN262228 UPJ262226:UPJ262228 UZF262226:UZF262228 VJB262226:VJB262228 VSX262226:VSX262228 WCT262226:WCT262228 WMP262226:WMP262228 WWL262226:WWL262228 JZ327762:JZ327764 TV327762:TV327764 ADR327762:ADR327764 ANN327762:ANN327764 AXJ327762:AXJ327764 BHF327762:BHF327764 BRB327762:BRB327764 CAX327762:CAX327764 CKT327762:CKT327764 CUP327762:CUP327764 DEL327762:DEL327764 DOH327762:DOH327764 DYD327762:DYD327764 EHZ327762:EHZ327764 ERV327762:ERV327764 FBR327762:FBR327764 FLN327762:FLN327764 FVJ327762:FVJ327764 GFF327762:GFF327764 GPB327762:GPB327764 GYX327762:GYX327764 HIT327762:HIT327764 HSP327762:HSP327764 ICL327762:ICL327764 IMH327762:IMH327764 IWD327762:IWD327764 JFZ327762:JFZ327764 JPV327762:JPV327764 JZR327762:JZR327764 KJN327762:KJN327764 KTJ327762:KTJ327764 LDF327762:LDF327764 LNB327762:LNB327764 LWX327762:LWX327764 MGT327762:MGT327764 MQP327762:MQP327764 NAL327762:NAL327764 NKH327762:NKH327764 NUD327762:NUD327764 ODZ327762:ODZ327764 ONV327762:ONV327764 OXR327762:OXR327764 PHN327762:PHN327764 PRJ327762:PRJ327764 QBF327762:QBF327764 QLB327762:QLB327764 QUX327762:QUX327764 RET327762:RET327764 ROP327762:ROP327764 RYL327762:RYL327764 SIH327762:SIH327764 SSD327762:SSD327764 TBZ327762:TBZ327764 TLV327762:TLV327764 TVR327762:TVR327764 UFN327762:UFN327764 UPJ327762:UPJ327764 UZF327762:UZF327764 VJB327762:VJB327764 VSX327762:VSX327764 WCT327762:WCT327764 WMP327762:WMP327764 WWL327762:WWL327764 JZ393298:JZ393300 TV393298:TV393300 ADR393298:ADR393300 ANN393298:ANN393300 AXJ393298:AXJ393300 BHF393298:BHF393300 BRB393298:BRB393300 CAX393298:CAX393300 CKT393298:CKT393300 CUP393298:CUP393300 DEL393298:DEL393300 DOH393298:DOH393300 DYD393298:DYD393300 EHZ393298:EHZ393300 ERV393298:ERV393300 FBR393298:FBR393300 FLN393298:FLN393300 FVJ393298:FVJ393300 GFF393298:GFF393300 GPB393298:GPB393300 GYX393298:GYX393300 HIT393298:HIT393300 HSP393298:HSP393300 ICL393298:ICL393300 IMH393298:IMH393300 IWD393298:IWD393300 JFZ393298:JFZ393300 JPV393298:JPV393300 JZR393298:JZR393300 KJN393298:KJN393300 KTJ393298:KTJ393300 LDF393298:LDF393300 LNB393298:LNB393300 LWX393298:LWX393300 MGT393298:MGT393300 MQP393298:MQP393300 NAL393298:NAL393300 NKH393298:NKH393300 NUD393298:NUD393300 ODZ393298:ODZ393300 ONV393298:ONV393300 OXR393298:OXR393300 PHN393298:PHN393300 PRJ393298:PRJ393300 QBF393298:QBF393300 QLB393298:QLB393300 QUX393298:QUX393300 RET393298:RET393300 ROP393298:ROP393300 RYL393298:RYL393300 SIH393298:SIH393300 SSD393298:SSD393300 TBZ393298:TBZ393300 TLV393298:TLV393300 TVR393298:TVR393300 UFN393298:UFN393300 UPJ393298:UPJ393300 UZF393298:UZF393300 VJB393298:VJB393300 VSX393298:VSX393300 WCT393298:WCT393300 WMP393298:WMP393300 WWL393298:WWL393300 JZ458834:JZ458836 TV458834:TV458836 ADR458834:ADR458836 ANN458834:ANN458836 AXJ458834:AXJ458836 BHF458834:BHF458836 BRB458834:BRB458836 CAX458834:CAX458836 CKT458834:CKT458836 CUP458834:CUP458836 DEL458834:DEL458836 DOH458834:DOH458836 DYD458834:DYD458836 EHZ458834:EHZ458836 ERV458834:ERV458836 FBR458834:FBR458836 FLN458834:FLN458836 FVJ458834:FVJ458836 GFF458834:GFF458836 GPB458834:GPB458836 GYX458834:GYX458836 HIT458834:HIT458836 HSP458834:HSP458836 ICL458834:ICL458836 IMH458834:IMH458836 IWD458834:IWD458836 JFZ458834:JFZ458836 JPV458834:JPV458836 JZR458834:JZR458836 KJN458834:KJN458836 KTJ458834:KTJ458836 LDF458834:LDF458836 LNB458834:LNB458836 LWX458834:LWX458836 MGT458834:MGT458836 MQP458834:MQP458836 NAL458834:NAL458836 NKH458834:NKH458836 NUD458834:NUD458836 ODZ458834:ODZ458836 ONV458834:ONV458836 OXR458834:OXR458836 PHN458834:PHN458836 PRJ458834:PRJ458836 QBF458834:QBF458836 QLB458834:QLB458836 QUX458834:QUX458836 RET458834:RET458836 ROP458834:ROP458836 RYL458834:RYL458836 SIH458834:SIH458836 SSD458834:SSD458836 TBZ458834:TBZ458836 TLV458834:TLV458836 TVR458834:TVR458836 UFN458834:UFN458836 UPJ458834:UPJ458836 UZF458834:UZF458836 VJB458834:VJB458836 VSX458834:VSX458836 WCT458834:WCT458836 WMP458834:WMP458836 WWL458834:WWL458836 JZ524370:JZ524372 TV524370:TV524372 ADR524370:ADR524372 ANN524370:ANN524372 AXJ524370:AXJ524372 BHF524370:BHF524372 BRB524370:BRB524372 CAX524370:CAX524372 CKT524370:CKT524372 CUP524370:CUP524372 DEL524370:DEL524372 DOH524370:DOH524372 DYD524370:DYD524372 EHZ524370:EHZ524372 ERV524370:ERV524372 FBR524370:FBR524372 FLN524370:FLN524372 FVJ524370:FVJ524372 GFF524370:GFF524372 GPB524370:GPB524372 GYX524370:GYX524372 HIT524370:HIT524372 HSP524370:HSP524372 ICL524370:ICL524372 IMH524370:IMH524372 IWD524370:IWD524372 JFZ524370:JFZ524372 JPV524370:JPV524372 JZR524370:JZR524372 KJN524370:KJN524372 KTJ524370:KTJ524372 LDF524370:LDF524372 LNB524370:LNB524372 LWX524370:LWX524372 MGT524370:MGT524372 MQP524370:MQP524372 NAL524370:NAL524372 NKH524370:NKH524372 NUD524370:NUD524372 ODZ524370:ODZ524372 ONV524370:ONV524372 OXR524370:OXR524372 PHN524370:PHN524372 PRJ524370:PRJ524372 QBF524370:QBF524372 QLB524370:QLB524372 QUX524370:QUX524372 RET524370:RET524372 ROP524370:ROP524372 RYL524370:RYL524372 SIH524370:SIH524372 SSD524370:SSD524372 TBZ524370:TBZ524372 TLV524370:TLV524372 TVR524370:TVR524372 UFN524370:UFN524372 UPJ524370:UPJ524372 UZF524370:UZF524372 VJB524370:VJB524372 VSX524370:VSX524372 WCT524370:WCT524372 WMP524370:WMP524372 WWL524370:WWL524372 JZ589906:JZ589908 TV589906:TV589908 ADR589906:ADR589908 ANN589906:ANN589908 AXJ589906:AXJ589908 BHF589906:BHF589908 BRB589906:BRB589908 CAX589906:CAX589908 CKT589906:CKT589908 CUP589906:CUP589908 DEL589906:DEL589908 DOH589906:DOH589908 DYD589906:DYD589908 EHZ589906:EHZ589908 ERV589906:ERV589908 FBR589906:FBR589908 FLN589906:FLN589908 FVJ589906:FVJ589908 GFF589906:GFF589908 GPB589906:GPB589908 GYX589906:GYX589908 HIT589906:HIT589908 HSP589906:HSP589908 ICL589906:ICL589908 IMH589906:IMH589908 IWD589906:IWD589908 JFZ589906:JFZ589908 JPV589906:JPV589908 JZR589906:JZR589908 KJN589906:KJN589908 KTJ589906:KTJ589908 LDF589906:LDF589908 LNB589906:LNB589908 LWX589906:LWX589908 MGT589906:MGT589908 MQP589906:MQP589908 NAL589906:NAL589908 NKH589906:NKH589908 NUD589906:NUD589908 ODZ589906:ODZ589908 ONV589906:ONV589908 OXR589906:OXR589908 PHN589906:PHN589908 PRJ589906:PRJ589908 QBF589906:QBF589908 QLB589906:QLB589908 QUX589906:QUX589908 RET589906:RET589908 ROP589906:ROP589908 RYL589906:RYL589908 SIH589906:SIH589908 SSD589906:SSD589908 TBZ589906:TBZ589908 TLV589906:TLV589908 TVR589906:TVR589908 UFN589906:UFN589908 UPJ589906:UPJ589908 UZF589906:UZF589908 VJB589906:VJB589908 VSX589906:VSX589908 WCT589906:WCT589908 WMP589906:WMP589908 WWL589906:WWL589908 JZ655442:JZ655444 TV655442:TV655444 ADR655442:ADR655444 ANN655442:ANN655444 AXJ655442:AXJ655444 BHF655442:BHF655444 BRB655442:BRB655444 CAX655442:CAX655444 CKT655442:CKT655444 CUP655442:CUP655444 DEL655442:DEL655444 DOH655442:DOH655444 DYD655442:DYD655444 EHZ655442:EHZ655444 ERV655442:ERV655444 FBR655442:FBR655444 FLN655442:FLN655444 FVJ655442:FVJ655444 GFF655442:GFF655444 GPB655442:GPB655444 GYX655442:GYX655444 HIT655442:HIT655444 HSP655442:HSP655444 ICL655442:ICL655444 IMH655442:IMH655444 IWD655442:IWD655444 JFZ655442:JFZ655444 JPV655442:JPV655444 JZR655442:JZR655444 KJN655442:KJN655444 KTJ655442:KTJ655444 LDF655442:LDF655444 LNB655442:LNB655444 LWX655442:LWX655444 MGT655442:MGT655444 MQP655442:MQP655444 NAL655442:NAL655444 NKH655442:NKH655444 NUD655442:NUD655444 ODZ655442:ODZ655444 ONV655442:ONV655444 OXR655442:OXR655444 PHN655442:PHN655444 PRJ655442:PRJ655444 QBF655442:QBF655444 QLB655442:QLB655444 QUX655442:QUX655444 RET655442:RET655444 ROP655442:ROP655444 RYL655442:RYL655444 SIH655442:SIH655444 SSD655442:SSD655444 TBZ655442:TBZ655444 TLV655442:TLV655444 TVR655442:TVR655444 UFN655442:UFN655444 UPJ655442:UPJ655444 UZF655442:UZF655444 VJB655442:VJB655444 VSX655442:VSX655444 WCT655442:WCT655444 WMP655442:WMP655444 WWL655442:WWL655444 JZ720978:JZ720980 TV720978:TV720980 ADR720978:ADR720980 ANN720978:ANN720980 AXJ720978:AXJ720980 BHF720978:BHF720980 BRB720978:BRB720980 CAX720978:CAX720980 CKT720978:CKT720980 CUP720978:CUP720980 DEL720978:DEL720980 DOH720978:DOH720980 DYD720978:DYD720980 EHZ720978:EHZ720980 ERV720978:ERV720980 FBR720978:FBR720980 FLN720978:FLN720980 FVJ720978:FVJ720980 GFF720978:GFF720980 GPB720978:GPB720980 GYX720978:GYX720980 HIT720978:HIT720980 HSP720978:HSP720980 ICL720978:ICL720980 IMH720978:IMH720980 IWD720978:IWD720980 JFZ720978:JFZ720980 JPV720978:JPV720980 JZR720978:JZR720980 KJN720978:KJN720980 KTJ720978:KTJ720980 LDF720978:LDF720980 LNB720978:LNB720980 LWX720978:LWX720980 MGT720978:MGT720980 MQP720978:MQP720980 NAL720978:NAL720980 NKH720978:NKH720980 NUD720978:NUD720980 ODZ720978:ODZ720980 ONV720978:ONV720980 OXR720978:OXR720980 PHN720978:PHN720980 PRJ720978:PRJ720980 QBF720978:QBF720980 QLB720978:QLB720980 QUX720978:QUX720980 RET720978:RET720980 ROP720978:ROP720980 RYL720978:RYL720980 SIH720978:SIH720980 SSD720978:SSD720980 TBZ720978:TBZ720980 TLV720978:TLV720980 TVR720978:TVR720980 UFN720978:UFN720980 UPJ720978:UPJ720980 UZF720978:UZF720980 VJB720978:VJB720980 VSX720978:VSX720980 WCT720978:WCT720980 WMP720978:WMP720980 WWL720978:WWL720980 JZ786514:JZ786516 TV786514:TV786516 ADR786514:ADR786516 ANN786514:ANN786516 AXJ786514:AXJ786516 BHF786514:BHF786516 BRB786514:BRB786516 CAX786514:CAX786516 CKT786514:CKT786516 CUP786514:CUP786516 DEL786514:DEL786516 DOH786514:DOH786516 DYD786514:DYD786516 EHZ786514:EHZ786516 ERV786514:ERV786516 FBR786514:FBR786516 FLN786514:FLN786516 FVJ786514:FVJ786516 GFF786514:GFF786516 GPB786514:GPB786516 GYX786514:GYX786516 HIT786514:HIT786516 HSP786514:HSP786516 ICL786514:ICL786516 IMH786514:IMH786516 IWD786514:IWD786516 JFZ786514:JFZ786516 JPV786514:JPV786516 JZR786514:JZR786516 KJN786514:KJN786516 KTJ786514:KTJ786516 LDF786514:LDF786516 LNB786514:LNB786516 LWX786514:LWX786516 MGT786514:MGT786516 MQP786514:MQP786516 NAL786514:NAL786516 NKH786514:NKH786516 NUD786514:NUD786516 ODZ786514:ODZ786516 ONV786514:ONV786516 OXR786514:OXR786516 PHN786514:PHN786516 PRJ786514:PRJ786516 QBF786514:QBF786516 QLB786514:QLB786516 QUX786514:QUX786516 RET786514:RET786516 ROP786514:ROP786516 RYL786514:RYL786516 SIH786514:SIH786516 SSD786514:SSD786516 TBZ786514:TBZ786516 TLV786514:TLV786516 TVR786514:TVR786516 UFN786514:UFN786516 UPJ786514:UPJ786516 UZF786514:UZF786516 VJB786514:VJB786516 VSX786514:VSX786516 WCT786514:WCT786516 WMP786514:WMP786516 WWL786514:WWL786516 JZ852050:JZ852052 TV852050:TV852052 ADR852050:ADR852052 ANN852050:ANN852052 AXJ852050:AXJ852052 BHF852050:BHF852052 BRB852050:BRB852052 CAX852050:CAX852052 CKT852050:CKT852052 CUP852050:CUP852052 DEL852050:DEL852052 DOH852050:DOH852052 DYD852050:DYD852052 EHZ852050:EHZ852052 ERV852050:ERV852052 FBR852050:FBR852052 FLN852050:FLN852052 FVJ852050:FVJ852052 GFF852050:GFF852052 GPB852050:GPB852052 GYX852050:GYX852052 HIT852050:HIT852052 HSP852050:HSP852052 ICL852050:ICL852052 IMH852050:IMH852052 IWD852050:IWD852052 JFZ852050:JFZ852052 JPV852050:JPV852052 JZR852050:JZR852052 KJN852050:KJN852052 KTJ852050:KTJ852052 LDF852050:LDF852052 LNB852050:LNB852052 LWX852050:LWX852052 MGT852050:MGT852052 MQP852050:MQP852052 NAL852050:NAL852052 NKH852050:NKH852052 NUD852050:NUD852052 ODZ852050:ODZ852052 ONV852050:ONV852052 OXR852050:OXR852052 PHN852050:PHN852052 PRJ852050:PRJ852052 QBF852050:QBF852052 QLB852050:QLB852052 QUX852050:QUX852052 RET852050:RET852052 ROP852050:ROP852052 RYL852050:RYL852052 SIH852050:SIH852052 SSD852050:SSD852052 TBZ852050:TBZ852052 TLV852050:TLV852052 TVR852050:TVR852052 UFN852050:UFN852052 UPJ852050:UPJ852052 UZF852050:UZF852052 VJB852050:VJB852052 VSX852050:VSX852052 WCT852050:WCT852052 WMP852050:WMP852052 WWL852050:WWL852052 JZ917586:JZ917588 TV917586:TV917588 ADR917586:ADR917588 ANN917586:ANN917588 AXJ917586:AXJ917588 BHF917586:BHF917588 BRB917586:BRB917588 CAX917586:CAX917588 CKT917586:CKT917588 CUP917586:CUP917588 DEL917586:DEL917588 DOH917586:DOH917588 DYD917586:DYD917588 EHZ917586:EHZ917588 ERV917586:ERV917588 FBR917586:FBR917588 FLN917586:FLN917588 FVJ917586:FVJ917588 GFF917586:GFF917588 GPB917586:GPB917588 GYX917586:GYX917588 HIT917586:HIT917588 HSP917586:HSP917588 ICL917586:ICL917588 IMH917586:IMH917588 IWD917586:IWD917588 JFZ917586:JFZ917588 JPV917586:JPV917588 JZR917586:JZR917588 KJN917586:KJN917588 KTJ917586:KTJ917588 LDF917586:LDF917588 LNB917586:LNB917588 LWX917586:LWX917588 MGT917586:MGT917588 MQP917586:MQP917588 NAL917586:NAL917588 NKH917586:NKH917588 NUD917586:NUD917588 ODZ917586:ODZ917588 ONV917586:ONV917588 OXR917586:OXR917588 PHN917586:PHN917588 PRJ917586:PRJ917588 QBF917586:QBF917588 QLB917586:QLB917588 QUX917586:QUX917588 RET917586:RET917588 ROP917586:ROP917588 RYL917586:RYL917588 SIH917586:SIH917588 SSD917586:SSD917588 TBZ917586:TBZ917588 TLV917586:TLV917588 TVR917586:TVR917588 UFN917586:UFN917588 UPJ917586:UPJ917588 UZF917586:UZF917588 VJB917586:VJB917588 VSX917586:VSX917588 WCT917586:WCT917588 WMP917586:WMP917588 WWL917586:WWL917588 JZ983122:JZ983124 TV983122:TV983124 ADR983122:ADR983124 ANN983122:ANN983124 AXJ983122:AXJ983124 BHF983122:BHF983124 BRB983122:BRB983124 CAX983122:CAX983124 CKT983122:CKT983124 CUP983122:CUP983124 DEL983122:DEL983124 DOH983122:DOH983124 DYD983122:DYD983124 EHZ983122:EHZ983124 ERV983122:ERV983124 FBR983122:FBR983124 FLN983122:FLN983124 FVJ983122:FVJ983124 GFF983122:GFF983124 GPB983122:GPB983124 GYX983122:GYX983124 HIT983122:HIT983124 HSP983122:HSP983124 ICL983122:ICL983124 IMH983122:IMH983124 IWD983122:IWD983124 JFZ983122:JFZ983124 JPV983122:JPV983124 JZR983122:JZR983124 KJN983122:KJN983124 KTJ983122:KTJ983124 LDF983122:LDF983124 LNB983122:LNB983124 LWX983122:LWX983124 MGT983122:MGT983124 MQP983122:MQP983124 NAL983122:NAL983124 NKH983122:NKH983124 NUD983122:NUD983124 ODZ983122:ODZ983124 ONV983122:ONV983124 OXR983122:OXR983124 PHN983122:PHN983124 PRJ983122:PRJ983124 QBF983122:QBF983124 QLB983122:QLB983124 QUX983122:QUX983124 RET983122:RET983124 ROP983122:ROP983124 RYL983122:RYL983124 SIH983122:SIH983124 SSD983122:SSD983124 TBZ983122:TBZ983124 TLV983122:TLV983124 TVR983122:TVR983124 UFN983122:UFN983124 UPJ983122:UPJ983124 UZF983122:UZF983124 VJB983122:VJB983124 VSX983122:VSX983124 WCT983122:WCT983124 WMP983122:WMP983124 WWL983122:WWL983124 AF65612 KC65612 TY65612 ADU65612 ANQ65612 AXM65612 BHI65612 BRE65612 CBA65612 CKW65612 CUS65612 DEO65612 DOK65612 DYG65612 EIC65612 ERY65612 FBU65612 FLQ65612 FVM65612 GFI65612 GPE65612 GZA65612 HIW65612 HSS65612 ICO65612 IMK65612 IWG65612 JGC65612 JPY65612 JZU65612 KJQ65612 KTM65612 LDI65612 LNE65612 LXA65612 MGW65612 MQS65612 NAO65612 NKK65612 NUG65612 OEC65612 ONY65612 OXU65612 PHQ65612 PRM65612 QBI65612 QLE65612 QVA65612 REW65612 ROS65612 RYO65612 SIK65612 SSG65612 TCC65612 TLY65612 TVU65612 UFQ65612 UPM65612 UZI65612 VJE65612 VTA65612 WCW65612 WMS65612 WWO65612 AF131148 KC131148 TY131148 ADU131148 ANQ131148 AXM131148 BHI131148 BRE131148 CBA131148 CKW131148 CUS131148 DEO131148 DOK131148 DYG131148 EIC131148 ERY131148 FBU131148 FLQ131148 FVM131148 GFI131148 GPE131148 GZA131148 HIW131148 HSS131148 ICO131148 IMK131148 IWG131148 JGC131148 JPY131148 JZU131148 KJQ131148 KTM131148 LDI131148 LNE131148 LXA131148 MGW131148 MQS131148 NAO131148 NKK131148 NUG131148 OEC131148 ONY131148 OXU131148 PHQ131148 PRM131148 QBI131148 QLE131148 QVA131148 REW131148 ROS131148 RYO131148 SIK131148 SSG131148 TCC131148 TLY131148 TVU131148 UFQ131148 UPM131148 UZI131148 VJE131148 VTA131148 WCW131148 WMS131148 WWO131148 AF196684 KC196684 TY196684 ADU196684 ANQ196684 AXM196684 BHI196684 BRE196684 CBA196684 CKW196684 CUS196684 DEO196684 DOK196684 DYG196684 EIC196684 ERY196684 FBU196684 FLQ196684 FVM196684 GFI196684 GPE196684 GZA196684 HIW196684 HSS196684 ICO196684 IMK196684 IWG196684 JGC196684 JPY196684 JZU196684 KJQ196684 KTM196684 LDI196684 LNE196684 LXA196684 MGW196684 MQS196684 NAO196684 NKK196684 NUG196684 OEC196684 ONY196684 OXU196684 PHQ196684 PRM196684 QBI196684 QLE196684 QVA196684 REW196684 ROS196684 RYO196684 SIK196684 SSG196684 TCC196684 TLY196684 TVU196684 UFQ196684 UPM196684 UZI196684 VJE196684 VTA196684 WCW196684 WMS196684 WWO196684 AF262220 KC262220 TY262220 ADU262220 ANQ262220 AXM262220 BHI262220 BRE262220 CBA262220 CKW262220 CUS262220 DEO262220 DOK262220 DYG262220 EIC262220 ERY262220 FBU262220 FLQ262220 FVM262220 GFI262220 GPE262220 GZA262220 HIW262220 HSS262220 ICO262220 IMK262220 IWG262220 JGC262220 JPY262220 JZU262220 KJQ262220 KTM262220 LDI262220 LNE262220 LXA262220 MGW262220 MQS262220 NAO262220 NKK262220 NUG262220 OEC262220 ONY262220 OXU262220 PHQ262220 PRM262220 QBI262220 QLE262220 QVA262220 REW262220 ROS262220 RYO262220 SIK262220 SSG262220 TCC262220 TLY262220 TVU262220 UFQ262220 UPM262220 UZI262220 VJE262220 VTA262220 WCW262220 WMS262220 WWO262220 AF327756 KC327756 TY327756 ADU327756 ANQ327756 AXM327756 BHI327756 BRE327756 CBA327756 CKW327756 CUS327756 DEO327756 DOK327756 DYG327756 EIC327756 ERY327756 FBU327756 FLQ327756 FVM327756 GFI327756 GPE327756 GZA327756 HIW327756 HSS327756 ICO327756 IMK327756 IWG327756 JGC327756 JPY327756 JZU327756 KJQ327756 KTM327756 LDI327756 LNE327756 LXA327756 MGW327756 MQS327756 NAO327756 NKK327756 NUG327756 OEC327756 ONY327756 OXU327756 PHQ327756 PRM327756 QBI327756 QLE327756 QVA327756 REW327756 ROS327756 RYO327756 SIK327756 SSG327756 TCC327756 TLY327756 TVU327756 UFQ327756 UPM327756 UZI327756 VJE327756 VTA327756 WCW327756 WMS327756 WWO327756 AF393292 KC393292 TY393292 ADU393292 ANQ393292 AXM393292 BHI393292 BRE393292 CBA393292 CKW393292 CUS393292 DEO393292 DOK393292 DYG393292 EIC393292 ERY393292 FBU393292 FLQ393292 FVM393292 GFI393292 GPE393292 GZA393292 HIW393292 HSS393292 ICO393292 IMK393292 IWG393292 JGC393292 JPY393292 JZU393292 KJQ393292 KTM393292 LDI393292 LNE393292 LXA393292 MGW393292 MQS393292 NAO393292 NKK393292 NUG393292 OEC393292 ONY393292 OXU393292 PHQ393292 PRM393292 QBI393292 QLE393292 QVA393292 REW393292 ROS393292 RYO393292 SIK393292 SSG393292 TCC393292 TLY393292 TVU393292 UFQ393292 UPM393292 UZI393292 VJE393292 VTA393292 WCW393292 WMS393292 WWO393292 AF458828 KC458828 TY458828 ADU458828 ANQ458828 AXM458828 BHI458828 BRE458828 CBA458828 CKW458828 CUS458828 DEO458828 DOK458828 DYG458828 EIC458828 ERY458828 FBU458828 FLQ458828 FVM458828 GFI458828 GPE458828 GZA458828 HIW458828 HSS458828 ICO458828 IMK458828 IWG458828 JGC458828 JPY458828 JZU458828 KJQ458828 KTM458828 LDI458828 LNE458828 LXA458828 MGW458828 MQS458828 NAO458828 NKK458828 NUG458828 OEC458828 ONY458828 OXU458828 PHQ458828 PRM458828 QBI458828 QLE458828 QVA458828 REW458828 ROS458828 RYO458828 SIK458828 SSG458828 TCC458828 TLY458828 TVU458828 UFQ458828 UPM458828 UZI458828 VJE458828 VTA458828 WCW458828 WMS458828 WWO458828 AF524364 KC524364 TY524364 ADU524364 ANQ524364 AXM524364 BHI524364 BRE524364 CBA524364 CKW524364 CUS524364 DEO524364 DOK524364 DYG524364 EIC524364 ERY524364 FBU524364 FLQ524364 FVM524364 GFI524364 GPE524364 GZA524364 HIW524364 HSS524364 ICO524364 IMK524364 IWG524364 JGC524364 JPY524364 JZU524364 KJQ524364 KTM524364 LDI524364 LNE524364 LXA524364 MGW524364 MQS524364 NAO524364 NKK524364 NUG524364 OEC524364 ONY524364 OXU524364 PHQ524364 PRM524364 QBI524364 QLE524364 QVA524364 REW524364 ROS524364 RYO524364 SIK524364 SSG524364 TCC524364 TLY524364 TVU524364 UFQ524364 UPM524364 UZI524364 VJE524364 VTA524364 WCW524364 WMS524364 WWO524364 AF589900 KC589900 TY589900 ADU589900 ANQ589900 AXM589900 BHI589900 BRE589900 CBA589900 CKW589900 CUS589900 DEO589900 DOK589900 DYG589900 EIC589900 ERY589900 FBU589900 FLQ589900 FVM589900 GFI589900 GPE589900 GZA589900 HIW589900 HSS589900 ICO589900 IMK589900 IWG589900 JGC589900 JPY589900 JZU589900 KJQ589900 KTM589900 LDI589900 LNE589900 LXA589900 MGW589900 MQS589900 NAO589900 NKK589900 NUG589900 OEC589900 ONY589900 OXU589900 PHQ589900 PRM589900 QBI589900 QLE589900 QVA589900 REW589900 ROS589900 RYO589900 SIK589900 SSG589900 TCC589900 TLY589900 TVU589900 UFQ589900 UPM589900 UZI589900 VJE589900 VTA589900 WCW589900 WMS589900 WWO589900 AF655436 KC655436 TY655436 ADU655436 ANQ655436 AXM655436 BHI655436 BRE655436 CBA655436 CKW655436 CUS655436 DEO655436 DOK655436 DYG655436 EIC655436 ERY655436 FBU655436 FLQ655436 FVM655436 GFI655436 GPE655436 GZA655436 HIW655436 HSS655436 ICO655436 IMK655436 IWG655436 JGC655436 JPY655436 JZU655436 KJQ655436 KTM655436 LDI655436 LNE655436 LXA655436 MGW655436 MQS655436 NAO655436 NKK655436 NUG655436 OEC655436 ONY655436 OXU655436 PHQ655436 PRM655436 QBI655436 QLE655436 QVA655436 REW655436 ROS655436 RYO655436 SIK655436 SSG655436 TCC655436 TLY655436 TVU655436 UFQ655436 UPM655436 UZI655436 VJE655436 VTA655436 WCW655436 WMS655436 WWO655436 AF720972 KC720972 TY720972 ADU720972 ANQ720972 AXM720972 BHI720972 BRE720972 CBA720972 CKW720972 CUS720972 DEO720972 DOK720972 DYG720972 EIC720972 ERY720972 FBU720972 FLQ720972 FVM720972 GFI720972 GPE720972 GZA720972 HIW720972 HSS720972 ICO720972 IMK720972 IWG720972 JGC720972 JPY720972 JZU720972 KJQ720972 KTM720972 LDI720972 LNE720972 LXA720972 MGW720972 MQS720972 NAO720972 NKK720972 NUG720972 OEC720972 ONY720972 OXU720972 PHQ720972 PRM720972 QBI720972 QLE720972 QVA720972 REW720972 ROS720972 RYO720972 SIK720972 SSG720972 TCC720972 TLY720972 TVU720972 UFQ720972 UPM720972 UZI720972 VJE720972 VTA720972 WCW720972 WMS720972 WWO720972 AF786508 KC786508 TY786508 ADU786508 ANQ786508 AXM786508 BHI786508 BRE786508 CBA786508 CKW786508 CUS786508 DEO786508 DOK786508 DYG786508 EIC786508 ERY786508 FBU786508 FLQ786508 FVM786508 GFI786508 GPE786508 GZA786508 HIW786508 HSS786508 ICO786508 IMK786508 IWG786508 JGC786508 JPY786508 JZU786508 KJQ786508 KTM786508 LDI786508 LNE786508 LXA786508 MGW786508 MQS786508 NAO786508 NKK786508 NUG786508 OEC786508 ONY786508 OXU786508 PHQ786508 PRM786508 QBI786508 QLE786508 QVA786508 REW786508 ROS786508 RYO786508 SIK786508 SSG786508 TCC786508 TLY786508 TVU786508 UFQ786508 UPM786508 UZI786508 VJE786508 VTA786508 WCW786508 WMS786508 WWO786508 AF852044 KC852044 TY852044 ADU852044 ANQ852044 AXM852044 BHI852044 BRE852044 CBA852044 CKW852044 CUS852044 DEO852044 DOK852044 DYG852044 EIC852044 ERY852044 FBU852044 FLQ852044 FVM852044 GFI852044 GPE852044 GZA852044 HIW852044 HSS852044 ICO852044 IMK852044 IWG852044 JGC852044 JPY852044 JZU852044 KJQ852044 KTM852044 LDI852044 LNE852044 LXA852044 MGW852044 MQS852044 NAO852044 NKK852044 NUG852044 OEC852044 ONY852044 OXU852044 PHQ852044 PRM852044 QBI852044 QLE852044 QVA852044 REW852044 ROS852044 RYO852044 SIK852044 SSG852044 TCC852044 TLY852044 TVU852044 UFQ852044 UPM852044 UZI852044 VJE852044 VTA852044 WCW852044 WMS852044 WWO852044 AF917580 KC917580 TY917580 ADU917580 ANQ917580 AXM917580 BHI917580 BRE917580 CBA917580 CKW917580 CUS917580 DEO917580 DOK917580 DYG917580 EIC917580 ERY917580 FBU917580 FLQ917580 FVM917580 GFI917580 GPE917580 GZA917580 HIW917580 HSS917580 ICO917580 IMK917580 IWG917580 JGC917580 JPY917580 JZU917580 KJQ917580 KTM917580 LDI917580 LNE917580 LXA917580 MGW917580 MQS917580 NAO917580 NKK917580 NUG917580 OEC917580 ONY917580 OXU917580 PHQ917580 PRM917580 QBI917580 QLE917580 QVA917580 REW917580 ROS917580 RYO917580 SIK917580 SSG917580 TCC917580 TLY917580 TVU917580 UFQ917580 UPM917580 UZI917580 VJE917580 VTA917580 WCW917580 WMS917580 WWO917580 AF983116 KC983116 TY983116 ADU983116 ANQ983116 AXM983116 BHI983116 BRE983116 CBA983116 CKW983116 CUS983116 DEO983116 DOK983116 DYG983116 EIC983116 ERY983116 FBU983116 FLQ983116 FVM983116 GFI983116 GPE983116 GZA983116 HIW983116 HSS983116 ICO983116 IMK983116 IWG983116 JGC983116 JPY983116 JZU983116 KJQ983116 KTM983116 LDI983116 LNE983116 LXA983116 MGW983116 MQS983116 NAO983116 NKK983116 NUG983116 OEC983116 ONY983116 OXU983116 PHQ983116 PRM983116 QBI983116 QLE983116 QVA983116 REW983116 ROS983116 RYO983116 SIK983116 SSG983116 TCC983116 TLY983116 TVU983116 UFQ983116 UPM983116 UZI983116 VJE983116 VTA983116 WCW983116 WMS983116 WWO983116 AF65618:AF65619 KC65618:KC65619 TY65618:TY65619 ADU65618:ADU65619 ANQ65618:ANQ65619 AXM65618:AXM65619 BHI65618:BHI65619 BRE65618:BRE65619 CBA65618:CBA65619 CKW65618:CKW65619 CUS65618:CUS65619 DEO65618:DEO65619 DOK65618:DOK65619 DYG65618:DYG65619 EIC65618:EIC65619 ERY65618:ERY65619 FBU65618:FBU65619 FLQ65618:FLQ65619 FVM65618:FVM65619 GFI65618:GFI65619 GPE65618:GPE65619 GZA65618:GZA65619 HIW65618:HIW65619 HSS65618:HSS65619 ICO65618:ICO65619 IMK65618:IMK65619 IWG65618:IWG65619 JGC65618:JGC65619 JPY65618:JPY65619 JZU65618:JZU65619 KJQ65618:KJQ65619 KTM65618:KTM65619 LDI65618:LDI65619 LNE65618:LNE65619 LXA65618:LXA65619 MGW65618:MGW65619 MQS65618:MQS65619 NAO65618:NAO65619 NKK65618:NKK65619 NUG65618:NUG65619 OEC65618:OEC65619 ONY65618:ONY65619 OXU65618:OXU65619 PHQ65618:PHQ65619 PRM65618:PRM65619 QBI65618:QBI65619 QLE65618:QLE65619 QVA65618:QVA65619 REW65618:REW65619 ROS65618:ROS65619 RYO65618:RYO65619 SIK65618:SIK65619 SSG65618:SSG65619 TCC65618:TCC65619 TLY65618:TLY65619 TVU65618:TVU65619 UFQ65618:UFQ65619 UPM65618:UPM65619 UZI65618:UZI65619 VJE65618:VJE65619 VTA65618:VTA65619 WCW65618:WCW65619 WMS65618:WMS65619 WWO65618:WWO65619 AF131154:AF131155 KC131154:KC131155 TY131154:TY131155 ADU131154:ADU131155 ANQ131154:ANQ131155 AXM131154:AXM131155 BHI131154:BHI131155 BRE131154:BRE131155 CBA131154:CBA131155 CKW131154:CKW131155 CUS131154:CUS131155 DEO131154:DEO131155 DOK131154:DOK131155 DYG131154:DYG131155 EIC131154:EIC131155 ERY131154:ERY131155 FBU131154:FBU131155 FLQ131154:FLQ131155 FVM131154:FVM131155 GFI131154:GFI131155 GPE131154:GPE131155 GZA131154:GZA131155 HIW131154:HIW131155 HSS131154:HSS131155 ICO131154:ICO131155 IMK131154:IMK131155 IWG131154:IWG131155 JGC131154:JGC131155 JPY131154:JPY131155 JZU131154:JZU131155 KJQ131154:KJQ131155 KTM131154:KTM131155 LDI131154:LDI131155 LNE131154:LNE131155 LXA131154:LXA131155 MGW131154:MGW131155 MQS131154:MQS131155 NAO131154:NAO131155 NKK131154:NKK131155 NUG131154:NUG131155 OEC131154:OEC131155 ONY131154:ONY131155 OXU131154:OXU131155 PHQ131154:PHQ131155 PRM131154:PRM131155 QBI131154:QBI131155 QLE131154:QLE131155 QVA131154:QVA131155 REW131154:REW131155 ROS131154:ROS131155 RYO131154:RYO131155 SIK131154:SIK131155 SSG131154:SSG131155 TCC131154:TCC131155 TLY131154:TLY131155 TVU131154:TVU131155 UFQ131154:UFQ131155 UPM131154:UPM131155 UZI131154:UZI131155 VJE131154:VJE131155 VTA131154:VTA131155 WCW131154:WCW131155 WMS131154:WMS131155 WWO131154:WWO131155 AF196690:AF196691 KC196690:KC196691 TY196690:TY196691 ADU196690:ADU196691 ANQ196690:ANQ196691 AXM196690:AXM196691 BHI196690:BHI196691 BRE196690:BRE196691 CBA196690:CBA196691 CKW196690:CKW196691 CUS196690:CUS196691 DEO196690:DEO196691 DOK196690:DOK196691 DYG196690:DYG196691 EIC196690:EIC196691 ERY196690:ERY196691 FBU196690:FBU196691 FLQ196690:FLQ196691 FVM196690:FVM196691 GFI196690:GFI196691 GPE196690:GPE196691 GZA196690:GZA196691 HIW196690:HIW196691 HSS196690:HSS196691 ICO196690:ICO196691 IMK196690:IMK196691 IWG196690:IWG196691 JGC196690:JGC196691 JPY196690:JPY196691 JZU196690:JZU196691 KJQ196690:KJQ196691 KTM196690:KTM196691 LDI196690:LDI196691 LNE196690:LNE196691 LXA196690:LXA196691 MGW196690:MGW196691 MQS196690:MQS196691 NAO196690:NAO196691 NKK196690:NKK196691 NUG196690:NUG196691 OEC196690:OEC196691 ONY196690:ONY196691 OXU196690:OXU196691 PHQ196690:PHQ196691 PRM196690:PRM196691 QBI196690:QBI196691 QLE196690:QLE196691 QVA196690:QVA196691 REW196690:REW196691 ROS196690:ROS196691 RYO196690:RYO196691 SIK196690:SIK196691 SSG196690:SSG196691 TCC196690:TCC196691 TLY196690:TLY196691 TVU196690:TVU196691 UFQ196690:UFQ196691 UPM196690:UPM196691 UZI196690:UZI196691 VJE196690:VJE196691 VTA196690:VTA196691 WCW196690:WCW196691 WMS196690:WMS196691 WWO196690:WWO196691 AF262226:AF262227 KC262226:KC262227 TY262226:TY262227 ADU262226:ADU262227 ANQ262226:ANQ262227 AXM262226:AXM262227 BHI262226:BHI262227 BRE262226:BRE262227 CBA262226:CBA262227 CKW262226:CKW262227 CUS262226:CUS262227 DEO262226:DEO262227 DOK262226:DOK262227 DYG262226:DYG262227 EIC262226:EIC262227 ERY262226:ERY262227 FBU262226:FBU262227 FLQ262226:FLQ262227 FVM262226:FVM262227 GFI262226:GFI262227 GPE262226:GPE262227 GZA262226:GZA262227 HIW262226:HIW262227 HSS262226:HSS262227 ICO262226:ICO262227 IMK262226:IMK262227 IWG262226:IWG262227 JGC262226:JGC262227 JPY262226:JPY262227 JZU262226:JZU262227 KJQ262226:KJQ262227 KTM262226:KTM262227 LDI262226:LDI262227 LNE262226:LNE262227 LXA262226:LXA262227 MGW262226:MGW262227 MQS262226:MQS262227 NAO262226:NAO262227 NKK262226:NKK262227 NUG262226:NUG262227 OEC262226:OEC262227 ONY262226:ONY262227 OXU262226:OXU262227 PHQ262226:PHQ262227 PRM262226:PRM262227 QBI262226:QBI262227 QLE262226:QLE262227 QVA262226:QVA262227 REW262226:REW262227 ROS262226:ROS262227 RYO262226:RYO262227 SIK262226:SIK262227 SSG262226:SSG262227 TCC262226:TCC262227 TLY262226:TLY262227 TVU262226:TVU262227 UFQ262226:UFQ262227 UPM262226:UPM262227 UZI262226:UZI262227 VJE262226:VJE262227 VTA262226:VTA262227 WCW262226:WCW262227 WMS262226:WMS262227 WWO262226:WWO262227 AF327762:AF327763 KC327762:KC327763 TY327762:TY327763 ADU327762:ADU327763 ANQ327762:ANQ327763 AXM327762:AXM327763 BHI327762:BHI327763 BRE327762:BRE327763 CBA327762:CBA327763 CKW327762:CKW327763 CUS327762:CUS327763 DEO327762:DEO327763 DOK327762:DOK327763 DYG327762:DYG327763 EIC327762:EIC327763 ERY327762:ERY327763 FBU327762:FBU327763 FLQ327762:FLQ327763 FVM327762:FVM327763 GFI327762:GFI327763 GPE327762:GPE327763 GZA327762:GZA327763 HIW327762:HIW327763 HSS327762:HSS327763 ICO327762:ICO327763 IMK327762:IMK327763 IWG327762:IWG327763 JGC327762:JGC327763 JPY327762:JPY327763 JZU327762:JZU327763 KJQ327762:KJQ327763 KTM327762:KTM327763 LDI327762:LDI327763 LNE327762:LNE327763 LXA327762:LXA327763 MGW327762:MGW327763 MQS327762:MQS327763 NAO327762:NAO327763 NKK327762:NKK327763 NUG327762:NUG327763 OEC327762:OEC327763 ONY327762:ONY327763 OXU327762:OXU327763 PHQ327762:PHQ327763 PRM327762:PRM327763 QBI327762:QBI327763 QLE327762:QLE327763 QVA327762:QVA327763 REW327762:REW327763 ROS327762:ROS327763 RYO327762:RYO327763 SIK327762:SIK327763 SSG327762:SSG327763 TCC327762:TCC327763 TLY327762:TLY327763 TVU327762:TVU327763 UFQ327762:UFQ327763 UPM327762:UPM327763 UZI327762:UZI327763 VJE327762:VJE327763 VTA327762:VTA327763 WCW327762:WCW327763 WMS327762:WMS327763 WWO327762:WWO327763 AF393298:AF393299 KC393298:KC393299 TY393298:TY393299 ADU393298:ADU393299 ANQ393298:ANQ393299 AXM393298:AXM393299 BHI393298:BHI393299 BRE393298:BRE393299 CBA393298:CBA393299 CKW393298:CKW393299 CUS393298:CUS393299 DEO393298:DEO393299 DOK393298:DOK393299 DYG393298:DYG393299 EIC393298:EIC393299 ERY393298:ERY393299 FBU393298:FBU393299 FLQ393298:FLQ393299 FVM393298:FVM393299 GFI393298:GFI393299 GPE393298:GPE393299 GZA393298:GZA393299 HIW393298:HIW393299 HSS393298:HSS393299 ICO393298:ICO393299 IMK393298:IMK393299 IWG393298:IWG393299 JGC393298:JGC393299 JPY393298:JPY393299 JZU393298:JZU393299 KJQ393298:KJQ393299 KTM393298:KTM393299 LDI393298:LDI393299 LNE393298:LNE393299 LXA393298:LXA393299 MGW393298:MGW393299 MQS393298:MQS393299 NAO393298:NAO393299 NKK393298:NKK393299 NUG393298:NUG393299 OEC393298:OEC393299 ONY393298:ONY393299 OXU393298:OXU393299 PHQ393298:PHQ393299 PRM393298:PRM393299 QBI393298:QBI393299 QLE393298:QLE393299 QVA393298:QVA393299 REW393298:REW393299 ROS393298:ROS393299 RYO393298:RYO393299 SIK393298:SIK393299 SSG393298:SSG393299 TCC393298:TCC393299 TLY393298:TLY393299 TVU393298:TVU393299 UFQ393298:UFQ393299 UPM393298:UPM393299 UZI393298:UZI393299 VJE393298:VJE393299 VTA393298:VTA393299 WCW393298:WCW393299 WMS393298:WMS393299 WWO393298:WWO393299 AF458834:AF458835 KC458834:KC458835 TY458834:TY458835 ADU458834:ADU458835 ANQ458834:ANQ458835 AXM458834:AXM458835 BHI458834:BHI458835 BRE458834:BRE458835 CBA458834:CBA458835 CKW458834:CKW458835 CUS458834:CUS458835 DEO458834:DEO458835 DOK458834:DOK458835 DYG458834:DYG458835 EIC458834:EIC458835 ERY458834:ERY458835 FBU458834:FBU458835 FLQ458834:FLQ458835 FVM458834:FVM458835 GFI458834:GFI458835 GPE458834:GPE458835 GZA458834:GZA458835 HIW458834:HIW458835 HSS458834:HSS458835 ICO458834:ICO458835 IMK458834:IMK458835 IWG458834:IWG458835 JGC458834:JGC458835 JPY458834:JPY458835 JZU458834:JZU458835 KJQ458834:KJQ458835 KTM458834:KTM458835 LDI458834:LDI458835 LNE458834:LNE458835 LXA458834:LXA458835 MGW458834:MGW458835 MQS458834:MQS458835 NAO458834:NAO458835 NKK458834:NKK458835 NUG458834:NUG458835 OEC458834:OEC458835 ONY458834:ONY458835 OXU458834:OXU458835 PHQ458834:PHQ458835 PRM458834:PRM458835 QBI458834:QBI458835 QLE458834:QLE458835 QVA458834:QVA458835 REW458834:REW458835 ROS458834:ROS458835 RYO458834:RYO458835 SIK458834:SIK458835 SSG458834:SSG458835 TCC458834:TCC458835 TLY458834:TLY458835 TVU458834:TVU458835 UFQ458834:UFQ458835 UPM458834:UPM458835 UZI458834:UZI458835 VJE458834:VJE458835 VTA458834:VTA458835 WCW458834:WCW458835 WMS458834:WMS458835 WWO458834:WWO458835 AF524370:AF524371 KC524370:KC524371 TY524370:TY524371 ADU524370:ADU524371 ANQ524370:ANQ524371 AXM524370:AXM524371 BHI524370:BHI524371 BRE524370:BRE524371 CBA524370:CBA524371 CKW524370:CKW524371 CUS524370:CUS524371 DEO524370:DEO524371 DOK524370:DOK524371 DYG524370:DYG524371 EIC524370:EIC524371 ERY524370:ERY524371 FBU524370:FBU524371 FLQ524370:FLQ524371 FVM524370:FVM524371 GFI524370:GFI524371 GPE524370:GPE524371 GZA524370:GZA524371 HIW524370:HIW524371 HSS524370:HSS524371 ICO524370:ICO524371 IMK524370:IMK524371 IWG524370:IWG524371 JGC524370:JGC524371 JPY524370:JPY524371 JZU524370:JZU524371 KJQ524370:KJQ524371 KTM524370:KTM524371 LDI524370:LDI524371 LNE524370:LNE524371 LXA524370:LXA524371 MGW524370:MGW524371 MQS524370:MQS524371 NAO524370:NAO524371 NKK524370:NKK524371 NUG524370:NUG524371 OEC524370:OEC524371 ONY524370:ONY524371 OXU524370:OXU524371 PHQ524370:PHQ524371 PRM524370:PRM524371 QBI524370:QBI524371 QLE524370:QLE524371 QVA524370:QVA524371 REW524370:REW524371 ROS524370:ROS524371 RYO524370:RYO524371 SIK524370:SIK524371 SSG524370:SSG524371 TCC524370:TCC524371 TLY524370:TLY524371 TVU524370:TVU524371 UFQ524370:UFQ524371 UPM524370:UPM524371 UZI524370:UZI524371 VJE524370:VJE524371 VTA524370:VTA524371 WCW524370:WCW524371 WMS524370:WMS524371 WWO524370:WWO524371 AF589906:AF589907 KC589906:KC589907 TY589906:TY589907 ADU589906:ADU589907 ANQ589906:ANQ589907 AXM589906:AXM589907 BHI589906:BHI589907 BRE589906:BRE589907 CBA589906:CBA589907 CKW589906:CKW589907 CUS589906:CUS589907 DEO589906:DEO589907 DOK589906:DOK589907 DYG589906:DYG589907 EIC589906:EIC589907 ERY589906:ERY589907 FBU589906:FBU589907 FLQ589906:FLQ589907 FVM589906:FVM589907 GFI589906:GFI589907 GPE589906:GPE589907 GZA589906:GZA589907 HIW589906:HIW589907 HSS589906:HSS589907 ICO589906:ICO589907 IMK589906:IMK589907 IWG589906:IWG589907 JGC589906:JGC589907 JPY589906:JPY589907 JZU589906:JZU589907 KJQ589906:KJQ589907 KTM589906:KTM589907 LDI589906:LDI589907 LNE589906:LNE589907 LXA589906:LXA589907 MGW589906:MGW589907 MQS589906:MQS589907 NAO589906:NAO589907 NKK589906:NKK589907 NUG589906:NUG589907 OEC589906:OEC589907 ONY589906:ONY589907 OXU589906:OXU589907 PHQ589906:PHQ589907 PRM589906:PRM589907 QBI589906:QBI589907 QLE589906:QLE589907 QVA589906:QVA589907 REW589906:REW589907 ROS589906:ROS589907 RYO589906:RYO589907 SIK589906:SIK589907 SSG589906:SSG589907 TCC589906:TCC589907 TLY589906:TLY589907 TVU589906:TVU589907 UFQ589906:UFQ589907 UPM589906:UPM589907 UZI589906:UZI589907 VJE589906:VJE589907 VTA589906:VTA589907 WCW589906:WCW589907 WMS589906:WMS589907 WWO589906:WWO589907 AF655442:AF655443 KC655442:KC655443 TY655442:TY655443 ADU655442:ADU655443 ANQ655442:ANQ655443 AXM655442:AXM655443 BHI655442:BHI655443 BRE655442:BRE655443 CBA655442:CBA655443 CKW655442:CKW655443 CUS655442:CUS655443 DEO655442:DEO655443 DOK655442:DOK655443 DYG655442:DYG655443 EIC655442:EIC655443 ERY655442:ERY655443 FBU655442:FBU655443 FLQ655442:FLQ655443 FVM655442:FVM655443 GFI655442:GFI655443 GPE655442:GPE655443 GZA655442:GZA655443 HIW655442:HIW655443 HSS655442:HSS655443 ICO655442:ICO655443 IMK655442:IMK655443 IWG655442:IWG655443 JGC655442:JGC655443 JPY655442:JPY655443 JZU655442:JZU655443 KJQ655442:KJQ655443 KTM655442:KTM655443 LDI655442:LDI655443 LNE655442:LNE655443 LXA655442:LXA655443 MGW655442:MGW655443 MQS655442:MQS655443 NAO655442:NAO655443 NKK655442:NKK655443 NUG655442:NUG655443 OEC655442:OEC655443 ONY655442:ONY655443 OXU655442:OXU655443 PHQ655442:PHQ655443 PRM655442:PRM655443 QBI655442:QBI655443 QLE655442:QLE655443 QVA655442:QVA655443 REW655442:REW655443 ROS655442:ROS655443 RYO655442:RYO655443 SIK655442:SIK655443 SSG655442:SSG655443 TCC655442:TCC655443 TLY655442:TLY655443 TVU655442:TVU655443 UFQ655442:UFQ655443 UPM655442:UPM655443 UZI655442:UZI655443 VJE655442:VJE655443 VTA655442:VTA655443 WCW655442:WCW655443 WMS655442:WMS655443 WWO655442:WWO655443 AF720978:AF720979 KC720978:KC720979 TY720978:TY720979 ADU720978:ADU720979 ANQ720978:ANQ720979 AXM720978:AXM720979 BHI720978:BHI720979 BRE720978:BRE720979 CBA720978:CBA720979 CKW720978:CKW720979 CUS720978:CUS720979 DEO720978:DEO720979 DOK720978:DOK720979 DYG720978:DYG720979 EIC720978:EIC720979 ERY720978:ERY720979 FBU720978:FBU720979 FLQ720978:FLQ720979 FVM720978:FVM720979 GFI720978:GFI720979 GPE720978:GPE720979 GZA720978:GZA720979 HIW720978:HIW720979 HSS720978:HSS720979 ICO720978:ICO720979 IMK720978:IMK720979 IWG720978:IWG720979 JGC720978:JGC720979 JPY720978:JPY720979 JZU720978:JZU720979 KJQ720978:KJQ720979 KTM720978:KTM720979 LDI720978:LDI720979 LNE720978:LNE720979 LXA720978:LXA720979 MGW720978:MGW720979 MQS720978:MQS720979 NAO720978:NAO720979 NKK720978:NKK720979 NUG720978:NUG720979 OEC720978:OEC720979 ONY720978:ONY720979 OXU720978:OXU720979 PHQ720978:PHQ720979 PRM720978:PRM720979 QBI720978:QBI720979 QLE720978:QLE720979 QVA720978:QVA720979 REW720978:REW720979 ROS720978:ROS720979 RYO720978:RYO720979 SIK720978:SIK720979 SSG720978:SSG720979 TCC720978:TCC720979 TLY720978:TLY720979 TVU720978:TVU720979 UFQ720978:UFQ720979 UPM720978:UPM720979 UZI720978:UZI720979 VJE720978:VJE720979 VTA720978:VTA720979 WCW720978:WCW720979 WMS720978:WMS720979 WWO720978:WWO720979 AF786514:AF786515 KC786514:KC786515 TY786514:TY786515 ADU786514:ADU786515 ANQ786514:ANQ786515 AXM786514:AXM786515 BHI786514:BHI786515 BRE786514:BRE786515 CBA786514:CBA786515 CKW786514:CKW786515 CUS786514:CUS786515 DEO786514:DEO786515 DOK786514:DOK786515 DYG786514:DYG786515 EIC786514:EIC786515 ERY786514:ERY786515 FBU786514:FBU786515 FLQ786514:FLQ786515 FVM786514:FVM786515 GFI786514:GFI786515 GPE786514:GPE786515 GZA786514:GZA786515 HIW786514:HIW786515 HSS786514:HSS786515 ICO786514:ICO786515 IMK786514:IMK786515 IWG786514:IWG786515 JGC786514:JGC786515 JPY786514:JPY786515 JZU786514:JZU786515 KJQ786514:KJQ786515 KTM786514:KTM786515 LDI786514:LDI786515 LNE786514:LNE786515 LXA786514:LXA786515 MGW786514:MGW786515 MQS786514:MQS786515 NAO786514:NAO786515 NKK786514:NKK786515 NUG786514:NUG786515 OEC786514:OEC786515 ONY786514:ONY786515 OXU786514:OXU786515 PHQ786514:PHQ786515 PRM786514:PRM786515 QBI786514:QBI786515 QLE786514:QLE786515 QVA786514:QVA786515 REW786514:REW786515 ROS786514:ROS786515 RYO786514:RYO786515 SIK786514:SIK786515 SSG786514:SSG786515 TCC786514:TCC786515 TLY786514:TLY786515 TVU786514:TVU786515 UFQ786514:UFQ786515 UPM786514:UPM786515 UZI786514:UZI786515 VJE786514:VJE786515 VTA786514:VTA786515 WCW786514:WCW786515 WMS786514:WMS786515 WWO786514:WWO786515 AF852050:AF852051 KC852050:KC852051 TY852050:TY852051 ADU852050:ADU852051 ANQ852050:ANQ852051 AXM852050:AXM852051 BHI852050:BHI852051 BRE852050:BRE852051 CBA852050:CBA852051 CKW852050:CKW852051 CUS852050:CUS852051 DEO852050:DEO852051 DOK852050:DOK852051 DYG852050:DYG852051 EIC852050:EIC852051 ERY852050:ERY852051 FBU852050:FBU852051 FLQ852050:FLQ852051 FVM852050:FVM852051 GFI852050:GFI852051 GPE852050:GPE852051 GZA852050:GZA852051 HIW852050:HIW852051 HSS852050:HSS852051 ICO852050:ICO852051 IMK852050:IMK852051 IWG852050:IWG852051 JGC852050:JGC852051 JPY852050:JPY852051 JZU852050:JZU852051 KJQ852050:KJQ852051 KTM852050:KTM852051 LDI852050:LDI852051 LNE852050:LNE852051 LXA852050:LXA852051 MGW852050:MGW852051 MQS852050:MQS852051 NAO852050:NAO852051 NKK852050:NKK852051 NUG852050:NUG852051 OEC852050:OEC852051 ONY852050:ONY852051 OXU852050:OXU852051 PHQ852050:PHQ852051 PRM852050:PRM852051 QBI852050:QBI852051 QLE852050:QLE852051 QVA852050:QVA852051 REW852050:REW852051 ROS852050:ROS852051 RYO852050:RYO852051 SIK852050:SIK852051 SSG852050:SSG852051 TCC852050:TCC852051 TLY852050:TLY852051 TVU852050:TVU852051 UFQ852050:UFQ852051 UPM852050:UPM852051 UZI852050:UZI852051 VJE852050:VJE852051 VTA852050:VTA852051 WCW852050:WCW852051 WMS852050:WMS852051 WWO852050:WWO852051 AF917586:AF917587 KC917586:KC917587 TY917586:TY917587 ADU917586:ADU917587 ANQ917586:ANQ917587 AXM917586:AXM917587 BHI917586:BHI917587 BRE917586:BRE917587 CBA917586:CBA917587 CKW917586:CKW917587 CUS917586:CUS917587 DEO917586:DEO917587 DOK917586:DOK917587 DYG917586:DYG917587 EIC917586:EIC917587 ERY917586:ERY917587 FBU917586:FBU917587 FLQ917586:FLQ917587 FVM917586:FVM917587 GFI917586:GFI917587 GPE917586:GPE917587 GZA917586:GZA917587 HIW917586:HIW917587 HSS917586:HSS917587 ICO917586:ICO917587 IMK917586:IMK917587 IWG917586:IWG917587 JGC917586:JGC917587 JPY917586:JPY917587 JZU917586:JZU917587 KJQ917586:KJQ917587 KTM917586:KTM917587 LDI917586:LDI917587 LNE917586:LNE917587 LXA917586:LXA917587 MGW917586:MGW917587 MQS917586:MQS917587 NAO917586:NAO917587 NKK917586:NKK917587 NUG917586:NUG917587 OEC917586:OEC917587 ONY917586:ONY917587 OXU917586:OXU917587 PHQ917586:PHQ917587 PRM917586:PRM917587 QBI917586:QBI917587 QLE917586:QLE917587 QVA917586:QVA917587 REW917586:REW917587 ROS917586:ROS917587 RYO917586:RYO917587 SIK917586:SIK917587 SSG917586:SSG917587 TCC917586:TCC917587 TLY917586:TLY917587 TVU917586:TVU917587 UFQ917586:UFQ917587 UPM917586:UPM917587 UZI917586:UZI917587 VJE917586:VJE917587 VTA917586:VTA917587 WCW917586:WCW917587 WMS917586:WMS917587 WWO917586:WWO917587 AF983122:AF983123 KC983122:KC983123 TY983122:TY983123 ADU983122:ADU983123 ANQ983122:ANQ983123 AXM983122:AXM983123 BHI983122:BHI983123 BRE983122:BRE983123 CBA983122:CBA983123 CKW983122:CKW983123 CUS983122:CUS983123 DEO983122:DEO983123 DOK983122:DOK983123 DYG983122:DYG983123 EIC983122:EIC983123 ERY983122:ERY983123 FBU983122:FBU983123 FLQ983122:FLQ983123 FVM983122:FVM983123 GFI983122:GFI983123 GPE983122:GPE983123 GZA983122:GZA983123 HIW983122:HIW983123 HSS983122:HSS983123 ICO983122:ICO983123 IMK983122:IMK983123 IWG983122:IWG983123 JGC983122:JGC983123 JPY983122:JPY983123 JZU983122:JZU983123 KJQ983122:KJQ983123 KTM983122:KTM983123 LDI983122:LDI983123 LNE983122:LNE983123 LXA983122:LXA983123 MGW983122:MGW983123 MQS983122:MQS983123 NAO983122:NAO983123 NKK983122:NKK983123 NUG983122:NUG983123 OEC983122:OEC983123 ONY983122:ONY983123 OXU983122:OXU983123 PHQ983122:PHQ983123 PRM983122:PRM983123 QBI983122:QBI983123 QLE983122:QLE983123 QVA983122:QVA983123 REW983122:REW983123 ROS983122:ROS983123 RYO983122:RYO983123 SIK983122:SIK983123 SSG983122:SSG983123 TCC983122:TCC983123 TLY983122:TLY983123 TVU983122:TVU983123 UFQ983122:UFQ983123 UPM983122:UPM983123 UZI983122:UZI983123 VJE983122:VJE983123 VTA983122:VTA983123 WCW983122:WCW983123 WMS983122:WMS983123 WWO983122:WWO983123 AJ65611:AJ65612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AJ131147:AJ131148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AJ196683:AJ196684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AJ262219:AJ262220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AJ327755:AJ327756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AJ393291:AJ393292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AJ458827:AJ458828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AJ524363:AJ524364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AJ589899:AJ589900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AJ655435:AJ655436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AJ720971:AJ720972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AJ786507:AJ786508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AJ852043:AJ852044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AJ917579:AJ917580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AJ983115:AJ983116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AN65607 KK65607 UG65607 AEC65607 ANY65607 AXU65607 BHQ65607 BRM65607 CBI65607 CLE65607 CVA65607 DEW65607 DOS65607 DYO65607 EIK65607 ESG65607 FCC65607 FLY65607 FVU65607 GFQ65607 GPM65607 GZI65607 HJE65607 HTA65607 ICW65607 IMS65607 IWO65607 JGK65607 JQG65607 KAC65607 KJY65607 KTU65607 LDQ65607 LNM65607 LXI65607 MHE65607 MRA65607 NAW65607 NKS65607 NUO65607 OEK65607 OOG65607 OYC65607 PHY65607 PRU65607 QBQ65607 QLM65607 QVI65607 RFE65607 RPA65607 RYW65607 SIS65607 SSO65607 TCK65607 TMG65607 TWC65607 UFY65607 UPU65607 UZQ65607 VJM65607 VTI65607 WDE65607 WNA65607 WWW65607 AN131143 KK131143 UG131143 AEC131143 ANY131143 AXU131143 BHQ131143 BRM131143 CBI131143 CLE131143 CVA131143 DEW131143 DOS131143 DYO131143 EIK131143 ESG131143 FCC131143 FLY131143 FVU131143 GFQ131143 GPM131143 GZI131143 HJE131143 HTA131143 ICW131143 IMS131143 IWO131143 JGK131143 JQG131143 KAC131143 KJY131143 KTU131143 LDQ131143 LNM131143 LXI131143 MHE131143 MRA131143 NAW131143 NKS131143 NUO131143 OEK131143 OOG131143 OYC131143 PHY131143 PRU131143 QBQ131143 QLM131143 QVI131143 RFE131143 RPA131143 RYW131143 SIS131143 SSO131143 TCK131143 TMG131143 TWC131143 UFY131143 UPU131143 UZQ131143 VJM131143 VTI131143 WDE131143 WNA131143 WWW131143 AN196679 KK196679 UG196679 AEC196679 ANY196679 AXU196679 BHQ196679 BRM196679 CBI196679 CLE196679 CVA196679 DEW196679 DOS196679 DYO196679 EIK196679 ESG196679 FCC196679 FLY196679 FVU196679 GFQ196679 GPM196679 GZI196679 HJE196679 HTA196679 ICW196679 IMS196679 IWO196679 JGK196679 JQG196679 KAC196679 KJY196679 KTU196679 LDQ196679 LNM196679 LXI196679 MHE196679 MRA196679 NAW196679 NKS196679 NUO196679 OEK196679 OOG196679 OYC196679 PHY196679 PRU196679 QBQ196679 QLM196679 QVI196679 RFE196679 RPA196679 RYW196679 SIS196679 SSO196679 TCK196679 TMG196679 TWC196679 UFY196679 UPU196679 UZQ196679 VJM196679 VTI196679 WDE196679 WNA196679 WWW196679 AN262215 KK262215 UG262215 AEC262215 ANY262215 AXU262215 BHQ262215 BRM262215 CBI262215 CLE262215 CVA262215 DEW262215 DOS262215 DYO262215 EIK262215 ESG262215 FCC262215 FLY262215 FVU262215 GFQ262215 GPM262215 GZI262215 HJE262215 HTA262215 ICW262215 IMS262215 IWO262215 JGK262215 JQG262215 KAC262215 KJY262215 KTU262215 LDQ262215 LNM262215 LXI262215 MHE262215 MRA262215 NAW262215 NKS262215 NUO262215 OEK262215 OOG262215 OYC262215 PHY262215 PRU262215 QBQ262215 QLM262215 QVI262215 RFE262215 RPA262215 RYW262215 SIS262215 SSO262215 TCK262215 TMG262215 TWC262215 UFY262215 UPU262215 UZQ262215 VJM262215 VTI262215 WDE262215 WNA262215 WWW262215 AN327751 KK327751 UG327751 AEC327751 ANY327751 AXU327751 BHQ327751 BRM327751 CBI327751 CLE327751 CVA327751 DEW327751 DOS327751 DYO327751 EIK327751 ESG327751 FCC327751 FLY327751 FVU327751 GFQ327751 GPM327751 GZI327751 HJE327751 HTA327751 ICW327751 IMS327751 IWO327751 JGK327751 JQG327751 KAC327751 KJY327751 KTU327751 LDQ327751 LNM327751 LXI327751 MHE327751 MRA327751 NAW327751 NKS327751 NUO327751 OEK327751 OOG327751 OYC327751 PHY327751 PRU327751 QBQ327751 QLM327751 QVI327751 RFE327751 RPA327751 RYW327751 SIS327751 SSO327751 TCK327751 TMG327751 TWC327751 UFY327751 UPU327751 UZQ327751 VJM327751 VTI327751 WDE327751 WNA327751 WWW327751 AN393287 KK393287 UG393287 AEC393287 ANY393287 AXU393287 BHQ393287 BRM393287 CBI393287 CLE393287 CVA393287 DEW393287 DOS393287 DYO393287 EIK393287 ESG393287 FCC393287 FLY393287 FVU393287 GFQ393287 GPM393287 GZI393287 HJE393287 HTA393287 ICW393287 IMS393287 IWO393287 JGK393287 JQG393287 KAC393287 KJY393287 KTU393287 LDQ393287 LNM393287 LXI393287 MHE393287 MRA393287 NAW393287 NKS393287 NUO393287 OEK393287 OOG393287 OYC393287 PHY393287 PRU393287 QBQ393287 QLM393287 QVI393287 RFE393287 RPA393287 RYW393287 SIS393287 SSO393287 TCK393287 TMG393287 TWC393287 UFY393287 UPU393287 UZQ393287 VJM393287 VTI393287 WDE393287 WNA393287 WWW393287 AN458823 KK458823 UG458823 AEC458823 ANY458823 AXU458823 BHQ458823 BRM458823 CBI458823 CLE458823 CVA458823 DEW458823 DOS458823 DYO458823 EIK458823 ESG458823 FCC458823 FLY458823 FVU458823 GFQ458823 GPM458823 GZI458823 HJE458823 HTA458823 ICW458823 IMS458823 IWO458823 JGK458823 JQG458823 KAC458823 KJY458823 KTU458823 LDQ458823 LNM458823 LXI458823 MHE458823 MRA458823 NAW458823 NKS458823 NUO458823 OEK458823 OOG458823 OYC458823 PHY458823 PRU458823 QBQ458823 QLM458823 QVI458823 RFE458823 RPA458823 RYW458823 SIS458823 SSO458823 TCK458823 TMG458823 TWC458823 UFY458823 UPU458823 UZQ458823 VJM458823 VTI458823 WDE458823 WNA458823 WWW458823 AN524359 KK524359 UG524359 AEC524359 ANY524359 AXU524359 BHQ524359 BRM524359 CBI524359 CLE524359 CVA524359 DEW524359 DOS524359 DYO524359 EIK524359 ESG524359 FCC524359 FLY524359 FVU524359 GFQ524359 GPM524359 GZI524359 HJE524359 HTA524359 ICW524359 IMS524359 IWO524359 JGK524359 JQG524359 KAC524359 KJY524359 KTU524359 LDQ524359 LNM524359 LXI524359 MHE524359 MRA524359 NAW524359 NKS524359 NUO524359 OEK524359 OOG524359 OYC524359 PHY524359 PRU524359 QBQ524359 QLM524359 QVI524359 RFE524359 RPA524359 RYW524359 SIS524359 SSO524359 TCK524359 TMG524359 TWC524359 UFY524359 UPU524359 UZQ524359 VJM524359 VTI524359 WDE524359 WNA524359 WWW524359 AN589895 KK589895 UG589895 AEC589895 ANY589895 AXU589895 BHQ589895 BRM589895 CBI589895 CLE589895 CVA589895 DEW589895 DOS589895 DYO589895 EIK589895 ESG589895 FCC589895 FLY589895 FVU589895 GFQ589895 GPM589895 GZI589895 HJE589895 HTA589895 ICW589895 IMS589895 IWO589895 JGK589895 JQG589895 KAC589895 KJY589895 KTU589895 LDQ589895 LNM589895 LXI589895 MHE589895 MRA589895 NAW589895 NKS589895 NUO589895 OEK589895 OOG589895 OYC589895 PHY589895 PRU589895 QBQ589895 QLM589895 QVI589895 RFE589895 RPA589895 RYW589895 SIS589895 SSO589895 TCK589895 TMG589895 TWC589895 UFY589895 UPU589895 UZQ589895 VJM589895 VTI589895 WDE589895 WNA589895 WWW589895 AN655431 KK655431 UG655431 AEC655431 ANY655431 AXU655431 BHQ655431 BRM655431 CBI655431 CLE655431 CVA655431 DEW655431 DOS655431 DYO655431 EIK655431 ESG655431 FCC655431 FLY655431 FVU655431 GFQ655431 GPM655431 GZI655431 HJE655431 HTA655431 ICW655431 IMS655431 IWO655431 JGK655431 JQG655431 KAC655431 KJY655431 KTU655431 LDQ655431 LNM655431 LXI655431 MHE655431 MRA655431 NAW655431 NKS655431 NUO655431 OEK655431 OOG655431 OYC655431 PHY655431 PRU655431 QBQ655431 QLM655431 QVI655431 RFE655431 RPA655431 RYW655431 SIS655431 SSO655431 TCK655431 TMG655431 TWC655431 UFY655431 UPU655431 UZQ655431 VJM655431 VTI655431 WDE655431 WNA655431 WWW655431 AN720967 KK720967 UG720967 AEC720967 ANY720967 AXU720967 BHQ720967 BRM720967 CBI720967 CLE720967 CVA720967 DEW720967 DOS720967 DYO720967 EIK720967 ESG720967 FCC720967 FLY720967 FVU720967 GFQ720967 GPM720967 GZI720967 HJE720967 HTA720967 ICW720967 IMS720967 IWO720967 JGK720967 JQG720967 KAC720967 KJY720967 KTU720967 LDQ720967 LNM720967 LXI720967 MHE720967 MRA720967 NAW720967 NKS720967 NUO720967 OEK720967 OOG720967 OYC720967 PHY720967 PRU720967 QBQ720967 QLM720967 QVI720967 RFE720967 RPA720967 RYW720967 SIS720967 SSO720967 TCK720967 TMG720967 TWC720967 UFY720967 UPU720967 UZQ720967 VJM720967 VTI720967 WDE720967 WNA720967 WWW720967 AN786503 KK786503 UG786503 AEC786503 ANY786503 AXU786503 BHQ786503 BRM786503 CBI786503 CLE786503 CVA786503 DEW786503 DOS786503 DYO786503 EIK786503 ESG786503 FCC786503 FLY786503 FVU786503 GFQ786503 GPM786503 GZI786503 HJE786503 HTA786503 ICW786503 IMS786503 IWO786503 JGK786503 JQG786503 KAC786503 KJY786503 KTU786503 LDQ786503 LNM786503 LXI786503 MHE786503 MRA786503 NAW786503 NKS786503 NUO786503 OEK786503 OOG786503 OYC786503 PHY786503 PRU786503 QBQ786503 QLM786503 QVI786503 RFE786503 RPA786503 RYW786503 SIS786503 SSO786503 TCK786503 TMG786503 TWC786503 UFY786503 UPU786503 UZQ786503 VJM786503 VTI786503 WDE786503 WNA786503 WWW786503 AN852039 KK852039 UG852039 AEC852039 ANY852039 AXU852039 BHQ852039 BRM852039 CBI852039 CLE852039 CVA852039 DEW852039 DOS852039 DYO852039 EIK852039 ESG852039 FCC852039 FLY852039 FVU852039 GFQ852039 GPM852039 GZI852039 HJE852039 HTA852039 ICW852039 IMS852039 IWO852039 JGK852039 JQG852039 KAC852039 KJY852039 KTU852039 LDQ852039 LNM852039 LXI852039 MHE852039 MRA852039 NAW852039 NKS852039 NUO852039 OEK852039 OOG852039 OYC852039 PHY852039 PRU852039 QBQ852039 QLM852039 QVI852039 RFE852039 RPA852039 RYW852039 SIS852039 SSO852039 TCK852039 TMG852039 TWC852039 UFY852039 UPU852039 UZQ852039 VJM852039 VTI852039 WDE852039 WNA852039 WWW852039 AN917575 KK917575 UG917575 AEC917575 ANY917575 AXU917575 BHQ917575 BRM917575 CBI917575 CLE917575 CVA917575 DEW917575 DOS917575 DYO917575 EIK917575 ESG917575 FCC917575 FLY917575 FVU917575 GFQ917575 GPM917575 GZI917575 HJE917575 HTA917575 ICW917575 IMS917575 IWO917575 JGK917575 JQG917575 KAC917575 KJY917575 KTU917575 LDQ917575 LNM917575 LXI917575 MHE917575 MRA917575 NAW917575 NKS917575 NUO917575 OEK917575 OOG917575 OYC917575 PHY917575 PRU917575 QBQ917575 QLM917575 QVI917575 RFE917575 RPA917575 RYW917575 SIS917575 SSO917575 TCK917575 TMG917575 TWC917575 UFY917575 UPU917575 UZQ917575 VJM917575 VTI917575 WDE917575 WNA917575 WWW917575 AN983111 KK983111 UG983111 AEC983111 ANY983111 AXU983111 BHQ983111 BRM983111 CBI983111 CLE983111 CVA983111 DEW983111 DOS983111 DYO983111 EIK983111 ESG983111 FCC983111 FLY983111 FVU983111 GFQ983111 GPM983111 GZI983111 HJE983111 HTA983111 ICW983111 IMS983111 IWO983111 JGK983111 JQG983111 KAC983111 KJY983111 KTU983111 LDQ983111 LNM983111 LXI983111 MHE983111 MRA983111 NAW983111 NKS983111 NUO983111 OEK983111 OOG983111 OYC983111 PHY983111 PRU983111 QBQ983111 QLM983111 QVI983111 RFE983111 RPA983111 RYW983111 SIS983111 SSO983111 TCK983111 TMG983111 TWC983111 UFY983111 UPU983111 UZQ983111 VJM983111 VTI983111 WDE983111 WNA983111 WWW983111 AN65613:AN65614 KK65613:KK65614 UG65613:UG65614 AEC65613:AEC65614 ANY65613:ANY65614 AXU65613:AXU65614 BHQ65613:BHQ65614 BRM65613:BRM65614 CBI65613:CBI65614 CLE65613:CLE65614 CVA65613:CVA65614 DEW65613:DEW65614 DOS65613:DOS65614 DYO65613:DYO65614 EIK65613:EIK65614 ESG65613:ESG65614 FCC65613:FCC65614 FLY65613:FLY65614 FVU65613:FVU65614 GFQ65613:GFQ65614 GPM65613:GPM65614 GZI65613:GZI65614 HJE65613:HJE65614 HTA65613:HTA65614 ICW65613:ICW65614 IMS65613:IMS65614 IWO65613:IWO65614 JGK65613:JGK65614 JQG65613:JQG65614 KAC65613:KAC65614 KJY65613:KJY65614 KTU65613:KTU65614 LDQ65613:LDQ65614 LNM65613:LNM65614 LXI65613:LXI65614 MHE65613:MHE65614 MRA65613:MRA65614 NAW65613:NAW65614 NKS65613:NKS65614 NUO65613:NUO65614 OEK65613:OEK65614 OOG65613:OOG65614 OYC65613:OYC65614 PHY65613:PHY65614 PRU65613:PRU65614 QBQ65613:QBQ65614 QLM65613:QLM65614 QVI65613:QVI65614 RFE65613:RFE65614 RPA65613:RPA65614 RYW65613:RYW65614 SIS65613:SIS65614 SSO65613:SSO65614 TCK65613:TCK65614 TMG65613:TMG65614 TWC65613:TWC65614 UFY65613:UFY65614 UPU65613:UPU65614 UZQ65613:UZQ65614 VJM65613:VJM65614 VTI65613:VTI65614 WDE65613:WDE65614 WNA65613:WNA65614 WWW65613:WWW65614 AN131149:AN131150 KK131149:KK131150 UG131149:UG131150 AEC131149:AEC131150 ANY131149:ANY131150 AXU131149:AXU131150 BHQ131149:BHQ131150 BRM131149:BRM131150 CBI131149:CBI131150 CLE131149:CLE131150 CVA131149:CVA131150 DEW131149:DEW131150 DOS131149:DOS131150 DYO131149:DYO131150 EIK131149:EIK131150 ESG131149:ESG131150 FCC131149:FCC131150 FLY131149:FLY131150 FVU131149:FVU131150 GFQ131149:GFQ131150 GPM131149:GPM131150 GZI131149:GZI131150 HJE131149:HJE131150 HTA131149:HTA131150 ICW131149:ICW131150 IMS131149:IMS131150 IWO131149:IWO131150 JGK131149:JGK131150 JQG131149:JQG131150 KAC131149:KAC131150 KJY131149:KJY131150 KTU131149:KTU131150 LDQ131149:LDQ131150 LNM131149:LNM131150 LXI131149:LXI131150 MHE131149:MHE131150 MRA131149:MRA131150 NAW131149:NAW131150 NKS131149:NKS131150 NUO131149:NUO131150 OEK131149:OEK131150 OOG131149:OOG131150 OYC131149:OYC131150 PHY131149:PHY131150 PRU131149:PRU131150 QBQ131149:QBQ131150 QLM131149:QLM131150 QVI131149:QVI131150 RFE131149:RFE131150 RPA131149:RPA131150 RYW131149:RYW131150 SIS131149:SIS131150 SSO131149:SSO131150 TCK131149:TCK131150 TMG131149:TMG131150 TWC131149:TWC131150 UFY131149:UFY131150 UPU131149:UPU131150 UZQ131149:UZQ131150 VJM131149:VJM131150 VTI131149:VTI131150 WDE131149:WDE131150 WNA131149:WNA131150 WWW131149:WWW131150 AN196685:AN196686 KK196685:KK196686 UG196685:UG196686 AEC196685:AEC196686 ANY196685:ANY196686 AXU196685:AXU196686 BHQ196685:BHQ196686 BRM196685:BRM196686 CBI196685:CBI196686 CLE196685:CLE196686 CVA196685:CVA196686 DEW196685:DEW196686 DOS196685:DOS196686 DYO196685:DYO196686 EIK196685:EIK196686 ESG196685:ESG196686 FCC196685:FCC196686 FLY196685:FLY196686 FVU196685:FVU196686 GFQ196685:GFQ196686 GPM196685:GPM196686 GZI196685:GZI196686 HJE196685:HJE196686 HTA196685:HTA196686 ICW196685:ICW196686 IMS196685:IMS196686 IWO196685:IWO196686 JGK196685:JGK196686 JQG196685:JQG196686 KAC196685:KAC196686 KJY196685:KJY196686 KTU196685:KTU196686 LDQ196685:LDQ196686 LNM196685:LNM196686 LXI196685:LXI196686 MHE196685:MHE196686 MRA196685:MRA196686 NAW196685:NAW196686 NKS196685:NKS196686 NUO196685:NUO196686 OEK196685:OEK196686 OOG196685:OOG196686 OYC196685:OYC196686 PHY196685:PHY196686 PRU196685:PRU196686 QBQ196685:QBQ196686 QLM196685:QLM196686 QVI196685:QVI196686 RFE196685:RFE196686 RPA196685:RPA196686 RYW196685:RYW196686 SIS196685:SIS196686 SSO196685:SSO196686 TCK196685:TCK196686 TMG196685:TMG196686 TWC196685:TWC196686 UFY196685:UFY196686 UPU196685:UPU196686 UZQ196685:UZQ196686 VJM196685:VJM196686 VTI196685:VTI196686 WDE196685:WDE196686 WNA196685:WNA196686 WWW196685:WWW196686 AN262221:AN262222 KK262221:KK262222 UG262221:UG262222 AEC262221:AEC262222 ANY262221:ANY262222 AXU262221:AXU262222 BHQ262221:BHQ262222 BRM262221:BRM262222 CBI262221:CBI262222 CLE262221:CLE262222 CVA262221:CVA262222 DEW262221:DEW262222 DOS262221:DOS262222 DYO262221:DYO262222 EIK262221:EIK262222 ESG262221:ESG262222 FCC262221:FCC262222 FLY262221:FLY262222 FVU262221:FVU262222 GFQ262221:GFQ262222 GPM262221:GPM262222 GZI262221:GZI262222 HJE262221:HJE262222 HTA262221:HTA262222 ICW262221:ICW262222 IMS262221:IMS262222 IWO262221:IWO262222 JGK262221:JGK262222 JQG262221:JQG262222 KAC262221:KAC262222 KJY262221:KJY262222 KTU262221:KTU262222 LDQ262221:LDQ262222 LNM262221:LNM262222 LXI262221:LXI262222 MHE262221:MHE262222 MRA262221:MRA262222 NAW262221:NAW262222 NKS262221:NKS262222 NUO262221:NUO262222 OEK262221:OEK262222 OOG262221:OOG262222 OYC262221:OYC262222 PHY262221:PHY262222 PRU262221:PRU262222 QBQ262221:QBQ262222 QLM262221:QLM262222 QVI262221:QVI262222 RFE262221:RFE262222 RPA262221:RPA262222 RYW262221:RYW262222 SIS262221:SIS262222 SSO262221:SSO262222 TCK262221:TCK262222 TMG262221:TMG262222 TWC262221:TWC262222 UFY262221:UFY262222 UPU262221:UPU262222 UZQ262221:UZQ262222 VJM262221:VJM262222 VTI262221:VTI262222 WDE262221:WDE262222 WNA262221:WNA262222 WWW262221:WWW262222 AN327757:AN327758 KK327757:KK327758 UG327757:UG327758 AEC327757:AEC327758 ANY327757:ANY327758 AXU327757:AXU327758 BHQ327757:BHQ327758 BRM327757:BRM327758 CBI327757:CBI327758 CLE327757:CLE327758 CVA327757:CVA327758 DEW327757:DEW327758 DOS327757:DOS327758 DYO327757:DYO327758 EIK327757:EIK327758 ESG327757:ESG327758 FCC327757:FCC327758 FLY327757:FLY327758 FVU327757:FVU327758 GFQ327757:GFQ327758 GPM327757:GPM327758 GZI327757:GZI327758 HJE327757:HJE327758 HTA327757:HTA327758 ICW327757:ICW327758 IMS327757:IMS327758 IWO327757:IWO327758 JGK327757:JGK327758 JQG327757:JQG327758 KAC327757:KAC327758 KJY327757:KJY327758 KTU327757:KTU327758 LDQ327757:LDQ327758 LNM327757:LNM327758 LXI327757:LXI327758 MHE327757:MHE327758 MRA327757:MRA327758 NAW327757:NAW327758 NKS327757:NKS327758 NUO327757:NUO327758 OEK327757:OEK327758 OOG327757:OOG327758 OYC327757:OYC327758 PHY327757:PHY327758 PRU327757:PRU327758 QBQ327757:QBQ327758 QLM327757:QLM327758 QVI327757:QVI327758 RFE327757:RFE327758 RPA327757:RPA327758 RYW327757:RYW327758 SIS327757:SIS327758 SSO327757:SSO327758 TCK327757:TCK327758 TMG327757:TMG327758 TWC327757:TWC327758 UFY327757:UFY327758 UPU327757:UPU327758 UZQ327757:UZQ327758 VJM327757:VJM327758 VTI327757:VTI327758 WDE327757:WDE327758 WNA327757:WNA327758 WWW327757:WWW327758 AN393293:AN393294 KK393293:KK393294 UG393293:UG393294 AEC393293:AEC393294 ANY393293:ANY393294 AXU393293:AXU393294 BHQ393293:BHQ393294 BRM393293:BRM393294 CBI393293:CBI393294 CLE393293:CLE393294 CVA393293:CVA393294 DEW393293:DEW393294 DOS393293:DOS393294 DYO393293:DYO393294 EIK393293:EIK393294 ESG393293:ESG393294 FCC393293:FCC393294 FLY393293:FLY393294 FVU393293:FVU393294 GFQ393293:GFQ393294 GPM393293:GPM393294 GZI393293:GZI393294 HJE393293:HJE393294 HTA393293:HTA393294 ICW393293:ICW393294 IMS393293:IMS393294 IWO393293:IWO393294 JGK393293:JGK393294 JQG393293:JQG393294 KAC393293:KAC393294 KJY393293:KJY393294 KTU393293:KTU393294 LDQ393293:LDQ393294 LNM393293:LNM393294 LXI393293:LXI393294 MHE393293:MHE393294 MRA393293:MRA393294 NAW393293:NAW393294 NKS393293:NKS393294 NUO393293:NUO393294 OEK393293:OEK393294 OOG393293:OOG393294 OYC393293:OYC393294 PHY393293:PHY393294 PRU393293:PRU393294 QBQ393293:QBQ393294 QLM393293:QLM393294 QVI393293:QVI393294 RFE393293:RFE393294 RPA393293:RPA393294 RYW393293:RYW393294 SIS393293:SIS393294 SSO393293:SSO393294 TCK393293:TCK393294 TMG393293:TMG393294 TWC393293:TWC393294 UFY393293:UFY393294 UPU393293:UPU393294 UZQ393293:UZQ393294 VJM393293:VJM393294 VTI393293:VTI393294 WDE393293:WDE393294 WNA393293:WNA393294 WWW393293:WWW393294 AN458829:AN458830 KK458829:KK458830 UG458829:UG458830 AEC458829:AEC458830 ANY458829:ANY458830 AXU458829:AXU458830 BHQ458829:BHQ458830 BRM458829:BRM458830 CBI458829:CBI458830 CLE458829:CLE458830 CVA458829:CVA458830 DEW458829:DEW458830 DOS458829:DOS458830 DYO458829:DYO458830 EIK458829:EIK458830 ESG458829:ESG458830 FCC458829:FCC458830 FLY458829:FLY458830 FVU458829:FVU458830 GFQ458829:GFQ458830 GPM458829:GPM458830 GZI458829:GZI458830 HJE458829:HJE458830 HTA458829:HTA458830 ICW458829:ICW458830 IMS458829:IMS458830 IWO458829:IWO458830 JGK458829:JGK458830 JQG458829:JQG458830 KAC458829:KAC458830 KJY458829:KJY458830 KTU458829:KTU458830 LDQ458829:LDQ458830 LNM458829:LNM458830 LXI458829:LXI458830 MHE458829:MHE458830 MRA458829:MRA458830 NAW458829:NAW458830 NKS458829:NKS458830 NUO458829:NUO458830 OEK458829:OEK458830 OOG458829:OOG458830 OYC458829:OYC458830 PHY458829:PHY458830 PRU458829:PRU458830 QBQ458829:QBQ458830 QLM458829:QLM458830 QVI458829:QVI458830 RFE458829:RFE458830 RPA458829:RPA458830 RYW458829:RYW458830 SIS458829:SIS458830 SSO458829:SSO458830 TCK458829:TCK458830 TMG458829:TMG458830 TWC458829:TWC458830 UFY458829:UFY458830 UPU458829:UPU458830 UZQ458829:UZQ458830 VJM458829:VJM458830 VTI458829:VTI458830 WDE458829:WDE458830 WNA458829:WNA458830 WWW458829:WWW458830 AN524365:AN524366 KK524365:KK524366 UG524365:UG524366 AEC524365:AEC524366 ANY524365:ANY524366 AXU524365:AXU524366 BHQ524365:BHQ524366 BRM524365:BRM524366 CBI524365:CBI524366 CLE524365:CLE524366 CVA524365:CVA524366 DEW524365:DEW524366 DOS524365:DOS524366 DYO524365:DYO524366 EIK524365:EIK524366 ESG524365:ESG524366 FCC524365:FCC524366 FLY524365:FLY524366 FVU524365:FVU524366 GFQ524365:GFQ524366 GPM524365:GPM524366 GZI524365:GZI524366 HJE524365:HJE524366 HTA524365:HTA524366 ICW524365:ICW524366 IMS524365:IMS524366 IWO524365:IWO524366 JGK524365:JGK524366 JQG524365:JQG524366 KAC524365:KAC524366 KJY524365:KJY524366 KTU524365:KTU524366 LDQ524365:LDQ524366 LNM524365:LNM524366 LXI524365:LXI524366 MHE524365:MHE524366 MRA524365:MRA524366 NAW524365:NAW524366 NKS524365:NKS524366 NUO524365:NUO524366 OEK524365:OEK524366 OOG524365:OOG524366 OYC524365:OYC524366 PHY524365:PHY524366 PRU524365:PRU524366 QBQ524365:QBQ524366 QLM524365:QLM524366 QVI524365:QVI524366 RFE524365:RFE524366 RPA524365:RPA524366 RYW524365:RYW524366 SIS524365:SIS524366 SSO524365:SSO524366 TCK524365:TCK524366 TMG524365:TMG524366 TWC524365:TWC524366 UFY524365:UFY524366 UPU524365:UPU524366 UZQ524365:UZQ524366 VJM524365:VJM524366 VTI524365:VTI524366 WDE524365:WDE524366 WNA524365:WNA524366 WWW524365:WWW524366 AN589901:AN589902 KK589901:KK589902 UG589901:UG589902 AEC589901:AEC589902 ANY589901:ANY589902 AXU589901:AXU589902 BHQ589901:BHQ589902 BRM589901:BRM589902 CBI589901:CBI589902 CLE589901:CLE589902 CVA589901:CVA589902 DEW589901:DEW589902 DOS589901:DOS589902 DYO589901:DYO589902 EIK589901:EIK589902 ESG589901:ESG589902 FCC589901:FCC589902 FLY589901:FLY589902 FVU589901:FVU589902 GFQ589901:GFQ589902 GPM589901:GPM589902 GZI589901:GZI589902 HJE589901:HJE589902 HTA589901:HTA589902 ICW589901:ICW589902 IMS589901:IMS589902 IWO589901:IWO589902 JGK589901:JGK589902 JQG589901:JQG589902 KAC589901:KAC589902 KJY589901:KJY589902 KTU589901:KTU589902 LDQ589901:LDQ589902 LNM589901:LNM589902 LXI589901:LXI589902 MHE589901:MHE589902 MRA589901:MRA589902 NAW589901:NAW589902 NKS589901:NKS589902 NUO589901:NUO589902 OEK589901:OEK589902 OOG589901:OOG589902 OYC589901:OYC589902 PHY589901:PHY589902 PRU589901:PRU589902 QBQ589901:QBQ589902 QLM589901:QLM589902 QVI589901:QVI589902 RFE589901:RFE589902 RPA589901:RPA589902 RYW589901:RYW589902 SIS589901:SIS589902 SSO589901:SSO589902 TCK589901:TCK589902 TMG589901:TMG589902 TWC589901:TWC589902 UFY589901:UFY589902 UPU589901:UPU589902 UZQ589901:UZQ589902 VJM589901:VJM589902 VTI589901:VTI589902 WDE589901:WDE589902 WNA589901:WNA589902 WWW589901:WWW589902 AN655437:AN655438 KK655437:KK655438 UG655437:UG655438 AEC655437:AEC655438 ANY655437:ANY655438 AXU655437:AXU655438 BHQ655437:BHQ655438 BRM655437:BRM655438 CBI655437:CBI655438 CLE655437:CLE655438 CVA655437:CVA655438 DEW655437:DEW655438 DOS655437:DOS655438 DYO655437:DYO655438 EIK655437:EIK655438 ESG655437:ESG655438 FCC655437:FCC655438 FLY655437:FLY655438 FVU655437:FVU655438 GFQ655437:GFQ655438 GPM655437:GPM655438 GZI655437:GZI655438 HJE655437:HJE655438 HTA655437:HTA655438 ICW655437:ICW655438 IMS655437:IMS655438 IWO655437:IWO655438 JGK655437:JGK655438 JQG655437:JQG655438 KAC655437:KAC655438 KJY655437:KJY655438 KTU655437:KTU655438 LDQ655437:LDQ655438 LNM655437:LNM655438 LXI655437:LXI655438 MHE655437:MHE655438 MRA655437:MRA655438 NAW655437:NAW655438 NKS655437:NKS655438 NUO655437:NUO655438 OEK655437:OEK655438 OOG655437:OOG655438 OYC655437:OYC655438 PHY655437:PHY655438 PRU655437:PRU655438 QBQ655437:QBQ655438 QLM655437:QLM655438 QVI655437:QVI655438 RFE655437:RFE655438 RPA655437:RPA655438 RYW655437:RYW655438 SIS655437:SIS655438 SSO655437:SSO655438 TCK655437:TCK655438 TMG655437:TMG655438 TWC655437:TWC655438 UFY655437:UFY655438 UPU655437:UPU655438 UZQ655437:UZQ655438 VJM655437:VJM655438 VTI655437:VTI655438 WDE655437:WDE655438 WNA655437:WNA655438 WWW655437:WWW655438 AN720973:AN720974 KK720973:KK720974 UG720973:UG720974 AEC720973:AEC720974 ANY720973:ANY720974 AXU720973:AXU720974 BHQ720973:BHQ720974 BRM720973:BRM720974 CBI720973:CBI720974 CLE720973:CLE720974 CVA720973:CVA720974 DEW720973:DEW720974 DOS720973:DOS720974 DYO720973:DYO720974 EIK720973:EIK720974 ESG720973:ESG720974 FCC720973:FCC720974 FLY720973:FLY720974 FVU720973:FVU720974 GFQ720973:GFQ720974 GPM720973:GPM720974 GZI720973:GZI720974 HJE720973:HJE720974 HTA720973:HTA720974 ICW720973:ICW720974 IMS720973:IMS720974 IWO720973:IWO720974 JGK720973:JGK720974 JQG720973:JQG720974 KAC720973:KAC720974 KJY720973:KJY720974 KTU720973:KTU720974 LDQ720973:LDQ720974 LNM720973:LNM720974 LXI720973:LXI720974 MHE720973:MHE720974 MRA720973:MRA720974 NAW720973:NAW720974 NKS720973:NKS720974 NUO720973:NUO720974 OEK720973:OEK720974 OOG720973:OOG720974 OYC720973:OYC720974 PHY720973:PHY720974 PRU720973:PRU720974 QBQ720973:QBQ720974 QLM720973:QLM720974 QVI720973:QVI720974 RFE720973:RFE720974 RPA720973:RPA720974 RYW720973:RYW720974 SIS720973:SIS720974 SSO720973:SSO720974 TCK720973:TCK720974 TMG720973:TMG720974 TWC720973:TWC720974 UFY720973:UFY720974 UPU720973:UPU720974 UZQ720973:UZQ720974 VJM720973:VJM720974 VTI720973:VTI720974 WDE720973:WDE720974 WNA720973:WNA720974 WWW720973:WWW720974 AN786509:AN786510 KK786509:KK786510 UG786509:UG786510 AEC786509:AEC786510 ANY786509:ANY786510 AXU786509:AXU786510 BHQ786509:BHQ786510 BRM786509:BRM786510 CBI786509:CBI786510 CLE786509:CLE786510 CVA786509:CVA786510 DEW786509:DEW786510 DOS786509:DOS786510 DYO786509:DYO786510 EIK786509:EIK786510 ESG786509:ESG786510 FCC786509:FCC786510 FLY786509:FLY786510 FVU786509:FVU786510 GFQ786509:GFQ786510 GPM786509:GPM786510 GZI786509:GZI786510 HJE786509:HJE786510 HTA786509:HTA786510 ICW786509:ICW786510 IMS786509:IMS786510 IWO786509:IWO786510 JGK786509:JGK786510 JQG786509:JQG786510 KAC786509:KAC786510 KJY786509:KJY786510 KTU786509:KTU786510 LDQ786509:LDQ786510 LNM786509:LNM786510 LXI786509:LXI786510 MHE786509:MHE786510 MRA786509:MRA786510 NAW786509:NAW786510 NKS786509:NKS786510 NUO786509:NUO786510 OEK786509:OEK786510 OOG786509:OOG786510 OYC786509:OYC786510 PHY786509:PHY786510 PRU786509:PRU786510 QBQ786509:QBQ786510 QLM786509:QLM786510 QVI786509:QVI786510 RFE786509:RFE786510 RPA786509:RPA786510 RYW786509:RYW786510 SIS786509:SIS786510 SSO786509:SSO786510 TCK786509:TCK786510 TMG786509:TMG786510 TWC786509:TWC786510 UFY786509:UFY786510 UPU786509:UPU786510 UZQ786509:UZQ786510 VJM786509:VJM786510 VTI786509:VTI786510 WDE786509:WDE786510 WNA786509:WNA786510 WWW786509:WWW786510 AN852045:AN852046 KK852045:KK852046 UG852045:UG852046 AEC852045:AEC852046 ANY852045:ANY852046 AXU852045:AXU852046 BHQ852045:BHQ852046 BRM852045:BRM852046 CBI852045:CBI852046 CLE852045:CLE852046 CVA852045:CVA852046 DEW852045:DEW852046 DOS852045:DOS852046 DYO852045:DYO852046 EIK852045:EIK852046 ESG852045:ESG852046 FCC852045:FCC852046 FLY852045:FLY852046 FVU852045:FVU852046 GFQ852045:GFQ852046 GPM852045:GPM852046 GZI852045:GZI852046 HJE852045:HJE852046 HTA852045:HTA852046 ICW852045:ICW852046 IMS852045:IMS852046 IWO852045:IWO852046 JGK852045:JGK852046 JQG852045:JQG852046 KAC852045:KAC852046 KJY852045:KJY852046 KTU852045:KTU852046 LDQ852045:LDQ852046 LNM852045:LNM852046 LXI852045:LXI852046 MHE852045:MHE852046 MRA852045:MRA852046 NAW852045:NAW852046 NKS852045:NKS852046 NUO852045:NUO852046 OEK852045:OEK852046 OOG852045:OOG852046 OYC852045:OYC852046 PHY852045:PHY852046 PRU852045:PRU852046 QBQ852045:QBQ852046 QLM852045:QLM852046 QVI852045:QVI852046 RFE852045:RFE852046 RPA852045:RPA852046 RYW852045:RYW852046 SIS852045:SIS852046 SSO852045:SSO852046 TCK852045:TCK852046 TMG852045:TMG852046 TWC852045:TWC852046 UFY852045:UFY852046 UPU852045:UPU852046 UZQ852045:UZQ852046 VJM852045:VJM852046 VTI852045:VTI852046 WDE852045:WDE852046 WNA852045:WNA852046 WWW852045:WWW852046 AN917581:AN917582 KK917581:KK917582 UG917581:UG917582 AEC917581:AEC917582 ANY917581:ANY917582 AXU917581:AXU917582 BHQ917581:BHQ917582 BRM917581:BRM917582 CBI917581:CBI917582 CLE917581:CLE917582 CVA917581:CVA917582 DEW917581:DEW917582 DOS917581:DOS917582 DYO917581:DYO917582 EIK917581:EIK917582 ESG917581:ESG917582 FCC917581:FCC917582 FLY917581:FLY917582 FVU917581:FVU917582 GFQ917581:GFQ917582 GPM917581:GPM917582 GZI917581:GZI917582 HJE917581:HJE917582 HTA917581:HTA917582 ICW917581:ICW917582 IMS917581:IMS917582 IWO917581:IWO917582 JGK917581:JGK917582 JQG917581:JQG917582 KAC917581:KAC917582 KJY917581:KJY917582 KTU917581:KTU917582 LDQ917581:LDQ917582 LNM917581:LNM917582 LXI917581:LXI917582 MHE917581:MHE917582 MRA917581:MRA917582 NAW917581:NAW917582 NKS917581:NKS917582 NUO917581:NUO917582 OEK917581:OEK917582 OOG917581:OOG917582 OYC917581:OYC917582 PHY917581:PHY917582 PRU917581:PRU917582 QBQ917581:QBQ917582 QLM917581:QLM917582 QVI917581:QVI917582 RFE917581:RFE917582 RPA917581:RPA917582 RYW917581:RYW917582 SIS917581:SIS917582 SSO917581:SSO917582 TCK917581:TCK917582 TMG917581:TMG917582 TWC917581:TWC917582 UFY917581:UFY917582 UPU917581:UPU917582 UZQ917581:UZQ917582 VJM917581:VJM917582 VTI917581:VTI917582 WDE917581:WDE917582 WNA917581:WNA917582 WWW917581:WWW917582 AN983117:AN983118 KK983117:KK983118 UG983117:UG983118 AEC983117:AEC983118 ANY983117:ANY983118 AXU983117:AXU983118 BHQ983117:BHQ983118 BRM983117:BRM983118 CBI983117:CBI983118 CLE983117:CLE983118 CVA983117:CVA983118 DEW983117:DEW983118 DOS983117:DOS983118 DYO983117:DYO983118 EIK983117:EIK983118 ESG983117:ESG983118 FCC983117:FCC983118 FLY983117:FLY983118 FVU983117:FVU983118 GFQ983117:GFQ983118 GPM983117:GPM983118 GZI983117:GZI983118 HJE983117:HJE983118 HTA983117:HTA983118 ICW983117:ICW983118 IMS983117:IMS983118 IWO983117:IWO983118 JGK983117:JGK983118 JQG983117:JQG983118 KAC983117:KAC983118 KJY983117:KJY983118 KTU983117:KTU983118 LDQ983117:LDQ983118 LNM983117:LNM983118 LXI983117:LXI983118 MHE983117:MHE983118 MRA983117:MRA983118 NAW983117:NAW983118 NKS983117:NKS983118 NUO983117:NUO983118 OEK983117:OEK983118 OOG983117:OOG983118 OYC983117:OYC983118 PHY983117:PHY983118 PRU983117:PRU983118 QBQ983117:QBQ983118 QLM983117:QLM983118 QVI983117:QVI983118 RFE983117:RFE983118 RPA983117:RPA983118 RYW983117:RYW983118 SIS983117:SIS983118 SSO983117:SSO983118 TCK983117:TCK983118 TMG983117:TMG983118 TWC983117:TWC983118 UFY983117:UFY983118 UPU983117:UPU983118 UZQ983117:UZQ983118 VJM983117:VJM983118 VTI983117:VTI983118 WDE983117:WDE983118 WNA983117:WNA983118 WWW983117:WWW983118 KN65597:KN65620 UJ65597:UJ65620 AEF65597:AEF65620 AOB65597:AOB65620 AXX65597:AXX65620 BHT65597:BHT65620 BRP65597:BRP65620 CBL65597:CBL65620 CLH65597:CLH65620 CVD65597:CVD65620 DEZ65597:DEZ65620 DOV65597:DOV65620 DYR65597:DYR65620 EIN65597:EIN65620 ESJ65597:ESJ65620 FCF65597:FCF65620 FMB65597:FMB65620 FVX65597:FVX65620 GFT65597:GFT65620 GPP65597:GPP65620 GZL65597:GZL65620 HJH65597:HJH65620 HTD65597:HTD65620 ICZ65597:ICZ65620 IMV65597:IMV65620 IWR65597:IWR65620 JGN65597:JGN65620 JQJ65597:JQJ65620 KAF65597:KAF65620 KKB65597:KKB65620 KTX65597:KTX65620 LDT65597:LDT65620 LNP65597:LNP65620 LXL65597:LXL65620 MHH65597:MHH65620 MRD65597:MRD65620 NAZ65597:NAZ65620 NKV65597:NKV65620 NUR65597:NUR65620 OEN65597:OEN65620 OOJ65597:OOJ65620 OYF65597:OYF65620 PIB65597:PIB65620 PRX65597:PRX65620 QBT65597:QBT65620 QLP65597:QLP65620 QVL65597:QVL65620 RFH65597:RFH65620 RPD65597:RPD65620 RYZ65597:RYZ65620 SIV65597:SIV65620 SSR65597:SSR65620 TCN65597:TCN65620 TMJ65597:TMJ65620 TWF65597:TWF65620 UGB65597:UGB65620 UPX65597:UPX65620 UZT65597:UZT65620 VJP65597:VJP65620 VTL65597:VTL65620 WDH65597:WDH65620 WND65597:WND65620 WWZ65597:WWZ65620 KN131133:KN131156 UJ131133:UJ131156 AEF131133:AEF131156 AOB131133:AOB131156 AXX131133:AXX131156 BHT131133:BHT131156 BRP131133:BRP131156 CBL131133:CBL131156 CLH131133:CLH131156 CVD131133:CVD131156 DEZ131133:DEZ131156 DOV131133:DOV131156 DYR131133:DYR131156 EIN131133:EIN131156 ESJ131133:ESJ131156 FCF131133:FCF131156 FMB131133:FMB131156 FVX131133:FVX131156 GFT131133:GFT131156 GPP131133:GPP131156 GZL131133:GZL131156 HJH131133:HJH131156 HTD131133:HTD131156 ICZ131133:ICZ131156 IMV131133:IMV131156 IWR131133:IWR131156 JGN131133:JGN131156 JQJ131133:JQJ131156 KAF131133:KAF131156 KKB131133:KKB131156 KTX131133:KTX131156 LDT131133:LDT131156 LNP131133:LNP131156 LXL131133:LXL131156 MHH131133:MHH131156 MRD131133:MRD131156 NAZ131133:NAZ131156 NKV131133:NKV131156 NUR131133:NUR131156 OEN131133:OEN131156 OOJ131133:OOJ131156 OYF131133:OYF131156 PIB131133:PIB131156 PRX131133:PRX131156 QBT131133:QBT131156 QLP131133:QLP131156 QVL131133:QVL131156 RFH131133:RFH131156 RPD131133:RPD131156 RYZ131133:RYZ131156 SIV131133:SIV131156 SSR131133:SSR131156 TCN131133:TCN131156 TMJ131133:TMJ131156 TWF131133:TWF131156 UGB131133:UGB131156 UPX131133:UPX131156 UZT131133:UZT131156 VJP131133:VJP131156 VTL131133:VTL131156 WDH131133:WDH131156 WND131133:WND131156 WWZ131133:WWZ131156 KN196669:KN196692 UJ196669:UJ196692 AEF196669:AEF196692 AOB196669:AOB196692 AXX196669:AXX196692 BHT196669:BHT196692 BRP196669:BRP196692 CBL196669:CBL196692 CLH196669:CLH196692 CVD196669:CVD196692 DEZ196669:DEZ196692 DOV196669:DOV196692 DYR196669:DYR196692 EIN196669:EIN196692 ESJ196669:ESJ196692 FCF196669:FCF196692 FMB196669:FMB196692 FVX196669:FVX196692 GFT196669:GFT196692 GPP196669:GPP196692 GZL196669:GZL196692 HJH196669:HJH196692 HTD196669:HTD196692 ICZ196669:ICZ196692 IMV196669:IMV196692 IWR196669:IWR196692 JGN196669:JGN196692 JQJ196669:JQJ196692 KAF196669:KAF196692 KKB196669:KKB196692 KTX196669:KTX196692 LDT196669:LDT196692 LNP196669:LNP196692 LXL196669:LXL196692 MHH196669:MHH196692 MRD196669:MRD196692 NAZ196669:NAZ196692 NKV196669:NKV196692 NUR196669:NUR196692 OEN196669:OEN196692 OOJ196669:OOJ196692 OYF196669:OYF196692 PIB196669:PIB196692 PRX196669:PRX196692 QBT196669:QBT196692 QLP196669:QLP196692 QVL196669:QVL196692 RFH196669:RFH196692 RPD196669:RPD196692 RYZ196669:RYZ196692 SIV196669:SIV196692 SSR196669:SSR196692 TCN196669:TCN196692 TMJ196669:TMJ196692 TWF196669:TWF196692 UGB196669:UGB196692 UPX196669:UPX196692 UZT196669:UZT196692 VJP196669:VJP196692 VTL196669:VTL196692 WDH196669:WDH196692 WND196669:WND196692 WWZ196669:WWZ196692 KN262205:KN262228 UJ262205:UJ262228 AEF262205:AEF262228 AOB262205:AOB262228 AXX262205:AXX262228 BHT262205:BHT262228 BRP262205:BRP262228 CBL262205:CBL262228 CLH262205:CLH262228 CVD262205:CVD262228 DEZ262205:DEZ262228 DOV262205:DOV262228 DYR262205:DYR262228 EIN262205:EIN262228 ESJ262205:ESJ262228 FCF262205:FCF262228 FMB262205:FMB262228 FVX262205:FVX262228 GFT262205:GFT262228 GPP262205:GPP262228 GZL262205:GZL262228 HJH262205:HJH262228 HTD262205:HTD262228 ICZ262205:ICZ262228 IMV262205:IMV262228 IWR262205:IWR262228 JGN262205:JGN262228 JQJ262205:JQJ262228 KAF262205:KAF262228 KKB262205:KKB262228 KTX262205:KTX262228 LDT262205:LDT262228 LNP262205:LNP262228 LXL262205:LXL262228 MHH262205:MHH262228 MRD262205:MRD262228 NAZ262205:NAZ262228 NKV262205:NKV262228 NUR262205:NUR262228 OEN262205:OEN262228 OOJ262205:OOJ262228 OYF262205:OYF262228 PIB262205:PIB262228 PRX262205:PRX262228 QBT262205:QBT262228 QLP262205:QLP262228 QVL262205:QVL262228 RFH262205:RFH262228 RPD262205:RPD262228 RYZ262205:RYZ262228 SIV262205:SIV262228 SSR262205:SSR262228 TCN262205:TCN262228 TMJ262205:TMJ262228 TWF262205:TWF262228 UGB262205:UGB262228 UPX262205:UPX262228 UZT262205:UZT262228 VJP262205:VJP262228 VTL262205:VTL262228 WDH262205:WDH262228 WND262205:WND262228 WWZ262205:WWZ262228 KN327741:KN327764 UJ327741:UJ327764 AEF327741:AEF327764 AOB327741:AOB327764 AXX327741:AXX327764 BHT327741:BHT327764 BRP327741:BRP327764 CBL327741:CBL327764 CLH327741:CLH327764 CVD327741:CVD327764 DEZ327741:DEZ327764 DOV327741:DOV327764 DYR327741:DYR327764 EIN327741:EIN327764 ESJ327741:ESJ327764 FCF327741:FCF327764 FMB327741:FMB327764 FVX327741:FVX327764 GFT327741:GFT327764 GPP327741:GPP327764 GZL327741:GZL327764 HJH327741:HJH327764 HTD327741:HTD327764 ICZ327741:ICZ327764 IMV327741:IMV327764 IWR327741:IWR327764 JGN327741:JGN327764 JQJ327741:JQJ327764 KAF327741:KAF327764 KKB327741:KKB327764 KTX327741:KTX327764 LDT327741:LDT327764 LNP327741:LNP327764 LXL327741:LXL327764 MHH327741:MHH327764 MRD327741:MRD327764 NAZ327741:NAZ327764 NKV327741:NKV327764 NUR327741:NUR327764 OEN327741:OEN327764 OOJ327741:OOJ327764 OYF327741:OYF327764 PIB327741:PIB327764 PRX327741:PRX327764 QBT327741:QBT327764 QLP327741:QLP327764 QVL327741:QVL327764 RFH327741:RFH327764 RPD327741:RPD327764 RYZ327741:RYZ327764 SIV327741:SIV327764 SSR327741:SSR327764 TCN327741:TCN327764 TMJ327741:TMJ327764 TWF327741:TWF327764 UGB327741:UGB327764 UPX327741:UPX327764 UZT327741:UZT327764 VJP327741:VJP327764 VTL327741:VTL327764 WDH327741:WDH327764 WND327741:WND327764 WWZ327741:WWZ327764 KN393277:KN393300 UJ393277:UJ393300 AEF393277:AEF393300 AOB393277:AOB393300 AXX393277:AXX393300 BHT393277:BHT393300 BRP393277:BRP393300 CBL393277:CBL393300 CLH393277:CLH393300 CVD393277:CVD393300 DEZ393277:DEZ393300 DOV393277:DOV393300 DYR393277:DYR393300 EIN393277:EIN393300 ESJ393277:ESJ393300 FCF393277:FCF393300 FMB393277:FMB393300 FVX393277:FVX393300 GFT393277:GFT393300 GPP393277:GPP393300 GZL393277:GZL393300 HJH393277:HJH393300 HTD393277:HTD393300 ICZ393277:ICZ393300 IMV393277:IMV393300 IWR393277:IWR393300 JGN393277:JGN393300 JQJ393277:JQJ393300 KAF393277:KAF393300 KKB393277:KKB393300 KTX393277:KTX393300 LDT393277:LDT393300 LNP393277:LNP393300 LXL393277:LXL393300 MHH393277:MHH393300 MRD393277:MRD393300 NAZ393277:NAZ393300 NKV393277:NKV393300 NUR393277:NUR393300 OEN393277:OEN393300 OOJ393277:OOJ393300 OYF393277:OYF393300 PIB393277:PIB393300 PRX393277:PRX393300 QBT393277:QBT393300 QLP393277:QLP393300 QVL393277:QVL393300 RFH393277:RFH393300 RPD393277:RPD393300 RYZ393277:RYZ393300 SIV393277:SIV393300 SSR393277:SSR393300 TCN393277:TCN393300 TMJ393277:TMJ393300 TWF393277:TWF393300 UGB393277:UGB393300 UPX393277:UPX393300 UZT393277:UZT393300 VJP393277:VJP393300 VTL393277:VTL393300 WDH393277:WDH393300 WND393277:WND393300 WWZ393277:WWZ393300 KN458813:KN458836 UJ458813:UJ458836 AEF458813:AEF458836 AOB458813:AOB458836 AXX458813:AXX458836 BHT458813:BHT458836 BRP458813:BRP458836 CBL458813:CBL458836 CLH458813:CLH458836 CVD458813:CVD458836 DEZ458813:DEZ458836 DOV458813:DOV458836 DYR458813:DYR458836 EIN458813:EIN458836 ESJ458813:ESJ458836 FCF458813:FCF458836 FMB458813:FMB458836 FVX458813:FVX458836 GFT458813:GFT458836 GPP458813:GPP458836 GZL458813:GZL458836 HJH458813:HJH458836 HTD458813:HTD458836 ICZ458813:ICZ458836 IMV458813:IMV458836 IWR458813:IWR458836 JGN458813:JGN458836 JQJ458813:JQJ458836 KAF458813:KAF458836 KKB458813:KKB458836 KTX458813:KTX458836 LDT458813:LDT458836 LNP458813:LNP458836 LXL458813:LXL458836 MHH458813:MHH458836 MRD458813:MRD458836 NAZ458813:NAZ458836 NKV458813:NKV458836 NUR458813:NUR458836 OEN458813:OEN458836 OOJ458813:OOJ458836 OYF458813:OYF458836 PIB458813:PIB458836 PRX458813:PRX458836 QBT458813:QBT458836 QLP458813:QLP458836 QVL458813:QVL458836 RFH458813:RFH458836 RPD458813:RPD458836 RYZ458813:RYZ458836 SIV458813:SIV458836 SSR458813:SSR458836 TCN458813:TCN458836 TMJ458813:TMJ458836 TWF458813:TWF458836 UGB458813:UGB458836 UPX458813:UPX458836 UZT458813:UZT458836 VJP458813:VJP458836 VTL458813:VTL458836 WDH458813:WDH458836 WND458813:WND458836 WWZ458813:WWZ458836 KN524349:KN524372 UJ524349:UJ524372 AEF524349:AEF524372 AOB524349:AOB524372 AXX524349:AXX524372 BHT524349:BHT524372 BRP524349:BRP524372 CBL524349:CBL524372 CLH524349:CLH524372 CVD524349:CVD524372 DEZ524349:DEZ524372 DOV524349:DOV524372 DYR524349:DYR524372 EIN524349:EIN524372 ESJ524349:ESJ524372 FCF524349:FCF524372 FMB524349:FMB524372 FVX524349:FVX524372 GFT524349:GFT524372 GPP524349:GPP524372 GZL524349:GZL524372 HJH524349:HJH524372 HTD524349:HTD524372 ICZ524349:ICZ524372 IMV524349:IMV524372 IWR524349:IWR524372 JGN524349:JGN524372 JQJ524349:JQJ524372 KAF524349:KAF524372 KKB524349:KKB524372 KTX524349:KTX524372 LDT524349:LDT524372 LNP524349:LNP524372 LXL524349:LXL524372 MHH524349:MHH524372 MRD524349:MRD524372 NAZ524349:NAZ524372 NKV524349:NKV524372 NUR524349:NUR524372 OEN524349:OEN524372 OOJ524349:OOJ524372 OYF524349:OYF524372 PIB524349:PIB524372 PRX524349:PRX524372 QBT524349:QBT524372 QLP524349:QLP524372 QVL524349:QVL524372 RFH524349:RFH524372 RPD524349:RPD524372 RYZ524349:RYZ524372 SIV524349:SIV524372 SSR524349:SSR524372 TCN524349:TCN524372 TMJ524349:TMJ524372 TWF524349:TWF524372 UGB524349:UGB524372 UPX524349:UPX524372 UZT524349:UZT524372 VJP524349:VJP524372 VTL524349:VTL524372 WDH524349:WDH524372 WND524349:WND524372 WWZ524349:WWZ524372 KN589885:KN589908 UJ589885:UJ589908 AEF589885:AEF589908 AOB589885:AOB589908 AXX589885:AXX589908 BHT589885:BHT589908 BRP589885:BRP589908 CBL589885:CBL589908 CLH589885:CLH589908 CVD589885:CVD589908 DEZ589885:DEZ589908 DOV589885:DOV589908 DYR589885:DYR589908 EIN589885:EIN589908 ESJ589885:ESJ589908 FCF589885:FCF589908 FMB589885:FMB589908 FVX589885:FVX589908 GFT589885:GFT589908 GPP589885:GPP589908 GZL589885:GZL589908 HJH589885:HJH589908 HTD589885:HTD589908 ICZ589885:ICZ589908 IMV589885:IMV589908 IWR589885:IWR589908 JGN589885:JGN589908 JQJ589885:JQJ589908 KAF589885:KAF589908 KKB589885:KKB589908 KTX589885:KTX589908 LDT589885:LDT589908 LNP589885:LNP589908 LXL589885:LXL589908 MHH589885:MHH589908 MRD589885:MRD589908 NAZ589885:NAZ589908 NKV589885:NKV589908 NUR589885:NUR589908 OEN589885:OEN589908 OOJ589885:OOJ589908 OYF589885:OYF589908 PIB589885:PIB589908 PRX589885:PRX589908 QBT589885:QBT589908 QLP589885:QLP589908 QVL589885:QVL589908 RFH589885:RFH589908 RPD589885:RPD589908 RYZ589885:RYZ589908 SIV589885:SIV589908 SSR589885:SSR589908 TCN589885:TCN589908 TMJ589885:TMJ589908 TWF589885:TWF589908 UGB589885:UGB589908 UPX589885:UPX589908 UZT589885:UZT589908 VJP589885:VJP589908 VTL589885:VTL589908 WDH589885:WDH589908 WND589885:WND589908 WWZ589885:WWZ589908 KN655421:KN655444 UJ655421:UJ655444 AEF655421:AEF655444 AOB655421:AOB655444 AXX655421:AXX655444 BHT655421:BHT655444 BRP655421:BRP655444 CBL655421:CBL655444 CLH655421:CLH655444 CVD655421:CVD655444 DEZ655421:DEZ655444 DOV655421:DOV655444 DYR655421:DYR655444 EIN655421:EIN655444 ESJ655421:ESJ655444 FCF655421:FCF655444 FMB655421:FMB655444 FVX655421:FVX655444 GFT655421:GFT655444 GPP655421:GPP655444 GZL655421:GZL655444 HJH655421:HJH655444 HTD655421:HTD655444 ICZ655421:ICZ655444 IMV655421:IMV655444 IWR655421:IWR655444 JGN655421:JGN655444 JQJ655421:JQJ655444 KAF655421:KAF655444 KKB655421:KKB655444 KTX655421:KTX655444 LDT655421:LDT655444 LNP655421:LNP655444 LXL655421:LXL655444 MHH655421:MHH655444 MRD655421:MRD655444 NAZ655421:NAZ655444 NKV655421:NKV655444 NUR655421:NUR655444 OEN655421:OEN655444 OOJ655421:OOJ655444 OYF655421:OYF655444 PIB655421:PIB655444 PRX655421:PRX655444 QBT655421:QBT655444 QLP655421:QLP655444 QVL655421:QVL655444 RFH655421:RFH655444 RPD655421:RPD655444 RYZ655421:RYZ655444 SIV655421:SIV655444 SSR655421:SSR655444 TCN655421:TCN655444 TMJ655421:TMJ655444 TWF655421:TWF655444 UGB655421:UGB655444 UPX655421:UPX655444 UZT655421:UZT655444 VJP655421:VJP655444 VTL655421:VTL655444 WDH655421:WDH655444 WND655421:WND655444 WWZ655421:WWZ655444 KN720957:KN720980 UJ720957:UJ720980 AEF720957:AEF720980 AOB720957:AOB720980 AXX720957:AXX720980 BHT720957:BHT720980 BRP720957:BRP720980 CBL720957:CBL720980 CLH720957:CLH720980 CVD720957:CVD720980 DEZ720957:DEZ720980 DOV720957:DOV720980 DYR720957:DYR720980 EIN720957:EIN720980 ESJ720957:ESJ720980 FCF720957:FCF720980 FMB720957:FMB720980 FVX720957:FVX720980 GFT720957:GFT720980 GPP720957:GPP720980 GZL720957:GZL720980 HJH720957:HJH720980 HTD720957:HTD720980 ICZ720957:ICZ720980 IMV720957:IMV720980 IWR720957:IWR720980 JGN720957:JGN720980 JQJ720957:JQJ720980 KAF720957:KAF720980 KKB720957:KKB720980 KTX720957:KTX720980 LDT720957:LDT720980 LNP720957:LNP720980 LXL720957:LXL720980 MHH720957:MHH720980 MRD720957:MRD720980 NAZ720957:NAZ720980 NKV720957:NKV720980 NUR720957:NUR720980 OEN720957:OEN720980 OOJ720957:OOJ720980 OYF720957:OYF720980 PIB720957:PIB720980 PRX720957:PRX720980 QBT720957:QBT720980 QLP720957:QLP720980 QVL720957:QVL720980 RFH720957:RFH720980 RPD720957:RPD720980 RYZ720957:RYZ720980 SIV720957:SIV720980 SSR720957:SSR720980 TCN720957:TCN720980 TMJ720957:TMJ720980 TWF720957:TWF720980 UGB720957:UGB720980 UPX720957:UPX720980 UZT720957:UZT720980 VJP720957:VJP720980 VTL720957:VTL720980 WDH720957:WDH720980 WND720957:WND720980 WWZ720957:WWZ720980 KN786493:KN786516 UJ786493:UJ786516 AEF786493:AEF786516 AOB786493:AOB786516 AXX786493:AXX786516 BHT786493:BHT786516 BRP786493:BRP786516 CBL786493:CBL786516 CLH786493:CLH786516 CVD786493:CVD786516 DEZ786493:DEZ786516 DOV786493:DOV786516 DYR786493:DYR786516 EIN786493:EIN786516 ESJ786493:ESJ786516 FCF786493:FCF786516 FMB786493:FMB786516 FVX786493:FVX786516 GFT786493:GFT786516 GPP786493:GPP786516 GZL786493:GZL786516 HJH786493:HJH786516 HTD786493:HTD786516 ICZ786493:ICZ786516 IMV786493:IMV786516 IWR786493:IWR786516 JGN786493:JGN786516 JQJ786493:JQJ786516 KAF786493:KAF786516 KKB786493:KKB786516 KTX786493:KTX786516 LDT786493:LDT786516 LNP786493:LNP786516 LXL786493:LXL786516 MHH786493:MHH786516 MRD786493:MRD786516 NAZ786493:NAZ786516 NKV786493:NKV786516 NUR786493:NUR786516 OEN786493:OEN786516 OOJ786493:OOJ786516 OYF786493:OYF786516 PIB786493:PIB786516 PRX786493:PRX786516 QBT786493:QBT786516 QLP786493:QLP786516 QVL786493:QVL786516 RFH786493:RFH786516 RPD786493:RPD786516 RYZ786493:RYZ786516 SIV786493:SIV786516 SSR786493:SSR786516 TCN786493:TCN786516 TMJ786493:TMJ786516 TWF786493:TWF786516 UGB786493:UGB786516 UPX786493:UPX786516 UZT786493:UZT786516 VJP786493:VJP786516 VTL786493:VTL786516 WDH786493:WDH786516 WND786493:WND786516 WWZ786493:WWZ786516 KN852029:KN852052 UJ852029:UJ852052 AEF852029:AEF852052 AOB852029:AOB852052 AXX852029:AXX852052 BHT852029:BHT852052 BRP852029:BRP852052 CBL852029:CBL852052 CLH852029:CLH852052 CVD852029:CVD852052 DEZ852029:DEZ852052 DOV852029:DOV852052 DYR852029:DYR852052 EIN852029:EIN852052 ESJ852029:ESJ852052 FCF852029:FCF852052 FMB852029:FMB852052 FVX852029:FVX852052 GFT852029:GFT852052 GPP852029:GPP852052 GZL852029:GZL852052 HJH852029:HJH852052 HTD852029:HTD852052 ICZ852029:ICZ852052 IMV852029:IMV852052 IWR852029:IWR852052 JGN852029:JGN852052 JQJ852029:JQJ852052 KAF852029:KAF852052 KKB852029:KKB852052 KTX852029:KTX852052 LDT852029:LDT852052 LNP852029:LNP852052 LXL852029:LXL852052 MHH852029:MHH852052 MRD852029:MRD852052 NAZ852029:NAZ852052 NKV852029:NKV852052 NUR852029:NUR852052 OEN852029:OEN852052 OOJ852029:OOJ852052 OYF852029:OYF852052 PIB852029:PIB852052 PRX852029:PRX852052 QBT852029:QBT852052 QLP852029:QLP852052 QVL852029:QVL852052 RFH852029:RFH852052 RPD852029:RPD852052 RYZ852029:RYZ852052 SIV852029:SIV852052 SSR852029:SSR852052 TCN852029:TCN852052 TMJ852029:TMJ852052 TWF852029:TWF852052 UGB852029:UGB852052 UPX852029:UPX852052 UZT852029:UZT852052 VJP852029:VJP852052 VTL852029:VTL852052 WDH852029:WDH852052 WND852029:WND852052 WWZ852029:WWZ852052 KN917565:KN917588 UJ917565:UJ917588 AEF917565:AEF917588 AOB917565:AOB917588 AXX917565:AXX917588 BHT917565:BHT917588 BRP917565:BRP917588 CBL917565:CBL917588 CLH917565:CLH917588 CVD917565:CVD917588 DEZ917565:DEZ917588 DOV917565:DOV917588 DYR917565:DYR917588 EIN917565:EIN917588 ESJ917565:ESJ917588 FCF917565:FCF917588 FMB917565:FMB917588 FVX917565:FVX917588 GFT917565:GFT917588 GPP917565:GPP917588 GZL917565:GZL917588 HJH917565:HJH917588 HTD917565:HTD917588 ICZ917565:ICZ917588 IMV917565:IMV917588 IWR917565:IWR917588 JGN917565:JGN917588 JQJ917565:JQJ917588 KAF917565:KAF917588 KKB917565:KKB917588 KTX917565:KTX917588 LDT917565:LDT917588 LNP917565:LNP917588 LXL917565:LXL917588 MHH917565:MHH917588 MRD917565:MRD917588 NAZ917565:NAZ917588 NKV917565:NKV917588 NUR917565:NUR917588 OEN917565:OEN917588 OOJ917565:OOJ917588 OYF917565:OYF917588 PIB917565:PIB917588 PRX917565:PRX917588 QBT917565:QBT917588 QLP917565:QLP917588 QVL917565:QVL917588 RFH917565:RFH917588 RPD917565:RPD917588 RYZ917565:RYZ917588 SIV917565:SIV917588 SSR917565:SSR917588 TCN917565:TCN917588 TMJ917565:TMJ917588 TWF917565:TWF917588 UGB917565:UGB917588 UPX917565:UPX917588 UZT917565:UZT917588 VJP917565:VJP917588 VTL917565:VTL917588 WDH917565:WDH917588 WND917565:WND917588 WWZ917565:WWZ917588 KN983101:KN983124 UJ983101:UJ983124 AEF983101:AEF983124 AOB983101:AOB983124 AXX983101:AXX983124 BHT983101:BHT983124 BRP983101:BRP983124 CBL983101:CBL983124 CLH983101:CLH983124 CVD983101:CVD983124 DEZ983101:DEZ983124 DOV983101:DOV983124 DYR983101:DYR983124 EIN983101:EIN983124 ESJ983101:ESJ983124 FCF983101:FCF983124 FMB983101:FMB983124 FVX983101:FVX983124 GFT983101:GFT983124 GPP983101:GPP983124 GZL983101:GZL983124 HJH983101:HJH983124 HTD983101:HTD983124 ICZ983101:ICZ983124 IMV983101:IMV983124 IWR983101:IWR983124 JGN983101:JGN983124 JQJ983101:JQJ983124 KAF983101:KAF983124 KKB983101:KKB983124 KTX983101:KTX983124 LDT983101:LDT983124 LNP983101:LNP983124 LXL983101:LXL983124 MHH983101:MHH983124 MRD983101:MRD983124 NAZ983101:NAZ983124 NKV983101:NKV983124 NUR983101:NUR983124 OEN983101:OEN983124 OOJ983101:OOJ983124 OYF983101:OYF983124 PIB983101:PIB983124 PRX983101:PRX983124 QBT983101:QBT983124 QLP983101:QLP983124 QVL983101:QVL983124 RFH983101:RFH983124 RPD983101:RPD983124 RYZ983101:RYZ983124 SIV983101:SIV983124 SSR983101:SSR983124 TCN983101:TCN983124 TMJ983101:TMJ983124 TWF983101:TWF983124 UGB983101:UGB983124 UPX983101:UPX983124 UZT983101:UZT983124 VJP983101:VJP983124 VTL983101:VTL983124 WDH983101:WDH983124 WND983101:WND983124 WWZ983101:WWZ983124 WWK983101:WWK983929 JY65597:JY66425 TU65597:TU66425 ADQ65597:ADQ66425 ANM65597:ANM66425 AXI65597:AXI66425 BHE65597:BHE66425 BRA65597:BRA66425 CAW65597:CAW66425 CKS65597:CKS66425 CUO65597:CUO66425 DEK65597:DEK66425 DOG65597:DOG66425 DYC65597:DYC66425 EHY65597:EHY66425 ERU65597:ERU66425 FBQ65597:FBQ66425 FLM65597:FLM66425 FVI65597:FVI66425 GFE65597:GFE66425 GPA65597:GPA66425 GYW65597:GYW66425 HIS65597:HIS66425 HSO65597:HSO66425 ICK65597:ICK66425 IMG65597:IMG66425 IWC65597:IWC66425 JFY65597:JFY66425 JPU65597:JPU66425 JZQ65597:JZQ66425 KJM65597:KJM66425 KTI65597:KTI66425 LDE65597:LDE66425 LNA65597:LNA66425 LWW65597:LWW66425 MGS65597:MGS66425 MQO65597:MQO66425 NAK65597:NAK66425 NKG65597:NKG66425 NUC65597:NUC66425 ODY65597:ODY66425 ONU65597:ONU66425 OXQ65597:OXQ66425 PHM65597:PHM66425 PRI65597:PRI66425 QBE65597:QBE66425 QLA65597:QLA66425 QUW65597:QUW66425 RES65597:RES66425 ROO65597:ROO66425 RYK65597:RYK66425 SIG65597:SIG66425 SSC65597:SSC66425 TBY65597:TBY66425 TLU65597:TLU66425 TVQ65597:TVQ66425 UFM65597:UFM66425 UPI65597:UPI66425 UZE65597:UZE66425 VJA65597:VJA66425 VSW65597:VSW66425 WCS65597:WCS66425 WMO65597:WMO66425 WWK65597:WWK66425 JY131133:JY131961 TU131133:TU131961 ADQ131133:ADQ131961 ANM131133:ANM131961 AXI131133:AXI131961 BHE131133:BHE131961 BRA131133:BRA131961 CAW131133:CAW131961 CKS131133:CKS131961 CUO131133:CUO131961 DEK131133:DEK131961 DOG131133:DOG131961 DYC131133:DYC131961 EHY131133:EHY131961 ERU131133:ERU131961 FBQ131133:FBQ131961 FLM131133:FLM131961 FVI131133:FVI131961 GFE131133:GFE131961 GPA131133:GPA131961 GYW131133:GYW131961 HIS131133:HIS131961 HSO131133:HSO131961 ICK131133:ICK131961 IMG131133:IMG131961 IWC131133:IWC131961 JFY131133:JFY131961 JPU131133:JPU131961 JZQ131133:JZQ131961 KJM131133:KJM131961 KTI131133:KTI131961 LDE131133:LDE131961 LNA131133:LNA131961 LWW131133:LWW131961 MGS131133:MGS131961 MQO131133:MQO131961 NAK131133:NAK131961 NKG131133:NKG131961 NUC131133:NUC131961 ODY131133:ODY131961 ONU131133:ONU131961 OXQ131133:OXQ131961 PHM131133:PHM131961 PRI131133:PRI131961 QBE131133:QBE131961 QLA131133:QLA131961 QUW131133:QUW131961 RES131133:RES131961 ROO131133:ROO131961 RYK131133:RYK131961 SIG131133:SIG131961 SSC131133:SSC131961 TBY131133:TBY131961 TLU131133:TLU131961 TVQ131133:TVQ131961 UFM131133:UFM131961 UPI131133:UPI131961 UZE131133:UZE131961 VJA131133:VJA131961 VSW131133:VSW131961 WCS131133:WCS131961 WMO131133:WMO131961 WWK131133:WWK131961 JY196669:JY197497 TU196669:TU197497 ADQ196669:ADQ197497 ANM196669:ANM197497 AXI196669:AXI197497 BHE196669:BHE197497 BRA196669:BRA197497 CAW196669:CAW197497 CKS196669:CKS197497 CUO196669:CUO197497 DEK196669:DEK197497 DOG196669:DOG197497 DYC196669:DYC197497 EHY196669:EHY197497 ERU196669:ERU197497 FBQ196669:FBQ197497 FLM196669:FLM197497 FVI196669:FVI197497 GFE196669:GFE197497 GPA196669:GPA197497 GYW196669:GYW197497 HIS196669:HIS197497 HSO196669:HSO197497 ICK196669:ICK197497 IMG196669:IMG197497 IWC196669:IWC197497 JFY196669:JFY197497 JPU196669:JPU197497 JZQ196669:JZQ197497 KJM196669:KJM197497 KTI196669:KTI197497 LDE196669:LDE197497 LNA196669:LNA197497 LWW196669:LWW197497 MGS196669:MGS197497 MQO196669:MQO197497 NAK196669:NAK197497 NKG196669:NKG197497 NUC196669:NUC197497 ODY196669:ODY197497 ONU196669:ONU197497 OXQ196669:OXQ197497 PHM196669:PHM197497 PRI196669:PRI197497 QBE196669:QBE197497 QLA196669:QLA197497 QUW196669:QUW197497 RES196669:RES197497 ROO196669:ROO197497 RYK196669:RYK197497 SIG196669:SIG197497 SSC196669:SSC197497 TBY196669:TBY197497 TLU196669:TLU197497 TVQ196669:TVQ197497 UFM196669:UFM197497 UPI196669:UPI197497 UZE196669:UZE197497 VJA196669:VJA197497 VSW196669:VSW197497 WCS196669:WCS197497 WMO196669:WMO197497 WWK196669:WWK197497 JY262205:JY263033 TU262205:TU263033 ADQ262205:ADQ263033 ANM262205:ANM263033 AXI262205:AXI263033 BHE262205:BHE263033 BRA262205:BRA263033 CAW262205:CAW263033 CKS262205:CKS263033 CUO262205:CUO263033 DEK262205:DEK263033 DOG262205:DOG263033 DYC262205:DYC263033 EHY262205:EHY263033 ERU262205:ERU263033 FBQ262205:FBQ263033 FLM262205:FLM263033 FVI262205:FVI263033 GFE262205:GFE263033 GPA262205:GPA263033 GYW262205:GYW263033 HIS262205:HIS263033 HSO262205:HSO263033 ICK262205:ICK263033 IMG262205:IMG263033 IWC262205:IWC263033 JFY262205:JFY263033 JPU262205:JPU263033 JZQ262205:JZQ263033 KJM262205:KJM263033 KTI262205:KTI263033 LDE262205:LDE263033 LNA262205:LNA263033 LWW262205:LWW263033 MGS262205:MGS263033 MQO262205:MQO263033 NAK262205:NAK263033 NKG262205:NKG263033 NUC262205:NUC263033 ODY262205:ODY263033 ONU262205:ONU263033 OXQ262205:OXQ263033 PHM262205:PHM263033 PRI262205:PRI263033 QBE262205:QBE263033 QLA262205:QLA263033 QUW262205:QUW263033 RES262205:RES263033 ROO262205:ROO263033 RYK262205:RYK263033 SIG262205:SIG263033 SSC262205:SSC263033 TBY262205:TBY263033 TLU262205:TLU263033 TVQ262205:TVQ263033 UFM262205:UFM263033 UPI262205:UPI263033 UZE262205:UZE263033 VJA262205:VJA263033 VSW262205:VSW263033 WCS262205:WCS263033 WMO262205:WMO263033 WWK262205:WWK263033 JY327741:JY328569 TU327741:TU328569 ADQ327741:ADQ328569 ANM327741:ANM328569 AXI327741:AXI328569 BHE327741:BHE328569 BRA327741:BRA328569 CAW327741:CAW328569 CKS327741:CKS328569 CUO327741:CUO328569 DEK327741:DEK328569 DOG327741:DOG328569 DYC327741:DYC328569 EHY327741:EHY328569 ERU327741:ERU328569 FBQ327741:FBQ328569 FLM327741:FLM328569 FVI327741:FVI328569 GFE327741:GFE328569 GPA327741:GPA328569 GYW327741:GYW328569 HIS327741:HIS328569 HSO327741:HSO328569 ICK327741:ICK328569 IMG327741:IMG328569 IWC327741:IWC328569 JFY327741:JFY328569 JPU327741:JPU328569 JZQ327741:JZQ328569 KJM327741:KJM328569 KTI327741:KTI328569 LDE327741:LDE328569 LNA327741:LNA328569 LWW327741:LWW328569 MGS327741:MGS328569 MQO327741:MQO328569 NAK327741:NAK328569 NKG327741:NKG328569 NUC327741:NUC328569 ODY327741:ODY328569 ONU327741:ONU328569 OXQ327741:OXQ328569 PHM327741:PHM328569 PRI327741:PRI328569 QBE327741:QBE328569 QLA327741:QLA328569 QUW327741:QUW328569 RES327741:RES328569 ROO327741:ROO328569 RYK327741:RYK328569 SIG327741:SIG328569 SSC327741:SSC328569 TBY327741:TBY328569 TLU327741:TLU328569 TVQ327741:TVQ328569 UFM327741:UFM328569 UPI327741:UPI328569 UZE327741:UZE328569 VJA327741:VJA328569 VSW327741:VSW328569 WCS327741:WCS328569 WMO327741:WMO328569 WWK327741:WWK328569 JY393277:JY394105 TU393277:TU394105 ADQ393277:ADQ394105 ANM393277:ANM394105 AXI393277:AXI394105 BHE393277:BHE394105 BRA393277:BRA394105 CAW393277:CAW394105 CKS393277:CKS394105 CUO393277:CUO394105 DEK393277:DEK394105 DOG393277:DOG394105 DYC393277:DYC394105 EHY393277:EHY394105 ERU393277:ERU394105 FBQ393277:FBQ394105 FLM393277:FLM394105 FVI393277:FVI394105 GFE393277:GFE394105 GPA393277:GPA394105 GYW393277:GYW394105 HIS393277:HIS394105 HSO393277:HSO394105 ICK393277:ICK394105 IMG393277:IMG394105 IWC393277:IWC394105 JFY393277:JFY394105 JPU393277:JPU394105 JZQ393277:JZQ394105 KJM393277:KJM394105 KTI393277:KTI394105 LDE393277:LDE394105 LNA393277:LNA394105 LWW393277:LWW394105 MGS393277:MGS394105 MQO393277:MQO394105 NAK393277:NAK394105 NKG393277:NKG394105 NUC393277:NUC394105 ODY393277:ODY394105 ONU393277:ONU394105 OXQ393277:OXQ394105 PHM393277:PHM394105 PRI393277:PRI394105 QBE393277:QBE394105 QLA393277:QLA394105 QUW393277:QUW394105 RES393277:RES394105 ROO393277:ROO394105 RYK393277:RYK394105 SIG393277:SIG394105 SSC393277:SSC394105 TBY393277:TBY394105 TLU393277:TLU394105 TVQ393277:TVQ394105 UFM393277:UFM394105 UPI393277:UPI394105 UZE393277:UZE394105 VJA393277:VJA394105 VSW393277:VSW394105 WCS393277:WCS394105 WMO393277:WMO394105 WWK393277:WWK394105 JY458813:JY459641 TU458813:TU459641 ADQ458813:ADQ459641 ANM458813:ANM459641 AXI458813:AXI459641 BHE458813:BHE459641 BRA458813:BRA459641 CAW458813:CAW459641 CKS458813:CKS459641 CUO458813:CUO459641 DEK458813:DEK459641 DOG458813:DOG459641 DYC458813:DYC459641 EHY458813:EHY459641 ERU458813:ERU459641 FBQ458813:FBQ459641 FLM458813:FLM459641 FVI458813:FVI459641 GFE458813:GFE459641 GPA458813:GPA459641 GYW458813:GYW459641 HIS458813:HIS459641 HSO458813:HSO459641 ICK458813:ICK459641 IMG458813:IMG459641 IWC458813:IWC459641 JFY458813:JFY459641 JPU458813:JPU459641 JZQ458813:JZQ459641 KJM458813:KJM459641 KTI458813:KTI459641 LDE458813:LDE459641 LNA458813:LNA459641 LWW458813:LWW459641 MGS458813:MGS459641 MQO458813:MQO459641 NAK458813:NAK459641 NKG458813:NKG459641 NUC458813:NUC459641 ODY458813:ODY459641 ONU458813:ONU459641 OXQ458813:OXQ459641 PHM458813:PHM459641 PRI458813:PRI459641 QBE458813:QBE459641 QLA458813:QLA459641 QUW458813:QUW459641 RES458813:RES459641 ROO458813:ROO459641 RYK458813:RYK459641 SIG458813:SIG459641 SSC458813:SSC459641 TBY458813:TBY459641 TLU458813:TLU459641 TVQ458813:TVQ459641 UFM458813:UFM459641 UPI458813:UPI459641 UZE458813:UZE459641 VJA458813:VJA459641 VSW458813:VSW459641 WCS458813:WCS459641 WMO458813:WMO459641 WWK458813:WWK459641 JY524349:JY525177 TU524349:TU525177 ADQ524349:ADQ525177 ANM524349:ANM525177 AXI524349:AXI525177 BHE524349:BHE525177 BRA524349:BRA525177 CAW524349:CAW525177 CKS524349:CKS525177 CUO524349:CUO525177 DEK524349:DEK525177 DOG524349:DOG525177 DYC524349:DYC525177 EHY524349:EHY525177 ERU524349:ERU525177 FBQ524349:FBQ525177 FLM524349:FLM525177 FVI524349:FVI525177 GFE524349:GFE525177 GPA524349:GPA525177 GYW524349:GYW525177 HIS524349:HIS525177 HSO524349:HSO525177 ICK524349:ICK525177 IMG524349:IMG525177 IWC524349:IWC525177 JFY524349:JFY525177 JPU524349:JPU525177 JZQ524349:JZQ525177 KJM524349:KJM525177 KTI524349:KTI525177 LDE524349:LDE525177 LNA524349:LNA525177 LWW524349:LWW525177 MGS524349:MGS525177 MQO524349:MQO525177 NAK524349:NAK525177 NKG524349:NKG525177 NUC524349:NUC525177 ODY524349:ODY525177 ONU524349:ONU525177 OXQ524349:OXQ525177 PHM524349:PHM525177 PRI524349:PRI525177 QBE524349:QBE525177 QLA524349:QLA525177 QUW524349:QUW525177 RES524349:RES525177 ROO524349:ROO525177 RYK524349:RYK525177 SIG524349:SIG525177 SSC524349:SSC525177 TBY524349:TBY525177 TLU524349:TLU525177 TVQ524349:TVQ525177 UFM524349:UFM525177 UPI524349:UPI525177 UZE524349:UZE525177 VJA524349:VJA525177 VSW524349:VSW525177 WCS524349:WCS525177 WMO524349:WMO525177 WWK524349:WWK525177 JY589885:JY590713 TU589885:TU590713 ADQ589885:ADQ590713 ANM589885:ANM590713 AXI589885:AXI590713 BHE589885:BHE590713 BRA589885:BRA590713 CAW589885:CAW590713 CKS589885:CKS590713 CUO589885:CUO590713 DEK589885:DEK590713 DOG589885:DOG590713 DYC589885:DYC590713 EHY589885:EHY590713 ERU589885:ERU590713 FBQ589885:FBQ590713 FLM589885:FLM590713 FVI589885:FVI590713 GFE589885:GFE590713 GPA589885:GPA590713 GYW589885:GYW590713 HIS589885:HIS590713 HSO589885:HSO590713 ICK589885:ICK590713 IMG589885:IMG590713 IWC589885:IWC590713 JFY589885:JFY590713 JPU589885:JPU590713 JZQ589885:JZQ590713 KJM589885:KJM590713 KTI589885:KTI590713 LDE589885:LDE590713 LNA589885:LNA590713 LWW589885:LWW590713 MGS589885:MGS590713 MQO589885:MQO590713 NAK589885:NAK590713 NKG589885:NKG590713 NUC589885:NUC590713 ODY589885:ODY590713 ONU589885:ONU590713 OXQ589885:OXQ590713 PHM589885:PHM590713 PRI589885:PRI590713 QBE589885:QBE590713 QLA589885:QLA590713 QUW589885:QUW590713 RES589885:RES590713 ROO589885:ROO590713 RYK589885:RYK590713 SIG589885:SIG590713 SSC589885:SSC590713 TBY589885:TBY590713 TLU589885:TLU590713 TVQ589885:TVQ590713 UFM589885:UFM590713 UPI589885:UPI590713 UZE589885:UZE590713 VJA589885:VJA590713 VSW589885:VSW590713 WCS589885:WCS590713 WMO589885:WMO590713 WWK589885:WWK590713 JY655421:JY656249 TU655421:TU656249 ADQ655421:ADQ656249 ANM655421:ANM656249 AXI655421:AXI656249 BHE655421:BHE656249 BRA655421:BRA656249 CAW655421:CAW656249 CKS655421:CKS656249 CUO655421:CUO656249 DEK655421:DEK656249 DOG655421:DOG656249 DYC655421:DYC656249 EHY655421:EHY656249 ERU655421:ERU656249 FBQ655421:FBQ656249 FLM655421:FLM656249 FVI655421:FVI656249 GFE655421:GFE656249 GPA655421:GPA656249 GYW655421:GYW656249 HIS655421:HIS656249 HSO655421:HSO656249 ICK655421:ICK656249 IMG655421:IMG656249 IWC655421:IWC656249 JFY655421:JFY656249 JPU655421:JPU656249 JZQ655421:JZQ656249 KJM655421:KJM656249 KTI655421:KTI656249 LDE655421:LDE656249 LNA655421:LNA656249 LWW655421:LWW656249 MGS655421:MGS656249 MQO655421:MQO656249 NAK655421:NAK656249 NKG655421:NKG656249 NUC655421:NUC656249 ODY655421:ODY656249 ONU655421:ONU656249 OXQ655421:OXQ656249 PHM655421:PHM656249 PRI655421:PRI656249 QBE655421:QBE656249 QLA655421:QLA656249 QUW655421:QUW656249 RES655421:RES656249 ROO655421:ROO656249 RYK655421:RYK656249 SIG655421:SIG656249 SSC655421:SSC656249 TBY655421:TBY656249 TLU655421:TLU656249 TVQ655421:TVQ656249 UFM655421:UFM656249 UPI655421:UPI656249 UZE655421:UZE656249 VJA655421:VJA656249 VSW655421:VSW656249 WCS655421:WCS656249 WMO655421:WMO656249 WWK655421:WWK656249 JY720957:JY721785 TU720957:TU721785 ADQ720957:ADQ721785 ANM720957:ANM721785 AXI720957:AXI721785 BHE720957:BHE721785 BRA720957:BRA721785 CAW720957:CAW721785 CKS720957:CKS721785 CUO720957:CUO721785 DEK720957:DEK721785 DOG720957:DOG721785 DYC720957:DYC721785 EHY720957:EHY721785 ERU720957:ERU721785 FBQ720957:FBQ721785 FLM720957:FLM721785 FVI720957:FVI721785 GFE720957:GFE721785 GPA720957:GPA721785 GYW720957:GYW721785 HIS720957:HIS721785 HSO720957:HSO721785 ICK720957:ICK721785 IMG720957:IMG721785 IWC720957:IWC721785 JFY720957:JFY721785 JPU720957:JPU721785 JZQ720957:JZQ721785 KJM720957:KJM721785 KTI720957:KTI721785 LDE720957:LDE721785 LNA720957:LNA721785 LWW720957:LWW721785 MGS720957:MGS721785 MQO720957:MQO721785 NAK720957:NAK721785 NKG720957:NKG721785 NUC720957:NUC721785 ODY720957:ODY721785 ONU720957:ONU721785 OXQ720957:OXQ721785 PHM720957:PHM721785 PRI720957:PRI721785 QBE720957:QBE721785 QLA720957:QLA721785 QUW720957:QUW721785 RES720957:RES721785 ROO720957:ROO721785 RYK720957:RYK721785 SIG720957:SIG721785 SSC720957:SSC721785 TBY720957:TBY721785 TLU720957:TLU721785 TVQ720957:TVQ721785 UFM720957:UFM721785 UPI720957:UPI721785 UZE720957:UZE721785 VJA720957:VJA721785 VSW720957:VSW721785 WCS720957:WCS721785 WMO720957:WMO721785 WWK720957:WWK721785 JY786493:JY787321 TU786493:TU787321 ADQ786493:ADQ787321 ANM786493:ANM787321 AXI786493:AXI787321 BHE786493:BHE787321 BRA786493:BRA787321 CAW786493:CAW787321 CKS786493:CKS787321 CUO786493:CUO787321 DEK786493:DEK787321 DOG786493:DOG787321 DYC786493:DYC787321 EHY786493:EHY787321 ERU786493:ERU787321 FBQ786493:FBQ787321 FLM786493:FLM787321 FVI786493:FVI787321 GFE786493:GFE787321 GPA786493:GPA787321 GYW786493:GYW787321 HIS786493:HIS787321 HSO786493:HSO787321 ICK786493:ICK787321 IMG786493:IMG787321 IWC786493:IWC787321 JFY786493:JFY787321 JPU786493:JPU787321 JZQ786493:JZQ787321 KJM786493:KJM787321 KTI786493:KTI787321 LDE786493:LDE787321 LNA786493:LNA787321 LWW786493:LWW787321 MGS786493:MGS787321 MQO786493:MQO787321 NAK786493:NAK787321 NKG786493:NKG787321 NUC786493:NUC787321 ODY786493:ODY787321 ONU786493:ONU787321 OXQ786493:OXQ787321 PHM786493:PHM787321 PRI786493:PRI787321 QBE786493:QBE787321 QLA786493:QLA787321 QUW786493:QUW787321 RES786493:RES787321 ROO786493:ROO787321 RYK786493:RYK787321 SIG786493:SIG787321 SSC786493:SSC787321 TBY786493:TBY787321 TLU786493:TLU787321 TVQ786493:TVQ787321 UFM786493:UFM787321 UPI786493:UPI787321 UZE786493:UZE787321 VJA786493:VJA787321 VSW786493:VSW787321 WCS786493:WCS787321 WMO786493:WMO787321 WWK786493:WWK787321 JY852029:JY852857 TU852029:TU852857 ADQ852029:ADQ852857 ANM852029:ANM852857 AXI852029:AXI852857 BHE852029:BHE852857 BRA852029:BRA852857 CAW852029:CAW852857 CKS852029:CKS852857 CUO852029:CUO852857 DEK852029:DEK852857 DOG852029:DOG852857 DYC852029:DYC852857 EHY852029:EHY852857 ERU852029:ERU852857 FBQ852029:FBQ852857 FLM852029:FLM852857 FVI852029:FVI852857 GFE852029:GFE852857 GPA852029:GPA852857 GYW852029:GYW852857 HIS852029:HIS852857 HSO852029:HSO852857 ICK852029:ICK852857 IMG852029:IMG852857 IWC852029:IWC852857 JFY852029:JFY852857 JPU852029:JPU852857 JZQ852029:JZQ852857 KJM852029:KJM852857 KTI852029:KTI852857 LDE852029:LDE852857 LNA852029:LNA852857 LWW852029:LWW852857 MGS852029:MGS852857 MQO852029:MQO852857 NAK852029:NAK852857 NKG852029:NKG852857 NUC852029:NUC852857 ODY852029:ODY852857 ONU852029:ONU852857 OXQ852029:OXQ852857 PHM852029:PHM852857 PRI852029:PRI852857 QBE852029:QBE852857 QLA852029:QLA852857 QUW852029:QUW852857 RES852029:RES852857 ROO852029:ROO852857 RYK852029:RYK852857 SIG852029:SIG852857 SSC852029:SSC852857 TBY852029:TBY852857 TLU852029:TLU852857 TVQ852029:TVQ852857 UFM852029:UFM852857 UPI852029:UPI852857 UZE852029:UZE852857 VJA852029:VJA852857 VSW852029:VSW852857 WCS852029:WCS852857 WMO852029:WMO852857 WWK852029:WWK852857 JY917565:JY918393 TU917565:TU918393 ADQ917565:ADQ918393 ANM917565:ANM918393 AXI917565:AXI918393 BHE917565:BHE918393 BRA917565:BRA918393 CAW917565:CAW918393 CKS917565:CKS918393 CUO917565:CUO918393 DEK917565:DEK918393 DOG917565:DOG918393 DYC917565:DYC918393 EHY917565:EHY918393 ERU917565:ERU918393 FBQ917565:FBQ918393 FLM917565:FLM918393 FVI917565:FVI918393 GFE917565:GFE918393 GPA917565:GPA918393 GYW917565:GYW918393 HIS917565:HIS918393 HSO917565:HSO918393 ICK917565:ICK918393 IMG917565:IMG918393 IWC917565:IWC918393 JFY917565:JFY918393 JPU917565:JPU918393 JZQ917565:JZQ918393 KJM917565:KJM918393 KTI917565:KTI918393 LDE917565:LDE918393 LNA917565:LNA918393 LWW917565:LWW918393 MGS917565:MGS918393 MQO917565:MQO918393 NAK917565:NAK918393 NKG917565:NKG918393 NUC917565:NUC918393 ODY917565:ODY918393 ONU917565:ONU918393 OXQ917565:OXQ918393 PHM917565:PHM918393 PRI917565:PRI918393 QBE917565:QBE918393 QLA917565:QLA918393 QUW917565:QUW918393 RES917565:RES918393 ROO917565:ROO918393 RYK917565:RYK918393 SIG917565:SIG918393 SSC917565:SSC918393 TBY917565:TBY918393 TLU917565:TLU918393 TVQ917565:TVQ918393 UFM917565:UFM918393 UPI917565:UPI918393 UZE917565:UZE918393 VJA917565:VJA918393 VSW917565:VSW918393 WCS917565:WCS918393 WMO917565:WMO918393 WWK917565:WWK918393 JY983101:JY983929 TU983101:TU983929 ADQ983101:ADQ983929 ANM983101:ANM983929 AXI983101:AXI983929 BHE983101:BHE983929 BRA983101:BRA983929 CAW983101:CAW983929 CKS983101:CKS983929 CUO983101:CUO983929 DEK983101:DEK983929 DOG983101:DOG983929 DYC983101:DYC983929 EHY983101:EHY983929 ERU983101:ERU983929 FBQ983101:FBQ983929 FLM983101:FLM983929 FVI983101:FVI983929 GFE983101:GFE983929 GPA983101:GPA983929 GYW983101:GYW983929 HIS983101:HIS983929 HSO983101:HSO983929 ICK983101:ICK983929 IMG983101:IMG983929 IWC983101:IWC983929 JFY983101:JFY983929 JPU983101:JPU983929 JZQ983101:JZQ983929 KJM983101:KJM983929 KTI983101:KTI983929 LDE983101:LDE983929 LNA983101:LNA983929 LWW983101:LWW983929 MGS983101:MGS983929 MQO983101:MQO983929 NAK983101:NAK983929 NKG983101:NKG983929 NUC983101:NUC983929 ODY983101:ODY983929 ONU983101:ONU983929 OXQ983101:OXQ983929 PHM983101:PHM983929 PRI983101:PRI983929 QBE983101:QBE983929 QLA983101:QLA983929 QUW983101:QUW983929 RES983101:RES983929 ROO983101:ROO983929 RYK983101:RYK983929 SIG983101:SIG983929 SSC983101:SSC983929 TBY983101:TBY983929 TLU983101:TLU983929 TVQ983101:TVQ983929 UFM983101:UFM983929 UPI983101:UPI983929 UZE983101:UZE983929 VJA983101:VJA983929 VSW983101:VSW983929 WCS983101:WCS983929 WMO983101:WMO983929 JQ126 WWC126 WMG126 WCK126 VSO126 VIS126 UYW126 UPA126 UFE126 TVI126 TLM126 TBQ126 SRU126 SHY126 RYC126 ROG126 REK126 QUO126 QKS126 QAW126 PRA126 PHE126 OXI126 ONM126 ODQ126 NTU126 NJY126 NAC126 MQG126 MGK126 LWO126 LMS126 LCW126 KTA126 KJE126 JZI126 JPM126 JFQ126 IVU126 ILY126 ICC126 HSG126 HIK126 GYO126 GOS126 GEW126 FVA126 FLE126 FBI126 ERM126 EHQ126 DXU126 DNY126 DEC126 CUG126 CKK126 CAO126 BQS126 BGW126 AXA126 ANE126 ADI126 TM126 JQ13 TM13 ADI13 ANE13 AXA13 BGW13 BQS13 CAO13 CKK13 CUG13 DEC13 DNY13 DXU13 EHQ13 ERM13 FBI13 FLE13 FVA13 GEW13 GOS13 GYO13 HIK13 HSG13 ICC13 ILY13 IVU13 JFQ13 JPM13 JZI13 KJE13 KTA13 LCW13 LMS13 LWO13 MGK13 MQG13 NAC13 NJY13 NTU13 ODQ13 ONM13 OXI13 PHE13 PRA13 QAW13 QKS13 QUO13 REK13 ROG13 RYC13 SHY13 SRU13 TBQ13 TLM13 TVI13 UFE13 UPA13 UYW13 VIS13 VSO13 WCK13 WMG13 WWC13 DOG352:DOG889 ADF198 WMI141 TBO138 SRS138 SHW138 RYA138 ROE138 REI138 QUM138 QKQ138 QAU138 PQY138 PHC138 OXG138 ONK138 ODO138 NTS138 NJW138 NAA138 MQE138 MGI138 LWM138 LMQ138 LCU138 KSY138 KJC138 JZG138 JPK138 JFO138 IVS138 ILW138 ICA138 HSE138 HII138 GYM138 GOQ138 GEU138 FUY138 FLC138 FBG138 ERK138 EHO138 DXS138 DNW138 DEA138 CUE138 CKI138 CAM138 BQQ138 BGU138 AWY138 ANC138 ADG138 TK138 JO138 WWA138 WME138 WCI138 VSM138 UYU138 VIQ138 UOY138 UFC138 TVG138 WCM141 VSQ141 VIU141 UYY141 UPC141 UFG141 TVK141 TLO141 TBS141 SRW141 SIA141 RYE141 ROI141 REM141 QUQ141 QKU141 QAY141 PRC141 PHG141 OXK141 ONO141 ODS141 NTW141 NKA141 NAE141 MQI141 MGM141 LWQ141 LMU141 LCY141 KTC141 KJG141 JZK141 JPO141 JFS141 IVW141 IMA141 ICE141 HSI141 HIM141 GYQ141 GOU141 GEY141 FVC141 FLG141 FBK141 ERO141 EHS141 DXW141 DOA141 DEE141 CUI141 CKM141 CAQ141 BQU141 BGY141 AXC141 ANG141 ADK141 TO141 JS141 WWE141 UYS139 TVI54 TLM54 TBQ54 SRU54 SHY54 RYC54 ROG54 REK54 QUO54 QKS54 QAW54 PRA54 PHE54 OXI54 ONM54 ODQ54 NTU54 NJY54 NAC54 MQG54 MGK54 LWO54 LMS54 LCW54 KTA54 KJE54 JZI54 JPM54 JFQ54 IVU54 ILY54 ICC54 HSG54 HIK54 GYO54 GOS54 GEW54 FVA54 FLE54 FBI54 ERM54 EHQ54 DXU54 DNY54 DEC54 CUG54 CKK54 CAO54 BQS54 BGW54 AXA54 ANE54 ADI54 TM54 JQ54 WWC54 WMG54 WCK54 VSO54 VIS54 UYW54 AJ57 UPA54 WCJ36 TVI66 TLM66 TBQ66 SRU66 SHY66 RYC66 ROG66 REK66 QUO66 QKS66 QAW66 PRA66 PHE66 OXI66 ONM66 ODQ66 NTU66 NJY66 NAC66 MQG66 MGK66 LWO66 LMS66 LCW66 KTA66 KJE66 JZI66 JPM66 JFQ66 IVU66 ILY66 ICC66 HSG66 HIK66 GYO66 GOS66 GEW66 FVA66 FLE66 FBI66 ERM66 EHQ66 DXU66 DNY66 DEC66 CUG66 CKK66 CAO66 BQS66 BGW66 AXA66 ANE66 ADI66 TM66 JQ66 WWC66 WMG66 WCK66 VSO66 VIS66 UYW66 UPA66 VSO159:VSO162 AXE146 VIO139 UOW139 UFA139 TVE139 TLI139 TBM139 SRQ139 SHU139 RXY139 ROC139 REG139 QUK139 QKO139 QAS139 PQW139 PHA139 OXE139 ONI139 ODM139 NTQ139 NJU139 MZY139 MQC139 MGG139 LWK139 LMO139 LCS139 KSW139 KJA139 JZE139 JPI139 JFM139 IVQ139 ILU139 IBY139 HSC139 HIG139 GYK139 GOO139 GES139 FUW139 FLA139 FBE139 ERI139 EHM139 DXQ139 DNU139 DDY139 CUC139 CKG139 CAK139 BQO139 BGS139 AWW139 ANA139 ADE139 TI139 JM139 WVY139 WMC139 WCG139 CAW189 AR140:AR146 AV140:AV146 ANI146 WLX142 WCB142 VSF142 VIJ142 UYN142 UOR142 UEV142 TUZ142 TLD142 TBH142 SRL142 SHP142 RXT142 RNX142 REB142 QUF142 QKJ142 QAN142 PQR142 PGV142 OWZ142 OND142 ODH142 NTL142 NJP142 MZT142 MPX142 MGB142 LWF142 LMJ142 LCN142 KSR142 KIV142 JYZ142 JPD142 JFH142 IVL142 ILP142 IBT142 HRX142 HIB142 GYF142 GOJ142 GEN142 FUR142 FKV142 FAZ142 ERD142 EHH142 DXL142 DNP142 DDT142 CTX142 CKB142 CAF142 BQJ142 BGN142 AWR142 AMV142 ACZ142 TD142 JH142 CKH143:CKH144 CAU350:CAU351 VID145 UOL145 UEP145 TUT145 TKX145 TBB145 SRF145 SHJ145 RXN145 RNR145 RDV145 QTZ145 QKD145 QAH145 PQL145 PGP145 OWT145 OMX145 ODB145 NTF145 NJJ145 MZN145 MPR145 MFV145 LVZ145 LMD145 LCH145 KSL145 KIP145 JYT145 JOX145 JFB145 IVF145 ILJ145 IBN145 HRR145 HHV145 GXZ145 GOD145 GEH145 FUL145 FKP145 FAT145 EQX145 EHB145 DXF145 DNJ145 DDN145 CTR145 CJV145 BZZ145 BQD145 BGH145 AWL145 AMP145 ACT145 SX145 JB145 WVN145 WLR145 WBV145 VRZ145 CAL185 CKH185 AWX185 CUD185 BGT185 DDZ185 BQP185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JN185 TJ185 ADF185 CKO137 CAL188 CKH188 AWX188 CUD188 BGT188 DDZ188 BQP188 DNV188 DXR188 EHN188 ERJ188 FBF188 FLB188 FUX188 GET188 GOP188 GYL188 HIH188 HSD188 IBZ188 ILV188 IVR188 JFN188 JPJ188 JZF188 KJB188 KSX188 LCT188 LMP188 LWL188 MGH188 MQD188 MZZ188 NJV188 NTR188 ODN188 ONJ188 OXF188 PHB188 PQX188 QAT188 QKP188 QUL188 REH188 ROD188 RXZ188 SHV188 SRR188 TBN188 TLJ188 TVF188 UFB188 UOX188 UYT188 VIP188 VSL188 WCH188 WMD188 WVZ188 JN188 TJ188 ADF188 CAW186 ANB191 CAL191 CKH191 AWX191 CUD191 BGT191 DDZ191 BQP191 DNV191 DXR191 EHN191 ERJ191 FBF191 FLB191 FUX191 GET191 GOP191 GYL191 HIH191 HSD191 IBZ191 ILV191 IVR191 JFN191 JPJ191 JZF191 KJB191 KSX191 LCT191 LMP191 LWL191 MGH191 MQD191 MZZ191 NJV191 NTR191 ODN191 ONJ191 OXF191 PHB191 PQX191 QAT191 QKP191 QUL191 REH191 ROD191 RXZ191 SHV191 SRR191 TBN191 TLJ191 TVF191 UFB191 UOX191 UYT191 VIP191 VSL191 WCH191 WMD191 WVZ191 JN191 TJ191 ADF191 ANB198 CAL198 CKH198 AWX198 CUD198 BGT198 DDZ198 BQP198 DNV198 DXR198 EHN198 ERJ198 FBF198 FLB198 FUX198 GET198 GOP198 GYL198 HIH198 HSD198 IBZ198 ILV198 IVR198 JFN198 JPJ198 JZF198 KJB198 KSX198 LCT198 LMP198 LWL198 MGH198 MQD198 MZZ198 NJV198 NTR198 ODN198 ONJ198 OXF198 PHB198 PQX198 QAT198 QKP198 QUL198 REH198 ROD198 RXZ198 SHV198 SRR198 TBN198 TLJ198 TVF198 UFB198 UOX198 UYT198 VIP198 VSL198 WCH198 WMD198 WVZ198 JN198 TJ198 UYH145 CAS146 BHA146 ADM146 TQ146 JU146 WWG146 WMK146 WCO146 VSS146 VIW146 UZA146 UPE146 UFI146 TVM146 TLQ146 TBU146 SRY146 SIC146 RYG146 ROK146 REO146 QUS146 QKW146 QBA146 PRE146 PHI146 OXM146 ONQ146 ODU146 NTY146 NKC146 NAG146 MQK146 MGO146 LWS146 LMW146 LDA146 KTE146 KJI146 JZM146 JPQ146 JFU146 IVY146 IMC146 ICG146 HSK146 HIO146 GYS146 GOW146 GFA146 FVE146 FLI146 FBM146 ERQ146 EHU146 DXY146 DOC146 DEG146 CUK146 CKO146 AJ140:AJ146 VSK139 VIQ130 UYU130 VSM130 WCI130 WME130 WWA130 JO130 TK130 ADG130 ANC130 AWY130 BGU130 BQQ130 CAM130 CKI130 CUE130 DEA130 DNW130 DXS130 EHO130 ERK130 FBG130 FLC130 FUY130 GEU130 GOQ130 GYM130 HII130 HSE130 ICA130 ILW130 IVS130 JFO130 JPK130 JZG130 KJC130 KSY130 LCU130 LMQ130 LWM130 MGI130 MQE130 NAA130 NJW130 NTS130 ODO130 ONK130 OXG130 PHC130 PQY130 QAU130 QKQ130 QUM130 REI130 ROE130 RYA130 SHW130 SRS130 TBO130 TLK130 TVG130 UFC130 UOY130 CKO131 AXE131 BQW131 ANI131 CAS131 BHA131 ADM131 TQ131 JU131 WWG131 WMK131 WCO131 VSS131 VIW131 UZA131 UPE131 UFI131 TVM131 TLQ131 TBU131 SRY131 SIC131 RYG131 ROK131 REO131 QUS131 QKW131 QBA131 PRE131 PHI131 OXM131 ONQ131 ODU131 NTY131 NKC131 NAG131 MQK131 MGO131 LWS131 LMW131 LDA131 KTE131 KJI131 JZM131 JPQ131 JFU131 IVY131 IMC131 ICG131 HSK131 HIO131 GYS131 GOW131 GFA131 FVE131 FLI131 FBM131 ERQ131 EHU131 DXY131 DOC131 DEG131 CUK131 UOY132 VIQ132 UYU132 VSM132 WCI132 WME132 WWA132 JO132 TK132 ADG132 ANC132 AWY132 BGU132 BQQ132 CAM132 CKI132 CUE132 DEA132 DNW132 DXS132 EHO132 ERK132 FBG132 FLC132 FUY132 GEU132 GOQ132 GYM132 HII132 HSE132 ICA132 ILW132 IVS132 JFO132 JPK132 JZG132 KJC132 KSY132 LCU132 LMQ132 LWM132 MGI132 MQE132 NAA132 NJW132 NTS132 ODO132 ONK132 OXG132 PHC132 PQY132 QAU132 QKQ132 QUM132 REI132 ROE132 RYA132 SHW132 SRS132 TBO132 TLK132 TVG132 UFC132 CKO133 AXE133 BQW133 ANI133 CAS133 BHA133 ADM133 TQ133 JU133 WWG133 WMK133 WCO133 VSS133 VIW133 UZA133 UPE133 UFI133 TVM133 TLQ133 TBU133 SRY133 SIC133 RYG133 ROK133 REO133 QUS133 QKW133 QBA133 PRE133 PHI133 OXM133 ONQ133 ODU133 NTY133 NKC133 NAG133 MQK133 MGO133 LWS133 LMW133 LDA133 KTE133 KJI133 JZM133 JPQ133 JFU133 IVY133 IMC133 ICG133 HSK133 HIO133 GYS133 GOW133 GFA133 FVE133 FLI133 FBM133 ERQ133 EHU133 DXY133 DOC133 DEG133 CUK133 UFC134 UOY134 VIQ134 UYU134 VSM134 WCI134 WME134 WWA134 JO134 TK134 ADG134 ANC134 AWY134 BGU134 BQQ134 CAM134 CKI134 CUE134 DEA134 DNW134 DXS134 EHO134 ERK134 FBG134 FLC134 FUY134 GEU134 GOQ134 GYM134 HII134 HSE134 ICA134 ILW134 IVS134 JFO134 JPK134 JZG134 KJC134 KSY134 LCU134 LMQ134 LWM134 MGI134 MQE134 NAA134 NJW134 NTS134 ODO134 ONK134 OXG134 PHC134 PQY134 QAU134 QKQ134 QUM134 REI134 ROE134 RYA134 SHW134 SRS134 TBO134 TLK134 TVG134 CKO135 AXE135 BQW135 ANI135 CAS135 BHA135 ADM135 TQ135 JU135 WWG135 WMK135 WCO135 VSS135 VIW135 UZA135 UPE135 UFI135 TVM135 TLQ135 TBU135 SRY135 SIC135 RYG135 ROK135 REO135 QUS135 QKW135 QBA135 PRE135 PHI135 OXM135 ONQ135 ODU135 NTY135 NKC135 NAG135 MQK135 MGO135 LWS135 LMW135 LDA135 KTE135 KJI135 JZM135 JPQ135 JFU135 IVY135 IMC135 ICG135 HSK135 HIO135 GYS135 GOW135 GFA135 FVE135 FLI135 FBM135 ERQ135 EHU135 DXY135 DOC135 DEG135 CUK135 TVG136 UFC136 UOY136 VIQ136 UYU136 VSM136 WCI136 WME136 WWA136 JO136 TK136 ADG136 ANC136 AWY136 BGU136 BQQ136 CAM136 CKI136 CUE136 DEA136 DNW136 DXS136 EHO136 ERK136 FBG136 FLC136 FUY136 GEU136 GOQ136 GYM136 HII136 HSE136 ICA136 ILW136 IVS136 JFO136 JPK136 JZG136 KJC136 KSY136 LCU136 LMQ136 LWM136 MGI136 MQE136 NAA136 NJW136 NTS136 ODO136 ONK136 OXG136 PHC136 PQY136 QAU136 QKQ136 QUM136 REI136 ROE136 RYA136 SHW136 SRS136 TBO136 TLK136 TLK138 AXE137 BQW137 ANI137 CAS137 BHA137 ADM137 TQ137 JU137 WWG137 WMK137 WCO137 VSS137 VIW137 UZA137 UPE137 UFI137 TVM137 TLQ137 TBU137 SRY137 SIC137 RYG137 ROK137 REO137 QUS137 QKW137 QBA137 PRE137 PHI137 OXM137 ONQ137 ODU137 NTY137 NKC137 NAG137 MQK137 MGO137 LWS137 LMW137 LDA137 KTE137 KJI137 JZM137 JPQ137 JFU137 IVY137 IMC137 ICG137 HSK137 HIO137 GYS137 GOW137 GFA137 FVE137 FLI137 FBM137 ERQ137 EHU137 DXY137 DOC137 DEG137 CUK137 ANB185 ANM186 ADQ186 TU186 JY186 WWK186 WMO186 WCS186 VSW186 VJA186 UZE186 UPI186 UFM186 TVQ186 TLU186 TBY186 SSC186 SIG186 RYK186 ROO186 RES186 QUW186 QLA186 QBE186 PRI186 PHM186 OXQ186 ONU186 ODY186 NUC186 NKG186 NAK186 MQO186 MGS186 LWW186 LNA186 LDE186 KTI186 KJM186 JZQ186 JPU186 JFY186 IWC186 IMG186 ICK186 HSO186 HIS186 GYW186 GPA186 GFE186 FVI186 FLM186 FBQ186 ERU186 EHY186 DYC186 DOG186 BRA186 DEK186 BHE186 CUO186 AXI186 CKS186 ANB188 ANM189 ADQ189 TU189 JY189 WWK189 WMO189 WCS189 VSW189 VJA189 UZE189 UPI189 UFM189 TVQ189 TLU189 TBY189 SSC189 SIG189 RYK189 ROO189 RES189 QUW189 QLA189 QBE189 PRI189 PHM189 OXQ189 ONU189 ODY189 NUC189 NKG189 NAK189 MQO189 MGS189 LWW189 LNA189 LDE189 KTI189 KJM189 JZQ189 JPU189 JFY189 IWC189 IMG189 ICK189 HSO189 HIS189 GYW189 GPA189 GFE189 FVI189 FLM189 FBQ189 ERU189 EHY189 DYC189 DOG189 BRA189 DEK189 BHE189 CUO189 AXI189 CKS189 WVT142 CUD143:CUD144 DDZ143:DDZ144 DNV143:DNV144 DXR143:DXR144 EHN143:EHN144 ERJ143:ERJ144 FBF143:FBF144 FLB143:FLB144 FUX143:FUX144 GET143:GET144 GOP143:GOP144 GYL143:GYL144 HIH143:HIH144 HSD143:HSD144 IBZ143:IBZ144 ILV143:ILV144 IVR143:IVR144 JFN143:JFN144 JPJ143:JPJ144 JZF143:JZF144 KJB143:KJB144 KSX143:KSX144 LCT143:LCT144 LMP143:LMP144 LWL143:LWL144 MGH143:MGH144 MQD143:MQD144 MZZ143:MZZ144 NJV143:NJV144 NTR143:NTR144 ODN143:ODN144 ONJ143:ONJ144 OXF143:OXF144 PHB143:PHB144 PQX143:PQX144 QAT143:QAT144 QKP143:QKP144 QUL143:QUL144 REH143:REH144 ROD143:ROD144 RXZ143:RXZ144 SHV143:SHV144 SRR143:SRR144 TBN143:TBN144 TLJ143:TLJ144 TVF143:TVF144 UFB143:UFB144 UOX143:UOX144 UYT143:UYT144 VIP143:VIP144 VSL143:VSL144 WCH143:WCH144 WMD143:WMD144 WVZ143:WVZ144 JN143:JN144 TJ143:TJ144 ADF143:ADF144 BGT143:BGT144 CAL143:CAL144 ANB143:ANB144 BQP143:BQP144 AWX143:AWX144 CKQ350:CKQ351 AN140:AN146 AXG350:AXG351 CUM350:CUM351 BHC350:BHC351 DEI350:DEI351 BQY350:BQY351 DOE350:DOE351 DYA350:DYA351 EHW350:EHW351 ERS350:ERS351 FBO350:FBO351 FLK350:FLK351 FVG350:FVG351 GFC350:GFC351 GOY350:GOY351 GYU350:GYU351 HIQ350:HIQ351 HSM350:HSM351 ICI350:ICI351 IME350:IME351 IWA350:IWA351 JFW350:JFW351 JPS350:JPS351 JZO350:JZO351 KJK350:KJK351 KTG350:KTG351 LDC350:LDC351 LMY350:LMY351 LWU350:LWU351 MGQ350:MGQ351 MQM350:MQM351 NAI350:NAI351 NKE350:NKE351 NUA350:NUA351 ODW350:ODW351 ONS350:ONS351 OXO350:OXO351 PHK350:PHK351 PRG350:PRG351 QBC350:QBC351 QKY350:QKY351 QUU350:QUU351 REQ350:REQ351 ROM350:ROM351 RYI350:RYI351 SIE350:SIE351 SSA350:SSA351 TBW350:TBW351 TLS350:TLS351 TVO350:TVO351 UFK350:UFK351 UPG350:UPG351 UZC350:UZC351 VIY350:VIY351 VSU350:VSU351 WCQ350:WCQ351 WMM350:WMM351 WWI350:WWI351 JW350:JW351 TS350:TS351 ADO350:ADO351 DYC352:DYC889 EHY352:EHY889 ERU352:ERU889 FBQ352:FBQ889 FLM352:FLM889 FVI352:FVI889 GFE352:GFE889 GPA352:GPA889 GYW352:GYW889 HIS352:HIS889 HSO352:HSO889 ICK352:ICK889 IMG352:IMG889 IWC352:IWC889 JFY352:JFY889 JPU352:JPU889 JZQ352:JZQ889 KJM352:KJM889 KTI352:KTI889 LDE352:LDE889 LNA352:LNA889 LWW352:LWW889 MGS352:MGS889 MQO352:MQO889 NAK352:NAK889 NKG352:NKG889 NUC352:NUC889 ODY352:ODY889 ONU352:ONU889 OXQ352:OXQ889 PHM352:PHM889 PRI352:PRI889 QBE352:QBE889 QLA352:QLA889 QUW352:QUW889 RES352:RES889 ROO352:ROO889 RYK352:RYK889 SIG352:SIG889 SSC352:SSC889 TBY352:TBY889 TLU352:TLU889 TVQ352:TVQ889 UFM352:UFM889 UPI352:UPI889 UZE352:UZE889 VJA352:VJA889 VSW352:VSW889 WCS352:WCS889 WMO352:WMO889 WWK352:WWK889 JY352:JY889 TU352:TU889 ADQ352:ADQ889 ANM352:ANM889 CAW352:CAW889 CKS352:CKS889 AXI352:AXI889 CUO352:CUO889 BHE352:BHE889 DEK352:DEK889 UYS69 AH132:AH135 AY198:AZ201 AP201 AH200:AH201 AP198 AH198 AN202 AJ202 WMF57 WCJ57 VSN57 AN151:AN158 AH254 AV228:AV230 AN226 AR226 AV226 AF226 AJ226 WWO224 AH273 SHT266:SHT267 SRP266:SRP267 TBL266:TBL267 TVD266:TVD267 UEZ266:UEZ267 UOV266:UOV267 UYR266:UYR267 VIN266:VIN267 VSJ266:VSJ267 WCF266:WCF267 WMB266:WMB267 WVX266:WVX267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TLH266:TLH267 ROB266:ROB267 BQW146 ANB194 CAL194 CKH194 AWX194 CUD194 BGT194 DDZ194 BQP194 DNV194 DXR194 EHN194 ERJ194 FBF194 FLB194 FUX194 GET194 GOP194 GYL194 HIH194 HSD194 IBZ194 ILV194 IVR194 JFN194 JPJ194 JZF194 KJB194 KSX194 LCT194 LMP194 LWL194 MGH194 MQD194 MZZ194 NJV194 NTR194 ODN194 ONJ194 OXF194 PHB194 PQX194 QAT194 QKP194 QUL194 REH194 ROD194 RXZ194 SHV194 SRR194 TBN194 TLJ194 TVF194 UFB194 UOX194 UYT194 VIP194 VSL194 WCH194 WMD194 WVZ194 JN194 TJ194 DEK271 CKE195 AH251 AF207 SH148:SH150 ACD148:ACD150 ALZ148:ALZ150 AVV148:AVV150 BFR148:BFR150 BPN148:BPN150 BZJ148:BZJ150 CJF148:CJF150 CTB148:CTB150 DCX148:DCX150 DMT148:DMT150 DWP148:DWP150 EGL148:EGL150 EQH148:EQH150 FAD148:FAD150 FJZ148:FJZ150 FTV148:FTV150 GDR148:GDR150 GNN148:GNN150 GXJ148:GXJ150 HHF148:HHF150 HRB148:HRB150 IAX148:IAX150 IKT148:IKT150 IUP148:IUP150 JEL148:JEL150 JOH148:JOH150 JYD148:JYD150 KHZ148:KHZ150 KRV148:KRV150 LBR148:LBR150 LLN148:LLN150 LVJ148:LVJ150 MFF148:MFF150 MPB148:MPB150 MYX148:MYX150 NIT148:NIT150 NSP148:NSP150 OCL148:OCL150 OMH148:OMH150 OWD148:OWD150 PFZ148:PFZ150 PPV148:PPV150 PZR148:PZR150 QJN148:QJN150 QTJ148:QTJ150 RDF148:RDF150 RNB148:RNB150 RWX148:RWX150 SGT148:SGT150 SQP148:SQP150 TAL148:TAL150 TKH148:TKH150 TUD148:TUD150 UDZ148:UDZ150 UNV148:UNV150 UXR148:UXR150 VHN148:VHN150 VRJ148:VRJ150 WBF148:WBF150 WLB148:WLB150 WUX148:WUX150 IL148:IL150 JX151:JX154 TT151:TT154 ADP151:ADP154 ANL151:ANL154 AXH151:AXH154 BHD151:BHD154 BQZ151:BQZ154 CAV151:CAV154 CKR151:CKR154 CUN151:CUN154 DEJ151:DEJ154 DOF151:DOF154 DYB151:DYB154 EHX151:EHX154 ERT151:ERT154 FBP151:FBP154 FLL151:FLL154 FVH151:FVH154 GFD151:GFD154 GOZ151:GOZ154 GYV151:GYV154 HIR151:HIR154 HSN151:HSN154 ICJ151:ICJ154 IMF151:IMF154 IWB151:IWB154 JFX151:JFX154 JPT151:JPT154 JZP151:JZP154 KJL151:KJL154 KTH151:KTH154 LDD151:LDD154 LMZ151:LMZ154 LWV151:LWV154 MGR151:MGR154 MQN151:MQN154 NAJ151:NAJ154 NKF151:NKF154 NUB151:NUB154 ODX151:ODX154 ONT151:ONT154 OXP151:OXP154 PHL151:PHL154 PRH151:PRH154 QBD151:QBD154 QKZ151:QKZ154 QUV151:QUV154 RER151:RER154 RON151:RON154 RYJ151:RYJ154 SIF151:SIF154 SSB151:SSB154 TBX151:TBX154 TLT151:TLT154 TVP151:TVP154 UFL151:UFL154 UPH151:UPH154 UZD151:UZD154 VIZ151:VIZ154 VSV151:VSV154 WCR151:WCR154 WMN151:WMN154 WWJ151:WWJ154 VSZ151:VSZ154 VJD151:VJD154 UZH151:UZH154 UPL151:UPL154 UFP151:UFP154 TVT151:TVT154 TLX151:TLX154 TCB151:TCB154 SSF151:SSF154 SIJ151:SIJ154 RYN151:RYN154 ROR151:ROR154 REV151:REV154 QUZ151:QUZ154 QLD151:QLD154 QBH151:QBH154 PRL151:PRL154 PHP151:PHP154 OXT151:OXT154 ONX151:ONX154 OEB151:OEB154 NUF151:NUF154 NKJ151:NKJ154 NAN151:NAN154 MQR151:MQR154 MGV151:MGV154 LWZ151:LWZ154 LND151:LND154 LDH151:LDH154 KTL151:KTL154 KJP151:KJP154 JZT151:JZT154 JPX151:JPX154 JGB151:JGB154 IWF151:IWF154 IMJ151:IMJ154 ICN151:ICN154 HSR151:HSR154 HIV151:HIV154 GYZ151:GYZ154 GPD151:GPD154 GFH151:GFH154 FVL151:FVL154 FLP151:FLP154 FBT151:FBT154 ERX151:ERX154 EIB151:EIB154 DYF151:DYF154 DOJ151:DOJ154 DEN151:DEN154 CUR151:CUR154 CKV151:CKV154 CAZ151:CAZ154 BRD151:BRD154 BHH151:BHH154 AXL151:AXL154 ANP151:ANP154 ADT151:ADT154 TX151:TX154 KB151:KB154 WWN151:WWN154 WWR151:WWR154 WMV151:WMV154 WCZ151:WCZ154 VTD151:VTD154 VJH151:VJH154 UZL151:UZL154 UPP151:UPP154 UFT151:UFT154 TVX151:TVX154 TMB151:TMB154 TCF151:TCF154 SSJ151:SSJ154 SIN151:SIN154 RYR151:RYR154 ROV151:ROV154 REZ151:REZ154 QVD151:QVD154 QLH151:QLH154 QBL151:QBL154 PRP151:PRP154 PHT151:PHT154 OXX151:OXX154 OOB151:OOB154 OEF151:OEF154 NUJ151:NUJ154 NKN151:NKN154 NAR151:NAR154 MQV151:MQV154 MGZ151:MGZ154 LXD151:LXD154 LNH151:LNH154 LDL151:LDL154 KTP151:KTP154 KJT151:KJT154 JZX151:JZX154 JQB151:JQB154 JGF151:JGF154 IWJ151:IWJ154 IMN151:IMN154 ICR151:ICR154 HSV151:HSV154 HIZ151:HIZ154 GZD151:GZD154 GPH151:GPH154 GFL151:GFL154 FVP151:FVP154 FLT151:FLT154 FBX151:FBX154 ESB151:ESB154 EIF151:EIF154 DYJ151:DYJ154 DON151:DON154 DER151:DER154 CUV151:CUV154 CKZ151:CKZ154 CBD151:CBD154 BRH151:BRH154 BHL151:BHL154 AXP151:AXP154 ANT151:ANT154 ADX151:ADX154 UB151:UB154 KF151:KF154 WMR151:WMR154 ADV155:ADV158 WMF36 AF140:AF154 ANR155:ANR158 AXN155:AXN158 BHJ155:BHJ158 BRF155:BRF158 CBB155:CBB158 CKX155:CKX158 CUT155:CUT158 DEP155:DEP158 DOL155:DOL158 DYH155:DYH158 EID155:EID158 ERZ155:ERZ158 FBV155:FBV158 FLR155:FLR158 FVN155:FVN158 GFJ155:GFJ158 GPF155:GPF158 GZB155:GZB158 HIX155:HIX158 HST155:HST158 ICP155:ICP158 IML155:IML158 IWH155:IWH158 JGD155:JGD158 JPZ155:JPZ158 JZV155:JZV158 KJR155:KJR158 KTN155:KTN158 LDJ155:LDJ158 LNF155:LNF158 LXB155:LXB158 MGX155:MGX158 MQT155:MQT158 NAP155:NAP158 NKL155:NKL158 NUH155:NUH158 OED155:OED158 ONZ155:ONZ158 OXV155:OXV158 PHR155:PHR158 PRN155:PRN158 QBJ155:QBJ158 QLF155:QLF158 QVB155:QVB158 REX155:REX158 ROT155:ROT158 RYP155:RYP158 SIL155:SIL158 SSH155:SSH158 TCD155:TCD158 TLZ155:TLZ158 TVV155:TVV158 UFR155:UFR158 UPN155:UPN158 UZJ155:UZJ158 VJF155:VJF158 VTB155:VTB158 WCX155:WCX158 WMT155:WMT158 WWP155:WWP158 WWL155:WWL158 JZ155:JZ158 TV155:TV158 ADR155:ADR158 ANN155:ANN158 AXJ155:AXJ158 BHF155:BHF158 BRB155:BRB158 CAX155:CAX158 CKT155:CKT158 CUP155:CUP158 DEL155:DEL158 DOH155:DOH158 DYD155:DYD158 EHZ155:EHZ158 ERV155:ERV158 FBR155:FBR158 FLN155:FLN158 FVJ155:FVJ158 GFF155:GFF158 GPB155:GPB158 GYX155:GYX158 HIT155:HIT158 HSP155:HSP158 ICL155:ICL158 IMH155:IMH158 IWD155:IWD158 JFZ155:JFZ158 JPV155:JPV158 JZR155:JZR158 KJN155:KJN158 KTJ155:KTJ158 LDF155:LDF158 LNB155:LNB158 LWX155:LWX158 MGT155:MGT158 MQP155:MQP158 NAL155:NAL158 NKH155:NKH158 NUD155:NUD158 ODZ155:ODZ158 ONV155:ONV158 OXR155:OXR158 PHN155:PHN158 PRJ155:PRJ158 QBF155:QBF158 QLB155:QLB158 QUX155:QUX158 RET155:RET158 ROP155:ROP158 RYL155:RYL158 SIH155:SIH158 SSD155:SSD158 TBZ155:TBZ158 TLV155:TLV158 TVR155:TVR158 UFN155:UFN158 UPJ155:UPJ158 UZF155:UZF158 VJB155:VJB158 VSX155:VSX158 WCT155:WCT158 AJ151:AJ162 WMP155:WMP158 WCV151:WCV154 VIR57 VSN36 VIR36 UYV36 UOZ36 UFD36 TVH36 TLL36 TBP36 SRT36 SHX36 RYB36 ROF36 REJ36 QUN36 QKR36 QAV36 PQZ36 PHD36 OXH36 ONL36 ODP36 NTT36 NJX36 NAB36 MQF36 MGJ36 LWN36 LMR36 LCV36 KSZ36 KJD36 JZH36 JPL36 JFP36 IVT36 ILX36 ICB36 HSF36 HIJ36 GYN36 GOR36 GEV36 FUZ36 FLD36 FBH36 ERL36 EHP36 DXT36 DNX36 DEB36 CUF36 CKJ36 CAN36 BQR36 BGV36 AWZ36 AND36 ADH36 TL36 JP36 WWB36 AJ69 UYV57 UOZ57 UFD57 TVH57 TLL57 TBP57 SRT57 SHX57 RYB57 ROF57 REJ57 QUN57 QKR57 QAV57 PQZ57 PHD57 OXH57 ONL57 ODP57 NTT57 NJX57 NAB57 MQF57 MGJ57 LWN57 LMR57 LCV57 KSZ57 KJD57 JZH57 JPL57 JFP57 IVT57 ILX57 ICB57 HSF57 HIJ57 GYN57 GOR57 GEV57 FUZ57 FLD57 FBH57 ERL57 EHP57 DXT57 DNX57 DEB57 CUF57 CKJ57 CAN57 BQR57 BGV57 AWZ57 AND57 ADH57 TL57 JP57 WWB57 WXC207 KI207 UE207 AEA207 ANW207 AXS207 BHO207 BRK207 CBG207 CLC207 CUY207 DEU207 DOQ207 DYM207 EII207 ESE207 FCA207 FLW207 FVS207 GFO207 GPK207 GZG207 HJC207 HSY207 ICU207 IMQ207 IWM207 JGI207 JQE207 KAA207 KJW207 KTS207 LDO207 LNK207 LXG207 MHC207 MQY207 NAU207 NKQ207 NUM207 OEI207 OOE207 OYA207 PHW207 PRS207 QBO207 QLK207 QVG207 RFC207 ROY207 RYU207 SIQ207 SSM207 TCI207 TME207 TWA207 UFW207 UPS207 UZO207 VJK207 VTG207 WDC207 WMY207 WWU207 KE207 UA207 ADW207 ANS207 AXO207 BHK207 BRG207 CBC207 CKY207 CUU207 DEQ207 DOM207 DYI207 EIE207 ESA207 FBW207 FLS207 FVO207 GFK207 GPG207 GZC207 HIY207 HSU207 ICQ207 IMM207 IWI207 JGE207 JQA207 JZW207 KJS207 KTO207 LDK207 LNG207 LXC207 MGY207 MQU207 NAQ207 NKM207 NUI207 OEE207 OOA207 OXW207 PHS207 PRO207 QBK207 QLG207 QVC207 REY207 ROU207 RYQ207 SIM207 SSI207 TCE207 TMA207 TVW207 UFS207 UPO207 UZK207 VJG207 VTC207 WCY207 WMU207 WWQ207 KA207 TW207 ADS207 ANO207 AXK207 BHG207 BRC207 CAY207 CKU207 CUQ207 DEM207 DOI207 DYE207 EIA207 ERW207 FBS207 FLO207 FVK207 GFG207 GPC207 GYY207 HIU207 HSQ207 ICM207 IMI207 IWE207 JGA207 JPW207 JZS207 KJO207 KTK207 LDG207 LNC207 LWY207 MGU207 MQQ207 NAM207 NKI207 NUE207 OEA207 ONW207 OXS207 PHO207 PRK207 QBG207 QLC207 QUY207 REU207 ROQ207 RYM207 SII207 SSE207 TCA207 TLW207 TVS207 UFO207 UPK207 UZG207 VJC207 VSY207 WCU207 WMQ207 WWM207 KM207 UI207 AEE207 AOA207 AXW207 BHS207 BRO207 CBK207 CLG207 CVC207 DEY207 DOU207 DYQ207 EIM207 ESI207 FCE207 FMA207 FVW207 GFS207 GPO207 GZK207 HJG207 HTC207 ICY207 IMU207 IWQ207 JGM207 JQI207 KAE207 KKA207 KTW207 LDS207 LNO207 LXK207 MHG207 MRC207 NAY207 NKU207 NUQ207 OEM207 OOI207 OYE207 PIA207 PRW207 QBS207 QLO207 QVK207 RFG207 RPC207 RYY207 SIU207 SSQ207 TCM207 TMI207 TWE207 UGA207 UPW207 UZS207 VJO207 VTK207 WDG207 WNC207 WWY207 AV207 KQ207 UM207 AEI207 AOE207 AYA207 BHW207 BRS207 CBO207 CLK207 CVG207 DFC207 DOY207 DYU207 EIQ207 ESM207 FCI207 FME207 FWA207 GFW207 GPS207 GZO207 HJK207 HTG207 IDC207 IMY207 IWU207 JGQ207 JQM207 KAI207 KKE207 KUA207 LDW207 LNS207 LXO207 MHK207 MRG207 NBC207 NKY207 NUU207 OEQ207 OOM207 OYI207 PIE207 PSA207 QBW207 QLS207 QVO207 RFK207 RPG207 RZC207 SIY207 SSU207 TCQ207 TMM207 TWI207 UGE207 UQA207 UZW207 VJS207 VTO207 WDK207 WNG207 AR207 AN207 AJ207 AH262:AH265 WMS209 WWO209 KC209 TY209 ADU209 ANQ209 AXM209 BHI209 BRE209 CBA209 CKW209 CUS209 DEO209 DOK209 DYG209 EIC209 ERY209 FBU209 FLQ209 FVM209 GFI209 GPE209 GZA209 HIW209 HSS209 ICO209 IMK209 IWG209 JGC209 JPY209 JZU209 KJQ209 KTM209 LDI209 LNE209 LXA209 MGW209 MQS209 NAO209 NKK209 NUG209 OEC209 ONY209 OXU209 PHQ209 PRM209 QBI209 QLE209 QVA209 REW209 ROS209 RYO209 SIK209 SSG209 TCC209 TLY209 TVU209 UFQ209 UPM209 UZI209 VJE209 VTA209 WCW209 WMS212 WWO212 KC212 TY212 ADU212 ANQ212 AXM212 BHI212 BRE212 CBA212 CKW212 CUS212 DEO212 DOK212 DYG212 EIC212 ERY212 FBU212 FLQ212 FVM212 GFI212 GPE212 GZA212 HIW212 HSS212 ICO212 IMK212 IWG212 JGC212 JPY212 JZU212 KJQ212 KTM212 LDI212 LNE212 LXA212 MGW212 MQS212 NAO212 NKK212 NUG212 OEC212 ONY212 OXU212 PHQ212 PRM212 QBI212 QLE212 QVA212 REW212 ROS212 RYO212 SIK212 SSG212 TCC212 TLY212 TVU212 UFQ212 UPM212 UZI212 VJE212 VTA212 WCW212 WMS215 WWO215 KC215 TY215 ADU215 ANQ215 AXM215 BHI215 BRE215 CBA215 CKW215 CUS215 DEO215 DOK215 DYG215 EIC215 ERY215 FBU215 FLQ215 FVM215 GFI215 GPE215 GZA215 HIW215 HSS215 ICO215 IMK215 IWG215 JGC215 JPY215 JZU215 KJQ215 KTM215 LDI215 LNE215 LXA215 MGW215 MQS215 NAO215 NKK215 NUG215 OEC215 ONY215 OXU215 PHQ215 PRM215 QBI215 QLE215 QVA215 REW215 ROS215 RYO215 SIK215 SSG215 TCC215 TLY215 TVU215 UFQ215 UPM215 UZI215 VJE215 VTA215 WCW215 WMS218 WWO218 KC218 TY218 ADU218 ANQ218 AXM218 BHI218 BRE218 CBA218 CKW218 CUS218 DEO218 DOK218 DYG218 EIC218 ERY218 FBU218 FLQ218 FVM218 GFI218 GPE218 GZA218 HIW218 HSS218 ICO218 IMK218 IWG218 JGC218 JPY218 JZU218 KJQ218 KTM218 LDI218 LNE218 LXA218 MGW218 MQS218 NAO218 NKK218 NUG218 OEC218 ONY218 OXU218 PHQ218 PRM218 QBI218 QLE218 QVA218 REW218 ROS218 RYO218 SIK218 SSG218 TCC218 TLY218 TVU218 UFQ218 UPM218 UZI218 VJE218 VTA218 WCW218 WMS221 WWO221 KC221 TY221 ADU221 ANQ221 AXM221 BHI221 BRE221 CBA221 CKW221 CUS221 DEO221 DOK221 DYG221 EIC221 ERY221 FBU221 FLQ221 FVM221 GFI221 GPE221 GZA221 HIW221 HSS221 ICO221 IMK221 IWG221 JGC221 JPY221 JZU221 KJQ221 KTM221 LDI221 LNE221 LXA221 MGW221 MQS221 NAO221 NKK221 NUG221 OEC221 ONY221 OXU221 PHQ221 PRM221 QBI221 QLE221 QVA221 REW221 ROS221 RYO221 SIK221 SSG221 TCC221 TLY221 TVU221 UFQ221 UPM221 UZI221 VJE221 VTA221 WCW221 KC224 TY224 ADU224 ANQ224 AXM224 BHI224 BRE224 CBA224 CKW224 CUS224 DEO224 DOK224 DYG224 EIC224 ERY224 FBU224 FLQ224 FVM224 GFI224 GPE224 GZA224 HIW224 HSS224 ICO224 IMK224 IWG224 JGC224 JPY224 JZU224 KJQ224 KTM224 LDI224 LNE224 LXA224 MGW224 MQS224 NAO224 NKK224 NUG224 OEC224 ONY224 OXU224 PHQ224 PRM224 QBI224 QLE224 QVA224 REW224 ROS224 RYO224 SIK224 SSG224 TCC224 TLY224 TVU224 UFQ224 UPM224 UZI224 VJE224 VTA224 WCW224 ANK350:ANK351 WMD37:WMD39 WCH37:WCH39 VSL37:VSL39 VIP37:VIP39 UYT37:UYT39 UOX37:UOX39 UFB37:UFB39 TVF37:TVF39 TLJ37:TLJ39 TBN37:TBN39 SRR37:SRR39 SHV37:SHV39 RXZ37:RXZ39 ROD37:ROD39 REH37:REH39 QUL37:QUL39 QKP37:QKP39 QAT37:QAT39 PQX37:PQX39 PHB37:PHB39 OXF37:OXF39 ONJ37:ONJ39 ODN37:ODN39 NTR37:NTR39 NJV37:NJV39 MZZ37:MZZ39 MQD37:MQD39 MGH37:MGH39 LWL37:LWL39 LMP37:LMP39 LCT37:LCT39 KSX37:KSX39 KJB37:KJB39 JZF37:JZF39 JPJ37:JPJ39 JFN37:JFN39 IVR37:IVR39 ILV37:ILV39 IBZ37:IBZ39 HSD37:HSD39 HIH37:HIH39 GYL37:GYL39 GOP37:GOP39 GET37:GET39 FUX37:FUX39 FLB37:FLB39 FBF37:FBF39 ERJ37:ERJ39 EHN37:EHN39 DXR37:DXR39 DNV37:DNV39 DDZ37:DDZ39 CUD37:CUD39 CKH37:CKH39 CAL37:CAL39 BQP37:BQP39 BGT37:BGT39 AWX37:AWX39 ANB37:ANB39 ADF37:ADF39 TJ37:TJ39 JN37:JN39 WVZ37:WVZ39 TL59:TL60 UOW69 UFA69 TVE69 TLI69 TBM69 SRQ69 SHU69 RXY69 ROC69 REG69 QUK69 QKO69 QAS69 PQW69 PHA69 OXE69 ONI69 ODM69 NTQ69 NJU69 MZY69 MQC69 MGG69 LWK69 LMO69 LCS69 KSW69 KJA69 JZE69 JPI69 JFM69 IVQ69 ILU69 IBY69 HSC69 HIG69 GYK69 GOO69 GES69 FUW69 FLA69 FBE69 ERI69 EHM69 DXQ69 DNU69 DDY69 CUC69 CKG69 CAK69 BQO69 BGS69 AWW69 ANA69 ADE69 TI69 JM69 WVY69 WMC69 WCG69 VSK69 VIO69 BRA352:BRA889 VIS159:VIS162 UYW159:UYW162 UPA159:UPA162 UFE159:UFE162 TVI159:TVI162 TLM159:TLM162 TBQ159:TBQ162 SRU159:SRU162 SHY159:SHY162 RYC159:RYC162 ROG159:ROG162 REK159:REK162 QUO159:QUO162 QKS159:QKS162 QAW159:QAW162 PRA159:PRA162 PHE159:PHE162 OXI159:OXI162 ONM159:ONM162 ODQ159:ODQ162 NTU159:NTU162 NJY159:NJY162 NAC159:NAC162 MQG159:MQG162 MGK159:MGK162 LWO159:LWO162 LMS159:LMS162 LCW159:LCW162 KTA159:KTA162 KJE159:KJE162 JZI159:JZI162 JPM159:JPM162 JFQ159:JFQ162 IVU159:IVU162 ILY159:ILY162 ICC159:ICC162 HSG159:HSG162 HIK159:HIK162 GYO159:GYO162 GOS159:GOS162 GEW159:GEW162 FVA159:FVA162 FLE159:FLE162 FBI159:FBI162 ERM159:ERM162 EHQ159:EHQ162 DXU159:DXU162 DNY159:DNY162 DEC159:DEC162 CUG159:CUG162 CKK159:CKK162 CAO159:CAO162 BQS159:BQS162 BGW159:BGW162 AXA159:AXA162 ANE159:ANE162 ADI159:ADI162 TM159:TM162 JQ159:JQ162 WWC159:WWC162 WMG159:WMG162 KD155:KD158 AN271 AJ271 KC271 WWO271 WMS271 WCW271 VTA271 VJE271 UZI271 UPM271 UFQ271 TVU271 TLY271 TCC271 SSG271 SIK271 RYO271 ROS271 REW271 QVA271 QLE271 QBI271 PRM271 PHQ271 OXU271 ONY271 OEC271 NUG271 NKK271 NAO271 MQS271 MGW271 LXA271 LNE271 LDI271 KTM271 KJQ271 JZU271 JPY271 JGC271 IWG271 IMK271 ICO271 HSS271 HIW271 GZA271 GPE271 GFI271 FVM271 FLQ271 FBU271 ERY271 EIC271 DYG271 DOK271 DEO271 CUS271 CKW271 CBA271 BRE271 BHI271 AXM271 ANQ271 ADU271 TY271 BHE271 CUO271 AXI271 CKS271 CAW271 ANM271 ADQ271 TU271 JY271 WWK271 WMO271 WCS271 VSW271 VJA271 UZE271 UPI271 UFM271 TVQ271 TLU271 TBY271 SSC271 SIG271 RYK271 ROO271 RES271 QUW271 QLA271 QBE271 PRI271 PHM271 OXQ271 ONU271 ODY271 NUC271 NKG271 NAK271 MQO271 MGS271 LWW271 LNA271 LDE271 KTI271 KJM271 JZQ271 JPU271 JFY271 IWC271 IMG271 ICK271 HSO271 HIS271 GYW271 GPA271 GFE271 FVI271 FLM271 FBQ271 ERU271 EHY271 DYC271 DOG271 BRA271 ADF194 CAI195 AMY195 ADC195 TG195 JK195 WVW195 WMA195 WCE195 VSI195 VIM195 UYQ195 UOU195 UEY195 TVC195 TLG195 TBK195 SRO195 SHS195 RXW195 ROA195 REE195 QUI195 QKM195 QAQ195 PQU195 PGY195 OXC195 ONG195 ODK195 NTO195 NJS195 MZW195 MQA195 MGE195 LWI195 LMM195 LCQ195 KSU195 KIY195 JZC195 JPG195 JFK195 IVO195 ILS195 IBW195 HSA195 HIE195 GYI195 GOM195 GEQ195 FUU195 FKY195 FBC195 ERG195 EHK195 DXO195 DNS195 BQM195 DDW195 BGQ195 CUA195 AWU195 RXX266:RXX267 SHP262:SHP265 AF159:AF162 WMU295 WMU297:WMU300 JP109:JP125 WWQ295 KE295 UA295 ADW295 ANS295 AXO295 BHK295 BRG295 CBC295 CKY295 CUU295 DEQ295 DOM295 DYI295 EIE295 ESA295 FBW295 FLS295 FVO295 GFK295 GPG295 GZC295 HIY295 HSU295 ICQ295 IMM295 IWI295 JGE295 JQA295 JZW295 KJS295 KTO295 LDK295 LNG295 LXC295 MGY295 MQU295 NAQ295 NKM295 NUI295 OEE295 OOA295 OXW295 PHS295 PRO295 QBK295 QLG295 QVC295 REY295 ROU295 RYQ295 SIM295 SSI295 TCE295 TMA295 TVW295 UFS295 UPO295 UZK295 VJG295 VTC295 WCY295 AH295 WWQ297:WWQ300 KE297:KE300 UA297:UA300 ADW297:ADW300 ANS297:ANS300 AXO297:AXO300 BHK297:BHK300 BRG297:BRG300 CBC297:CBC300 CKY297:CKY300 CUU297:CUU300 DEQ297:DEQ300 DOM297:DOM300 DYI297:DYI300 EIE297:EIE300 ESA297:ESA300 FBW297:FBW300 FLS297:FLS300 FVO297:FVO300 GFK297:GFK300 GPG297:GPG300 GZC297:GZC300 HIY297:HIY300 HSU297:HSU300 ICQ297:ICQ300 IMM297:IMM300 IWI297:IWI300 JGE297:JGE300 JQA297:JQA300 JZW297:JZW300 KJS297:KJS300 KTO297:KTO300 LDK297:LDK300 LNG297:LNG300 LXC297:LXC300 MGY297:MGY300 MQU297:MQU300 NAQ297:NAQ300 NKM297:NKM300 NUI297:NUI300 OEE297:OEE300 OOA297:OOA300 OXW297:OXW300 PHS297:PHS300 PRO297:PRO300 QBK297:QBK300 QLG297:QLG300 QVC297:QVC300 REY297:REY300 ROU297:ROU300 RYQ297:RYQ300 SIM297:SIM300 SSI297:SSI300 TCE297:TCE300 TMA297:TMA300 TVW297:TVW300 UFS297:UFS300 UPO297:UPO300 UZK297:UZK300 VJG297:VJG300 VTC297:VTC300 WCY297:WCY300 SRN276 AH297:AH300 UFE66 TZ155:TZ158 WCK159:WCK162 SHR276 RXV276 RNZ276 RED276 QUH276 QKL276 QAP276 PQT276 PGX276 OXB276 ONF276 ODJ276 NTN276 NJR276 MZV276 MPZ276 MGD276 LWH276 LML276 LCP276 KST276 KIX276 JZB276 JPF276 JFJ276 IVN276 ILR276 IBV276 HRZ276 HID276 GYH276 GOL276 GEP276 FUT276 FKX276 FBB276 ERF276 EHJ276 DXN276 DNR276 DDV276 CTZ276 CKD276 CAH276 BQL276 BGP276 AWT276 AMX276 ADB276 TF276 JJ276 WVV276 WLZ276 WCD276 VSH276 VIL276 UYP276 UOT276 UEX276 TVB276 TBJ276 TLF276 AJ59:AJ60 AF338 AJ338 AH338 WWP338 WMT338 WCX338 VTB338 VJF338 UZJ338 UPN338 UFR338 TVV338 TLZ338 TCD338 SSH338 SIL338 RYP338 ROT338 REX338 QVB338 QLF338 QBJ338 PRN338 PHR338 OXV338 ONZ338 OED338 NUH338 NKL338 NAP338 MQT338 MGX338 LXB338 LNF338 LDJ338 KTN338 KJR338 JZV338 JPZ338 JGD338 IWH338 IML338 ICP338 HST338 HIX338 GZB338 GPF338 GFJ338 FVN338 FLR338 FBV338 ERZ338 EID338 DYH338 DOL338 DEP338 CUT338 CKX338 CBB338 BRF338 BHJ338 AXN338 ANR338 ADV338 TZ338 KD338 SRQ291:SRQ294 RXT262:RXT265 RNX262:RNX265 TLD262:TLD265 REB262:REB265 QUF262:QUF265 QKJ262:QKJ265 QAN262:QAN265 PQR262:PQR265 PGV262:PGV265 OWZ262:OWZ265 OND262:OND265 ODH262:ODH265 NTL262:NTL265 NJP262:NJP265 MZT262:MZT265 MPX262:MPX265 MGB262:MGB265 LWF262:LWF265 LMJ262:LMJ265 LCN262:LCN265 KSR262:KSR265 KIV262:KIV265 JYZ262:JYZ265 JPD262:JPD265 JFH262:JFH265 IVL262:IVL265 ILP262:ILP265 IBT262:IBT265 HRX262:HRX265 HIB262:HIB265 GYF262:GYF265 GOJ262:GOJ265 GEN262:GEN265 FUR262:FUR265 FKV262:FKV265 FAZ262:FAZ265 ERD262:ERD265 EHH262:EHH265 DXL262:DXL265 DNP262:DNP265 DDT262:DDT265 CTX262:CTX265 CKB262:CKB265 CAF262:CAF265 BQJ262:BQJ265 BGN262:BGN265 AWR262:AWR265 AMV262:AMV265 ACZ262:ACZ265 TD262:TD265 JH262:JH265 WVT262:WVT265 WLX262:WLX265 WCB262:WCB265 VSF262:VSF265 VIJ262:VIJ265 UYN262:UYN265 UOR262:UOR265 UEV262:UEV265 TUZ262:TUZ265 TBH262:TBH265 SRL262:SRL265 WWB303:WWB310 ROB257:ROB261 TLH257:TLH261 REF257:REF261 QUJ257:QUJ261 QKN257:QKN261 QAR257:QAR261 PQV257:PQV261 PGZ257:PGZ261 OXD257:OXD261 ONH257:ONH261 ODL257:ODL261 NTP257:NTP261 NJT257:NJT261 MZX257:MZX261 MQB257:MQB261 MGF257:MGF261 LWJ257:LWJ261 LMN257:LMN261 LCR257:LCR261 KSV257:KSV261 KIZ257:KIZ261 JZD257:JZD261 JPH257:JPH261 JFL257:JFL261 IVP257:IVP261 ILT257:ILT261 IBX257:IBX261 HSB257:HSB261 HIF257:HIF261 GYJ257:GYJ261 GON257:GON261 GER257:GER261 FUV257:FUV261 FKZ257:FKZ261 FBD257:FBD261 ERH257:ERH261 EHL257:EHL261 DXP257:DXP261 DNT257:DNT261 DDX257:DDX261 CUB257:CUB261 CKF257:CKF261 CAJ257:CAJ261 BQN257:BQN261 BGR257:BGR261 AWV257:AWV261 AMZ257:AMZ261 ADD257:ADD261 TH257:TH261 JL257:JL261 WVX257:WVX261 WMB257:WMB261 WCF257:WCF261 VSJ257:VSJ261 VIN257:VIN261 UYR257:UYR261 UOV257:UOV261 UEZ257:UEZ261 TVD257:TVD261 TBL257:TBL261 SRP257:SRP261 SHT257:SHT261 RXX257:RXX261 AJ315:AJ317 AR315:AR317 AN315:AN317 AF315:AF317 TZ211 ADV211 ANR211 AXN211 BHJ211 BRF211 CBB211 CKX211 CUT211 DEP211 DOL211 DYH211 EID211 ERZ211 FBV211 FLR211 FVN211 GFJ211 GPF211 GZB211 HIX211 HST211 ICP211 IML211 IWH211 JGD211 JPZ211 JZV211 KJR211 KTN211 LDJ211 LNF211 LXB211 MGX211 MQT211 NAP211 NKL211 NUH211 OED211 ONZ211 OXV211 PHR211 PRN211 QBJ211 QLF211 QVB211 REX211 ROT211 RYP211 SIL211 SSH211 TCD211 TLZ211 TVV211 UFR211 UPN211 UZJ211 VJF211 VTB211 WCX211 WMT211 WWP211 KD211 KD214 WWP214 WMT214 WCX214 VTB214 VJF214 UZJ214 UPN214 UFR214 TVV214 TLZ214 TCD214 SSH214 SIL214 RYP214 ROT214 REX214 QVB214 QLF214 QBJ214 PRN214 PHR214 OXV214 ONZ214 OED214 NUH214 NKL214 NAP214 MQT214 MGX214 LXB214 LNF214 LDJ214 KTN214 KJR214 JZV214 JPZ214 JGD214 IWH214 IML214 ICP214 HST214 HIX214 GZB214 GPF214 GFJ214 FVN214 FLR214 FBV214 ERZ214 EID214 DYH214 DOL214 DEP214 CUT214 CKX214 CBB214 BRF214 BHJ214 AXN214 ANR214 ADV214 TZ214 ADV217 ANR217 AXN217 BHJ217 BRF217 CBB217 CKX217 CUT217 DEP217 DOL217 DYH217 EID217 ERZ217 FBV217 FLR217 FVN217 GFJ217 GPF217 GZB217 HIX217 HST217 ICP217 IML217 IWH217 JGD217 JPZ217 JZV217 KJR217 KTN217 LDJ217 LNF217 LXB217 MGX217 MQT217 NAP217 NKL217 NUH217 OED217 ONZ217 OXV217 PHR217 PRN217 QBJ217 QLF217 QVB217 REX217 ROT217 RYP217 SIL217 SSH217 TCD217 TLZ217 TVV217 UFR217 UPN217 UZJ217 VJF217 VTB217 WCX217 WMT217 WWP217 KD217 TZ217 TZ220 KD220 WWP220 WMT220 WCX220 VTB220 VJF220 UZJ220 UPN220 UFR220 TVV220 TLZ220 TCD220 SSH220 SIL220 RYP220 ROT220 REX220 QVB220 QLF220 QBJ220 PRN220 PHR220 OXV220 ONZ220 OED220 NUH220 NKL220 NAP220 MQT220 MGX220 LXB220 LNF220 LDJ220 KTN220 KJR220 JZV220 JPZ220 JGD220 IWH220 IML220 ICP220 HST220 HIX220 GZB220 GPF220 GFJ220 FVN220 FLR220 FBV220 ERZ220 EID220 DYH220 DOL220 DEP220 CUT220 CKX220 CBB220 BRF220 BHJ220 AXN220 ANR220 ADV220 ANR223 ANR225 AXN223 AXN225 BHJ223 BHJ225 BRF223 BRF225 CBB223 CBB225 CKX223 CKX225 CUT223 CUT225 DEP223 DEP225 DOL223 DOL225 DYH223 DYH225 EID223 EID225 ERZ223 ERZ225 FBV223 FBV225 FLR223 FLR225 FVN223 FVN225 GFJ223 GFJ225 GPF223 GPF225 GZB223 GZB225 HIX223 HIX225 HST223 HST225 ICP223 ICP225 IML223 IML225 IWH223 IWH225 JGD223 JGD225 JPZ223 JPZ225 JZV223 JZV225 KJR223 KJR225 KTN223 KTN225 LDJ223 LDJ225 LNF223 LNF225 LXB223 LXB225 MGX223 MGX225 MQT223 MQT225 NAP223 NAP225 NKL223 NKL225 NUH223 NUH225 OED223 OED225 ONZ223 ONZ225 OXV223 OXV225 PHR223 PHR225 PRN223 PRN225 QBJ223 QBJ225 QLF223 QLF225 QVB223 QVB225 REX223 REX225 ROT223 ROT225 RYP223 RYP225 SIL223 SIL225 SSH223 SSH225 TCD223 TCD225 TLZ223 TLZ225 TVV223 TVV225 UFR223 UFR225 UPN223 UPN225 UZJ223 UZJ225 VJF223 VJF225 VTB223 VTB225 WCX223 WCX225 WMT223 WMT225 WWP223 WWP225 KD223 KD225 TZ223 TZ225 ADV225 ADV223 WMS224 AH208:AH225 AH259 AH321:AH323 AJ54 UFE54 JP59:JP60 WWB59:WWB60 AN228:AN248 WMF59:WMF60 WCJ59:WCJ60 VSN59:VSN60 VIR59:VIR60 UYV59:UYV60 UOZ59:UOZ60 UFD59:UFD60 TVH59:TVH60 TLL59:TLL60 TBP59:TBP60 SRT59:SRT60 SHX59:SHX60 RYB59:RYB60 ROF59:ROF60 REJ59:REJ60 QUN59:QUN60 QKR59:QKR60 QAV59:QAV60 PQZ59:PQZ60 PHD59:PHD60 OXH59:OXH60 ONL59:ONL60 ODP59:ODP60 NTT59:NTT60 NJX59:NJX60 NAB59:NAB60 MQF59:MQF60 MGJ59:MGJ60 LWN59:LWN60 LMR59:LMR60 LCV59:LCV60 KSZ59:KSZ60 KJD59:KJD60 JZH59:JZH60 JPL59:JPL60 JFP59:JFP60 IVT59:IVT60 ILX59:ILX60 ICB59:ICB60 HSF59:HSF60 HIJ59:HIJ60 GYN59:GYN60 GOR59:GOR60 GEV59:GEV60 FUZ59:FUZ60 FLD59:FLD60 FBH59:FBH60 ERL59:ERL60 EHP59:EHP60 DXT59:DXT60 DNX59:DNX60 DEB59:DEB60 CUF59:CUF60 CKJ59:CKJ60 CAN59:CAN60 BQR59:BQR60 BGV59:BGV60 AWZ59:AWZ60 AND59:AND60 ADH59:ADH60 AJ66 WMF303:WMF310 WCJ303:WCJ310 VSN303:VSN310 VIR303:VIR310 UYV303:UYV310 UOZ303:UOZ310 UFD303:UFD310 TVH303:TVH310 TLL303:TLL310 TBP303:TBP310 SRT303:SRT310 SHX303:SHX310 RYB303:RYB310 ROF303:ROF310 REJ303:REJ310 QUN303:QUN310 QKR303:QKR310 QAV303:QAV310 PQZ303:PQZ310 PHD303:PHD310 OXH303:OXH310 ONL303:ONL310 ODP303:ODP310 NTT303:NTT310 NJX303:NJX310 NAB303:NAB310 MQF303:MQF310 MGJ303:MGJ310 LWN303:LWN310 LMR303:LMR310 LCV303:LCV310 KSZ303:KSZ310 KJD303:KJD310 JZH303:JZH310 JPL303:JPL310 JFP303:JFP310 IVT303:IVT310 ILX303:ILX310 ICB303:ICB310 HSF303:HSF310 HIJ303:HIJ310 GYN303:GYN310 GOR303:GOR310 GEV303:GEV310 FUZ303:FUZ310 FLD303:FLD310 FBH303:FBH310 ERL303:ERL310 EHP303:EHP310 DXT303:DXT310 DNX303:DNX310 DEB303:DEB310 CUF303:CUF310 CKJ303:CKJ310 CAN303:CAN310 BQR303:BQR310 BGV303:BGV310 AWZ303:AWZ310 AND303:AND310 ADH303:ADH310 TL303:TL310 JP303:JP310 SHU291:SHU294 RXY291:RXY294 ROC291:ROC294 REG291:REG294 QUK291:QUK294 QKO291:QKO294 QAS291:QAS294 PQW291:PQW294 PHA291:PHA294 OXE291:OXE294 ONI291:ONI294 ODM291:ODM294 NTQ291:NTQ294 NJU291:NJU294 MZY291:MZY294 MQC291:MQC294 MGG291:MGG294 LWK291:LWK294 LMO291:LMO294 LCS291:LCS294 KSW291:KSW294 KJA291:KJA294 JZE291:JZE294 JPI291:JPI294 JFM291:JFM294 IVQ291:IVQ294 ILU291:ILU294 IBY291:IBY294 HSC291:HSC294 HIG291:HIG294 GYK291:GYK294 GOO291:GOO294 GES291:GES294 FUW291:FUW294 FLA291:FLA294 FBE291:FBE294 ERI291:ERI294 EHM291:EHM294 DXQ291:DXQ294 DNU291:DNU294 DDY291:DDY294 CUC291:CUC294 CKG291:CKG294 CAK291:CAK294 BQO291:BQO294 BGS291:BGS294 AWW291:AWW294 ANA291:ANA294 ADE291:ADE294 TI291:TI294 JM291:JM294 WVY291:WVY294 WMC291:WMC294 WCG291:WCG294 VSK291:VSK294 VIO291:VIO294 UYS291:UYS294 UOW291:UOW294 UFA291:UFA294 TVE291:TVE294 TBM291:TBM294 TLI291:TLI294 AN338 TL109:TL125 ADH109:ADH125 AND109:AND125 AWZ109:AWZ125 BGV109:BGV125 BQR109:BQR125 CAN109:CAN125 CKJ109:CKJ125 CUF109:CUF125 DEB109:DEB125 DNX109:DNX125 DXT109:DXT125 EHP109:EHP125 ERL109:ERL125 FBH109:FBH125 FLD109:FLD125 FUZ109:FUZ125 GEV109:GEV125 GOR109:GOR125 GYN109:GYN125 HIJ109:HIJ125 HSF109:HSF125 ICB109:ICB125 ILX109:ILX125 IVT109:IVT125 JFP109:JFP125 JPL109:JPL125 JZH109:JZH125 KJD109:KJD125 KSZ109:KSZ125 LCV109:LCV125 LMR109:LMR125 LWN109:LWN125 MGJ109:MGJ125 MQF109:MQF125 NAB109:NAB125 NJX109:NJX125 NTT109:NTT125 ODP109:ODP125 ONL109:ONL125 OXH109:OXH125 PHD109:PHD125 PQZ109:PQZ125 QAV109:QAV125 QKR109:QKR125 QUN109:QUN125 REJ109:REJ125 ROF109:ROF125 RYB109:RYB125 SHX109:SHX125 SRT109:SRT125 TBP109:TBP125 TLL109:TLL125 TVH109:TVH125 UFD109:UFD125 UOZ109:UOZ125 UYV109:UYV125 VIR109:VIR125 VSN109:VSN125 WCJ109:WCJ125 WMF109:WMF125 WWB109:WWB125 AR228:AR248 AF228:AF252 AJ228:AJ252 AF277:AF290</xm:sqref>
        </x14:dataValidation>
        <x14:dataValidation type="list" allowBlank="1" showInputMessage="1">
          <x14:formula1>
            <xm:f>атрибут</xm:f>
          </x14:formula1>
          <xm:sqref>BJ65597:BJ66427 KY65597:KY66427 UU65597:UU66427 AEQ65597:AEQ66427 AOM65597:AOM66427 AYI65597:AYI66427 BIE65597:BIE66427 BSA65597:BSA66427 CBW65597:CBW66427 CLS65597:CLS66427 CVO65597:CVO66427 DFK65597:DFK66427 DPG65597:DPG66427 DZC65597:DZC66427 EIY65597:EIY66427 ESU65597:ESU66427 FCQ65597:FCQ66427 FMM65597:FMM66427 FWI65597:FWI66427 GGE65597:GGE66427 GQA65597:GQA66427 GZW65597:GZW66427 HJS65597:HJS66427 HTO65597:HTO66427 IDK65597:IDK66427 ING65597:ING66427 IXC65597:IXC66427 JGY65597:JGY66427 JQU65597:JQU66427 KAQ65597:KAQ66427 KKM65597:KKM66427 KUI65597:KUI66427 LEE65597:LEE66427 LOA65597:LOA66427 LXW65597:LXW66427 MHS65597:MHS66427 MRO65597:MRO66427 NBK65597:NBK66427 NLG65597:NLG66427 NVC65597:NVC66427 OEY65597:OEY66427 OOU65597:OOU66427 OYQ65597:OYQ66427 PIM65597:PIM66427 PSI65597:PSI66427 QCE65597:QCE66427 QMA65597:QMA66427 QVW65597:QVW66427 RFS65597:RFS66427 RPO65597:RPO66427 RZK65597:RZK66427 SJG65597:SJG66427 STC65597:STC66427 TCY65597:TCY66427 TMU65597:TMU66427 TWQ65597:TWQ66427 UGM65597:UGM66427 UQI65597:UQI66427 VAE65597:VAE66427 VKA65597:VKA66427 VTW65597:VTW66427 WDS65597:WDS66427 WNO65597:WNO66427 WXK65597:WXK66427 BJ131133:BJ131963 KY131133:KY131963 UU131133:UU131963 AEQ131133:AEQ131963 AOM131133:AOM131963 AYI131133:AYI131963 BIE131133:BIE131963 BSA131133:BSA131963 CBW131133:CBW131963 CLS131133:CLS131963 CVO131133:CVO131963 DFK131133:DFK131963 DPG131133:DPG131963 DZC131133:DZC131963 EIY131133:EIY131963 ESU131133:ESU131963 FCQ131133:FCQ131963 FMM131133:FMM131963 FWI131133:FWI131963 GGE131133:GGE131963 GQA131133:GQA131963 GZW131133:GZW131963 HJS131133:HJS131963 HTO131133:HTO131963 IDK131133:IDK131963 ING131133:ING131963 IXC131133:IXC131963 JGY131133:JGY131963 JQU131133:JQU131963 KAQ131133:KAQ131963 KKM131133:KKM131963 KUI131133:KUI131963 LEE131133:LEE131963 LOA131133:LOA131963 LXW131133:LXW131963 MHS131133:MHS131963 MRO131133:MRO131963 NBK131133:NBK131963 NLG131133:NLG131963 NVC131133:NVC131963 OEY131133:OEY131963 OOU131133:OOU131963 OYQ131133:OYQ131963 PIM131133:PIM131963 PSI131133:PSI131963 QCE131133:QCE131963 QMA131133:QMA131963 QVW131133:QVW131963 RFS131133:RFS131963 RPO131133:RPO131963 RZK131133:RZK131963 SJG131133:SJG131963 STC131133:STC131963 TCY131133:TCY131963 TMU131133:TMU131963 TWQ131133:TWQ131963 UGM131133:UGM131963 UQI131133:UQI131963 VAE131133:VAE131963 VKA131133:VKA131963 VTW131133:VTW131963 WDS131133:WDS131963 WNO131133:WNO131963 WXK131133:WXK131963 BJ196669:BJ197499 KY196669:KY197499 UU196669:UU197499 AEQ196669:AEQ197499 AOM196669:AOM197499 AYI196669:AYI197499 BIE196669:BIE197499 BSA196669:BSA197499 CBW196669:CBW197499 CLS196669:CLS197499 CVO196669:CVO197499 DFK196669:DFK197499 DPG196669:DPG197499 DZC196669:DZC197499 EIY196669:EIY197499 ESU196669:ESU197499 FCQ196669:FCQ197499 FMM196669:FMM197499 FWI196669:FWI197499 GGE196669:GGE197499 GQA196669:GQA197499 GZW196669:GZW197499 HJS196669:HJS197499 HTO196669:HTO197499 IDK196669:IDK197499 ING196669:ING197499 IXC196669:IXC197499 JGY196669:JGY197499 JQU196669:JQU197499 KAQ196669:KAQ197499 KKM196669:KKM197499 KUI196669:KUI197499 LEE196669:LEE197499 LOA196669:LOA197499 LXW196669:LXW197499 MHS196669:MHS197499 MRO196669:MRO197499 NBK196669:NBK197499 NLG196669:NLG197499 NVC196669:NVC197499 OEY196669:OEY197499 OOU196669:OOU197499 OYQ196669:OYQ197499 PIM196669:PIM197499 PSI196669:PSI197499 QCE196669:QCE197499 QMA196669:QMA197499 QVW196669:QVW197499 RFS196669:RFS197499 RPO196669:RPO197499 RZK196669:RZK197499 SJG196669:SJG197499 STC196669:STC197499 TCY196669:TCY197499 TMU196669:TMU197499 TWQ196669:TWQ197499 UGM196669:UGM197499 UQI196669:UQI197499 VAE196669:VAE197499 VKA196669:VKA197499 VTW196669:VTW197499 WDS196669:WDS197499 WNO196669:WNO197499 WXK196669:WXK197499 BJ262205:BJ263035 KY262205:KY263035 UU262205:UU263035 AEQ262205:AEQ263035 AOM262205:AOM263035 AYI262205:AYI263035 BIE262205:BIE263035 BSA262205:BSA263035 CBW262205:CBW263035 CLS262205:CLS263035 CVO262205:CVO263035 DFK262205:DFK263035 DPG262205:DPG263035 DZC262205:DZC263035 EIY262205:EIY263035 ESU262205:ESU263035 FCQ262205:FCQ263035 FMM262205:FMM263035 FWI262205:FWI263035 GGE262205:GGE263035 GQA262205:GQA263035 GZW262205:GZW263035 HJS262205:HJS263035 HTO262205:HTO263035 IDK262205:IDK263035 ING262205:ING263035 IXC262205:IXC263035 JGY262205:JGY263035 JQU262205:JQU263035 KAQ262205:KAQ263035 KKM262205:KKM263035 KUI262205:KUI263035 LEE262205:LEE263035 LOA262205:LOA263035 LXW262205:LXW263035 MHS262205:MHS263035 MRO262205:MRO263035 NBK262205:NBK263035 NLG262205:NLG263035 NVC262205:NVC263035 OEY262205:OEY263035 OOU262205:OOU263035 OYQ262205:OYQ263035 PIM262205:PIM263035 PSI262205:PSI263035 QCE262205:QCE263035 QMA262205:QMA263035 QVW262205:QVW263035 RFS262205:RFS263035 RPO262205:RPO263035 RZK262205:RZK263035 SJG262205:SJG263035 STC262205:STC263035 TCY262205:TCY263035 TMU262205:TMU263035 TWQ262205:TWQ263035 UGM262205:UGM263035 UQI262205:UQI263035 VAE262205:VAE263035 VKA262205:VKA263035 VTW262205:VTW263035 WDS262205:WDS263035 WNO262205:WNO263035 WXK262205:WXK263035 BJ327741:BJ328571 KY327741:KY328571 UU327741:UU328571 AEQ327741:AEQ328571 AOM327741:AOM328571 AYI327741:AYI328571 BIE327741:BIE328571 BSA327741:BSA328571 CBW327741:CBW328571 CLS327741:CLS328571 CVO327741:CVO328571 DFK327741:DFK328571 DPG327741:DPG328571 DZC327741:DZC328571 EIY327741:EIY328571 ESU327741:ESU328571 FCQ327741:FCQ328571 FMM327741:FMM328571 FWI327741:FWI328571 GGE327741:GGE328571 GQA327741:GQA328571 GZW327741:GZW328571 HJS327741:HJS328571 HTO327741:HTO328571 IDK327741:IDK328571 ING327741:ING328571 IXC327741:IXC328571 JGY327741:JGY328571 JQU327741:JQU328571 KAQ327741:KAQ328571 KKM327741:KKM328571 KUI327741:KUI328571 LEE327741:LEE328571 LOA327741:LOA328571 LXW327741:LXW328571 MHS327741:MHS328571 MRO327741:MRO328571 NBK327741:NBK328571 NLG327741:NLG328571 NVC327741:NVC328571 OEY327741:OEY328571 OOU327741:OOU328571 OYQ327741:OYQ328571 PIM327741:PIM328571 PSI327741:PSI328571 QCE327741:QCE328571 QMA327741:QMA328571 QVW327741:QVW328571 RFS327741:RFS328571 RPO327741:RPO328571 RZK327741:RZK328571 SJG327741:SJG328571 STC327741:STC328571 TCY327741:TCY328571 TMU327741:TMU328571 TWQ327741:TWQ328571 UGM327741:UGM328571 UQI327741:UQI328571 VAE327741:VAE328571 VKA327741:VKA328571 VTW327741:VTW328571 WDS327741:WDS328571 WNO327741:WNO328571 WXK327741:WXK328571 BJ393277:BJ394107 KY393277:KY394107 UU393277:UU394107 AEQ393277:AEQ394107 AOM393277:AOM394107 AYI393277:AYI394107 BIE393277:BIE394107 BSA393277:BSA394107 CBW393277:CBW394107 CLS393277:CLS394107 CVO393277:CVO394107 DFK393277:DFK394107 DPG393277:DPG394107 DZC393277:DZC394107 EIY393277:EIY394107 ESU393277:ESU394107 FCQ393277:FCQ394107 FMM393277:FMM394107 FWI393277:FWI394107 GGE393277:GGE394107 GQA393277:GQA394107 GZW393277:GZW394107 HJS393277:HJS394107 HTO393277:HTO394107 IDK393277:IDK394107 ING393277:ING394107 IXC393277:IXC394107 JGY393277:JGY394107 JQU393277:JQU394107 KAQ393277:KAQ394107 KKM393277:KKM394107 KUI393277:KUI394107 LEE393277:LEE394107 LOA393277:LOA394107 LXW393277:LXW394107 MHS393277:MHS394107 MRO393277:MRO394107 NBK393277:NBK394107 NLG393277:NLG394107 NVC393277:NVC394107 OEY393277:OEY394107 OOU393277:OOU394107 OYQ393277:OYQ394107 PIM393277:PIM394107 PSI393277:PSI394107 QCE393277:QCE394107 QMA393277:QMA394107 QVW393277:QVW394107 RFS393277:RFS394107 RPO393277:RPO394107 RZK393277:RZK394107 SJG393277:SJG394107 STC393277:STC394107 TCY393277:TCY394107 TMU393277:TMU394107 TWQ393277:TWQ394107 UGM393277:UGM394107 UQI393277:UQI394107 VAE393277:VAE394107 VKA393277:VKA394107 VTW393277:VTW394107 WDS393277:WDS394107 WNO393277:WNO394107 WXK393277:WXK394107 BJ458813:BJ459643 KY458813:KY459643 UU458813:UU459643 AEQ458813:AEQ459643 AOM458813:AOM459643 AYI458813:AYI459643 BIE458813:BIE459643 BSA458813:BSA459643 CBW458813:CBW459643 CLS458813:CLS459643 CVO458813:CVO459643 DFK458813:DFK459643 DPG458813:DPG459643 DZC458813:DZC459643 EIY458813:EIY459643 ESU458813:ESU459643 FCQ458813:FCQ459643 FMM458813:FMM459643 FWI458813:FWI459643 GGE458813:GGE459643 GQA458813:GQA459643 GZW458813:GZW459643 HJS458813:HJS459643 HTO458813:HTO459643 IDK458813:IDK459643 ING458813:ING459643 IXC458813:IXC459643 JGY458813:JGY459643 JQU458813:JQU459643 KAQ458813:KAQ459643 KKM458813:KKM459643 KUI458813:KUI459643 LEE458813:LEE459643 LOA458813:LOA459643 LXW458813:LXW459643 MHS458813:MHS459643 MRO458813:MRO459643 NBK458813:NBK459643 NLG458813:NLG459643 NVC458813:NVC459643 OEY458813:OEY459643 OOU458813:OOU459643 OYQ458813:OYQ459643 PIM458813:PIM459643 PSI458813:PSI459643 QCE458813:QCE459643 QMA458813:QMA459643 QVW458813:QVW459643 RFS458813:RFS459643 RPO458813:RPO459643 RZK458813:RZK459643 SJG458813:SJG459643 STC458813:STC459643 TCY458813:TCY459643 TMU458813:TMU459643 TWQ458813:TWQ459643 UGM458813:UGM459643 UQI458813:UQI459643 VAE458813:VAE459643 VKA458813:VKA459643 VTW458813:VTW459643 WDS458813:WDS459643 WNO458813:WNO459643 WXK458813:WXK459643 BJ524349:BJ525179 KY524349:KY525179 UU524349:UU525179 AEQ524349:AEQ525179 AOM524349:AOM525179 AYI524349:AYI525179 BIE524349:BIE525179 BSA524349:BSA525179 CBW524349:CBW525179 CLS524349:CLS525179 CVO524349:CVO525179 DFK524349:DFK525179 DPG524349:DPG525179 DZC524349:DZC525179 EIY524349:EIY525179 ESU524349:ESU525179 FCQ524349:FCQ525179 FMM524349:FMM525179 FWI524349:FWI525179 GGE524349:GGE525179 GQA524349:GQA525179 GZW524349:GZW525179 HJS524349:HJS525179 HTO524349:HTO525179 IDK524349:IDK525179 ING524349:ING525179 IXC524349:IXC525179 JGY524349:JGY525179 JQU524349:JQU525179 KAQ524349:KAQ525179 KKM524349:KKM525179 KUI524349:KUI525179 LEE524349:LEE525179 LOA524349:LOA525179 LXW524349:LXW525179 MHS524349:MHS525179 MRO524349:MRO525179 NBK524349:NBK525179 NLG524349:NLG525179 NVC524349:NVC525179 OEY524349:OEY525179 OOU524349:OOU525179 OYQ524349:OYQ525179 PIM524349:PIM525179 PSI524349:PSI525179 QCE524349:QCE525179 QMA524349:QMA525179 QVW524349:QVW525179 RFS524349:RFS525179 RPO524349:RPO525179 RZK524349:RZK525179 SJG524349:SJG525179 STC524349:STC525179 TCY524349:TCY525179 TMU524349:TMU525179 TWQ524349:TWQ525179 UGM524349:UGM525179 UQI524349:UQI525179 VAE524349:VAE525179 VKA524349:VKA525179 VTW524349:VTW525179 WDS524349:WDS525179 WNO524349:WNO525179 WXK524349:WXK525179 BJ589885:BJ590715 KY589885:KY590715 UU589885:UU590715 AEQ589885:AEQ590715 AOM589885:AOM590715 AYI589885:AYI590715 BIE589885:BIE590715 BSA589885:BSA590715 CBW589885:CBW590715 CLS589885:CLS590715 CVO589885:CVO590715 DFK589885:DFK590715 DPG589885:DPG590715 DZC589885:DZC590715 EIY589885:EIY590715 ESU589885:ESU590715 FCQ589885:FCQ590715 FMM589885:FMM590715 FWI589885:FWI590715 GGE589885:GGE590715 GQA589885:GQA590715 GZW589885:GZW590715 HJS589885:HJS590715 HTO589885:HTO590715 IDK589885:IDK590715 ING589885:ING590715 IXC589885:IXC590715 JGY589885:JGY590715 JQU589885:JQU590715 KAQ589885:KAQ590715 KKM589885:KKM590715 KUI589885:KUI590715 LEE589885:LEE590715 LOA589885:LOA590715 LXW589885:LXW590715 MHS589885:MHS590715 MRO589885:MRO590715 NBK589885:NBK590715 NLG589885:NLG590715 NVC589885:NVC590715 OEY589885:OEY590715 OOU589885:OOU590715 OYQ589885:OYQ590715 PIM589885:PIM590715 PSI589885:PSI590715 QCE589885:QCE590715 QMA589885:QMA590715 QVW589885:QVW590715 RFS589885:RFS590715 RPO589885:RPO590715 RZK589885:RZK590715 SJG589885:SJG590715 STC589885:STC590715 TCY589885:TCY590715 TMU589885:TMU590715 TWQ589885:TWQ590715 UGM589885:UGM590715 UQI589885:UQI590715 VAE589885:VAE590715 VKA589885:VKA590715 VTW589885:VTW590715 WDS589885:WDS590715 WNO589885:WNO590715 WXK589885:WXK590715 BJ655421:BJ656251 KY655421:KY656251 UU655421:UU656251 AEQ655421:AEQ656251 AOM655421:AOM656251 AYI655421:AYI656251 BIE655421:BIE656251 BSA655421:BSA656251 CBW655421:CBW656251 CLS655421:CLS656251 CVO655421:CVO656251 DFK655421:DFK656251 DPG655421:DPG656251 DZC655421:DZC656251 EIY655421:EIY656251 ESU655421:ESU656251 FCQ655421:FCQ656251 FMM655421:FMM656251 FWI655421:FWI656251 GGE655421:GGE656251 GQA655421:GQA656251 GZW655421:GZW656251 HJS655421:HJS656251 HTO655421:HTO656251 IDK655421:IDK656251 ING655421:ING656251 IXC655421:IXC656251 JGY655421:JGY656251 JQU655421:JQU656251 KAQ655421:KAQ656251 KKM655421:KKM656251 KUI655421:KUI656251 LEE655421:LEE656251 LOA655421:LOA656251 LXW655421:LXW656251 MHS655421:MHS656251 MRO655421:MRO656251 NBK655421:NBK656251 NLG655421:NLG656251 NVC655421:NVC656251 OEY655421:OEY656251 OOU655421:OOU656251 OYQ655421:OYQ656251 PIM655421:PIM656251 PSI655421:PSI656251 QCE655421:QCE656251 QMA655421:QMA656251 QVW655421:QVW656251 RFS655421:RFS656251 RPO655421:RPO656251 RZK655421:RZK656251 SJG655421:SJG656251 STC655421:STC656251 TCY655421:TCY656251 TMU655421:TMU656251 TWQ655421:TWQ656251 UGM655421:UGM656251 UQI655421:UQI656251 VAE655421:VAE656251 VKA655421:VKA656251 VTW655421:VTW656251 WDS655421:WDS656251 WNO655421:WNO656251 WXK655421:WXK656251 BJ720957:BJ721787 KY720957:KY721787 UU720957:UU721787 AEQ720957:AEQ721787 AOM720957:AOM721787 AYI720957:AYI721787 BIE720957:BIE721787 BSA720957:BSA721787 CBW720957:CBW721787 CLS720957:CLS721787 CVO720957:CVO721787 DFK720957:DFK721787 DPG720957:DPG721787 DZC720957:DZC721787 EIY720957:EIY721787 ESU720957:ESU721787 FCQ720957:FCQ721787 FMM720957:FMM721787 FWI720957:FWI721787 GGE720957:GGE721787 GQA720957:GQA721787 GZW720957:GZW721787 HJS720957:HJS721787 HTO720957:HTO721787 IDK720957:IDK721787 ING720957:ING721787 IXC720957:IXC721787 JGY720957:JGY721787 JQU720957:JQU721787 KAQ720957:KAQ721787 KKM720957:KKM721787 KUI720957:KUI721787 LEE720957:LEE721787 LOA720957:LOA721787 LXW720957:LXW721787 MHS720957:MHS721787 MRO720957:MRO721787 NBK720957:NBK721787 NLG720957:NLG721787 NVC720957:NVC721787 OEY720957:OEY721787 OOU720957:OOU721787 OYQ720957:OYQ721787 PIM720957:PIM721787 PSI720957:PSI721787 QCE720957:QCE721787 QMA720957:QMA721787 QVW720957:QVW721787 RFS720957:RFS721787 RPO720957:RPO721787 RZK720957:RZK721787 SJG720957:SJG721787 STC720957:STC721787 TCY720957:TCY721787 TMU720957:TMU721787 TWQ720957:TWQ721787 UGM720957:UGM721787 UQI720957:UQI721787 VAE720957:VAE721787 VKA720957:VKA721787 VTW720957:VTW721787 WDS720957:WDS721787 WNO720957:WNO721787 WXK720957:WXK721787 BJ786493:BJ787323 KY786493:KY787323 UU786493:UU787323 AEQ786493:AEQ787323 AOM786493:AOM787323 AYI786493:AYI787323 BIE786493:BIE787323 BSA786493:BSA787323 CBW786493:CBW787323 CLS786493:CLS787323 CVO786493:CVO787323 DFK786493:DFK787323 DPG786493:DPG787323 DZC786493:DZC787323 EIY786493:EIY787323 ESU786493:ESU787323 FCQ786493:FCQ787323 FMM786493:FMM787323 FWI786493:FWI787323 GGE786493:GGE787323 GQA786493:GQA787323 GZW786493:GZW787323 HJS786493:HJS787323 HTO786493:HTO787323 IDK786493:IDK787323 ING786493:ING787323 IXC786493:IXC787323 JGY786493:JGY787323 JQU786493:JQU787323 KAQ786493:KAQ787323 KKM786493:KKM787323 KUI786493:KUI787323 LEE786493:LEE787323 LOA786493:LOA787323 LXW786493:LXW787323 MHS786493:MHS787323 MRO786493:MRO787323 NBK786493:NBK787323 NLG786493:NLG787323 NVC786493:NVC787323 OEY786493:OEY787323 OOU786493:OOU787323 OYQ786493:OYQ787323 PIM786493:PIM787323 PSI786493:PSI787323 QCE786493:QCE787323 QMA786493:QMA787323 QVW786493:QVW787323 RFS786493:RFS787323 RPO786493:RPO787323 RZK786493:RZK787323 SJG786493:SJG787323 STC786493:STC787323 TCY786493:TCY787323 TMU786493:TMU787323 TWQ786493:TWQ787323 UGM786493:UGM787323 UQI786493:UQI787323 VAE786493:VAE787323 VKA786493:VKA787323 VTW786493:VTW787323 WDS786493:WDS787323 WNO786493:WNO787323 WXK786493:WXK787323 BJ852029:BJ852859 KY852029:KY852859 UU852029:UU852859 AEQ852029:AEQ852859 AOM852029:AOM852859 AYI852029:AYI852859 BIE852029:BIE852859 BSA852029:BSA852859 CBW852029:CBW852859 CLS852029:CLS852859 CVO852029:CVO852859 DFK852029:DFK852859 DPG852029:DPG852859 DZC852029:DZC852859 EIY852029:EIY852859 ESU852029:ESU852859 FCQ852029:FCQ852859 FMM852029:FMM852859 FWI852029:FWI852859 GGE852029:GGE852859 GQA852029:GQA852859 GZW852029:GZW852859 HJS852029:HJS852859 HTO852029:HTO852859 IDK852029:IDK852859 ING852029:ING852859 IXC852029:IXC852859 JGY852029:JGY852859 JQU852029:JQU852859 KAQ852029:KAQ852859 KKM852029:KKM852859 KUI852029:KUI852859 LEE852029:LEE852859 LOA852029:LOA852859 LXW852029:LXW852859 MHS852029:MHS852859 MRO852029:MRO852859 NBK852029:NBK852859 NLG852029:NLG852859 NVC852029:NVC852859 OEY852029:OEY852859 OOU852029:OOU852859 OYQ852029:OYQ852859 PIM852029:PIM852859 PSI852029:PSI852859 QCE852029:QCE852859 QMA852029:QMA852859 QVW852029:QVW852859 RFS852029:RFS852859 RPO852029:RPO852859 RZK852029:RZK852859 SJG852029:SJG852859 STC852029:STC852859 TCY852029:TCY852859 TMU852029:TMU852859 TWQ852029:TWQ852859 UGM852029:UGM852859 UQI852029:UQI852859 VAE852029:VAE852859 VKA852029:VKA852859 VTW852029:VTW852859 WDS852029:WDS852859 WNO852029:WNO852859 WXK852029:WXK852859 BJ917565:BJ918395 KY917565:KY918395 UU917565:UU918395 AEQ917565:AEQ918395 AOM917565:AOM918395 AYI917565:AYI918395 BIE917565:BIE918395 BSA917565:BSA918395 CBW917565:CBW918395 CLS917565:CLS918395 CVO917565:CVO918395 DFK917565:DFK918395 DPG917565:DPG918395 DZC917565:DZC918395 EIY917565:EIY918395 ESU917565:ESU918395 FCQ917565:FCQ918395 FMM917565:FMM918395 FWI917565:FWI918395 GGE917565:GGE918395 GQA917565:GQA918395 GZW917565:GZW918395 HJS917565:HJS918395 HTO917565:HTO918395 IDK917565:IDK918395 ING917565:ING918395 IXC917565:IXC918395 JGY917565:JGY918395 JQU917565:JQU918395 KAQ917565:KAQ918395 KKM917565:KKM918395 KUI917565:KUI918395 LEE917565:LEE918395 LOA917565:LOA918395 LXW917565:LXW918395 MHS917565:MHS918395 MRO917565:MRO918395 NBK917565:NBK918395 NLG917565:NLG918395 NVC917565:NVC918395 OEY917565:OEY918395 OOU917565:OOU918395 OYQ917565:OYQ918395 PIM917565:PIM918395 PSI917565:PSI918395 QCE917565:QCE918395 QMA917565:QMA918395 QVW917565:QVW918395 RFS917565:RFS918395 RPO917565:RPO918395 RZK917565:RZK918395 SJG917565:SJG918395 STC917565:STC918395 TCY917565:TCY918395 TMU917565:TMU918395 TWQ917565:TWQ918395 UGM917565:UGM918395 UQI917565:UQI918395 VAE917565:VAE918395 VKA917565:VKA918395 VTW917565:VTW918395 WDS917565:WDS918395 WNO917565:WNO918395 WXK917565:WXK918395 BJ983101:BJ983931 KY983101:KY983931 UU983101:UU983931 AEQ983101:AEQ983931 AOM983101:AOM983931 AYI983101:AYI983931 BIE983101:BIE983931 BSA983101:BSA983931 CBW983101:CBW983931 CLS983101:CLS983931 CVO983101:CVO983931 DFK983101:DFK983931 DPG983101:DPG983931 DZC983101:DZC983931 EIY983101:EIY983931 ESU983101:ESU983931 FCQ983101:FCQ983931 FMM983101:FMM983931 FWI983101:FWI983931 GGE983101:GGE983931 GQA983101:GQA983931 GZW983101:GZW983931 HJS983101:HJS983931 HTO983101:HTO983931 IDK983101:IDK983931 ING983101:ING983931 IXC983101:IXC983931 JGY983101:JGY983931 JQU983101:JQU983931 KAQ983101:KAQ983931 KKM983101:KKM983931 KUI983101:KUI983931 LEE983101:LEE983931 LOA983101:LOA983931 LXW983101:LXW983931 MHS983101:MHS983931 MRO983101:MRO983931 NBK983101:NBK983931 NLG983101:NLG983931 NVC983101:NVC983931 OEY983101:OEY983931 OOU983101:OOU983931 OYQ983101:OYQ983931 PIM983101:PIM983931 PSI983101:PSI983931 QCE983101:QCE983931 QMA983101:QMA983931 QVW983101:QVW983931 RFS983101:RFS983931 RPO983101:RPO983931 RZK983101:RZK983931 SJG983101:SJG983931 STC983101:STC983931 TCY983101:TCY983931 TMU983101:TMU983931 TWQ983101:TWQ983931 UGM983101:UGM983931 UQI983101:UQI983931 VAE983101:VAE983931 VKA983101:VKA983931 VTW983101:VTW983931 WDS983101:WDS983931 WNO983101:WNO983931 WXK983101:WXK983931 BG65597:BG66425 KV65597:KV66425 UR65597:UR66425 AEN65597:AEN66425 AOJ65597:AOJ66425 AYF65597:AYF66425 BIB65597:BIB66425 BRX65597:BRX66425 CBT65597:CBT66425 CLP65597:CLP66425 CVL65597:CVL66425 DFH65597:DFH66425 DPD65597:DPD66425 DYZ65597:DYZ66425 EIV65597:EIV66425 ESR65597:ESR66425 FCN65597:FCN66425 FMJ65597:FMJ66425 FWF65597:FWF66425 GGB65597:GGB66425 GPX65597:GPX66425 GZT65597:GZT66425 HJP65597:HJP66425 HTL65597:HTL66425 IDH65597:IDH66425 IND65597:IND66425 IWZ65597:IWZ66425 JGV65597:JGV66425 JQR65597:JQR66425 KAN65597:KAN66425 KKJ65597:KKJ66425 KUF65597:KUF66425 LEB65597:LEB66425 LNX65597:LNX66425 LXT65597:LXT66425 MHP65597:MHP66425 MRL65597:MRL66425 NBH65597:NBH66425 NLD65597:NLD66425 NUZ65597:NUZ66425 OEV65597:OEV66425 OOR65597:OOR66425 OYN65597:OYN66425 PIJ65597:PIJ66425 PSF65597:PSF66425 QCB65597:QCB66425 QLX65597:QLX66425 QVT65597:QVT66425 RFP65597:RFP66425 RPL65597:RPL66425 RZH65597:RZH66425 SJD65597:SJD66425 SSZ65597:SSZ66425 TCV65597:TCV66425 TMR65597:TMR66425 TWN65597:TWN66425 UGJ65597:UGJ66425 UQF65597:UQF66425 VAB65597:VAB66425 VJX65597:VJX66425 VTT65597:VTT66425 WDP65597:WDP66425 WNL65597:WNL66425 WXH65597:WXH66425 BG131133:BG131961 KV131133:KV131961 UR131133:UR131961 AEN131133:AEN131961 AOJ131133:AOJ131961 AYF131133:AYF131961 BIB131133:BIB131961 BRX131133:BRX131961 CBT131133:CBT131961 CLP131133:CLP131961 CVL131133:CVL131961 DFH131133:DFH131961 DPD131133:DPD131961 DYZ131133:DYZ131961 EIV131133:EIV131961 ESR131133:ESR131961 FCN131133:FCN131961 FMJ131133:FMJ131961 FWF131133:FWF131961 GGB131133:GGB131961 GPX131133:GPX131961 GZT131133:GZT131961 HJP131133:HJP131961 HTL131133:HTL131961 IDH131133:IDH131961 IND131133:IND131961 IWZ131133:IWZ131961 JGV131133:JGV131961 JQR131133:JQR131961 KAN131133:KAN131961 KKJ131133:KKJ131961 KUF131133:KUF131961 LEB131133:LEB131961 LNX131133:LNX131961 LXT131133:LXT131961 MHP131133:MHP131961 MRL131133:MRL131961 NBH131133:NBH131961 NLD131133:NLD131961 NUZ131133:NUZ131961 OEV131133:OEV131961 OOR131133:OOR131961 OYN131133:OYN131961 PIJ131133:PIJ131961 PSF131133:PSF131961 QCB131133:QCB131961 QLX131133:QLX131961 QVT131133:QVT131961 RFP131133:RFP131961 RPL131133:RPL131961 RZH131133:RZH131961 SJD131133:SJD131961 SSZ131133:SSZ131961 TCV131133:TCV131961 TMR131133:TMR131961 TWN131133:TWN131961 UGJ131133:UGJ131961 UQF131133:UQF131961 VAB131133:VAB131961 VJX131133:VJX131961 VTT131133:VTT131961 WDP131133:WDP131961 WNL131133:WNL131961 WXH131133:WXH131961 BG196669:BG197497 KV196669:KV197497 UR196669:UR197497 AEN196669:AEN197497 AOJ196669:AOJ197497 AYF196669:AYF197497 BIB196669:BIB197497 BRX196669:BRX197497 CBT196669:CBT197497 CLP196669:CLP197497 CVL196669:CVL197497 DFH196669:DFH197497 DPD196669:DPD197497 DYZ196669:DYZ197497 EIV196669:EIV197497 ESR196669:ESR197497 FCN196669:FCN197497 FMJ196669:FMJ197497 FWF196669:FWF197497 GGB196669:GGB197497 GPX196669:GPX197497 GZT196669:GZT197497 HJP196669:HJP197497 HTL196669:HTL197497 IDH196669:IDH197497 IND196669:IND197497 IWZ196669:IWZ197497 JGV196669:JGV197497 JQR196669:JQR197497 KAN196669:KAN197497 KKJ196669:KKJ197497 KUF196669:KUF197497 LEB196669:LEB197497 LNX196669:LNX197497 LXT196669:LXT197497 MHP196669:MHP197497 MRL196669:MRL197497 NBH196669:NBH197497 NLD196669:NLD197497 NUZ196669:NUZ197497 OEV196669:OEV197497 OOR196669:OOR197497 OYN196669:OYN197497 PIJ196669:PIJ197497 PSF196669:PSF197497 QCB196669:QCB197497 QLX196669:QLX197497 QVT196669:QVT197497 RFP196669:RFP197497 RPL196669:RPL197497 RZH196669:RZH197497 SJD196669:SJD197497 SSZ196669:SSZ197497 TCV196669:TCV197497 TMR196669:TMR197497 TWN196669:TWN197497 UGJ196669:UGJ197497 UQF196669:UQF197497 VAB196669:VAB197497 VJX196669:VJX197497 VTT196669:VTT197497 WDP196669:WDP197497 WNL196669:WNL197497 WXH196669:WXH197497 BG262205:BG263033 KV262205:KV263033 UR262205:UR263033 AEN262205:AEN263033 AOJ262205:AOJ263033 AYF262205:AYF263033 BIB262205:BIB263033 BRX262205:BRX263033 CBT262205:CBT263033 CLP262205:CLP263033 CVL262205:CVL263033 DFH262205:DFH263033 DPD262205:DPD263033 DYZ262205:DYZ263033 EIV262205:EIV263033 ESR262205:ESR263033 FCN262205:FCN263033 FMJ262205:FMJ263033 FWF262205:FWF263033 GGB262205:GGB263033 GPX262205:GPX263033 GZT262205:GZT263033 HJP262205:HJP263033 HTL262205:HTL263033 IDH262205:IDH263033 IND262205:IND263033 IWZ262205:IWZ263033 JGV262205:JGV263033 JQR262205:JQR263033 KAN262205:KAN263033 KKJ262205:KKJ263033 KUF262205:KUF263033 LEB262205:LEB263033 LNX262205:LNX263033 LXT262205:LXT263033 MHP262205:MHP263033 MRL262205:MRL263033 NBH262205:NBH263033 NLD262205:NLD263033 NUZ262205:NUZ263033 OEV262205:OEV263033 OOR262205:OOR263033 OYN262205:OYN263033 PIJ262205:PIJ263033 PSF262205:PSF263033 QCB262205:QCB263033 QLX262205:QLX263033 QVT262205:QVT263033 RFP262205:RFP263033 RPL262205:RPL263033 RZH262205:RZH263033 SJD262205:SJD263033 SSZ262205:SSZ263033 TCV262205:TCV263033 TMR262205:TMR263033 TWN262205:TWN263033 UGJ262205:UGJ263033 UQF262205:UQF263033 VAB262205:VAB263033 VJX262205:VJX263033 VTT262205:VTT263033 WDP262205:WDP263033 WNL262205:WNL263033 WXH262205:WXH263033 BG327741:BG328569 KV327741:KV328569 UR327741:UR328569 AEN327741:AEN328569 AOJ327741:AOJ328569 AYF327741:AYF328569 BIB327741:BIB328569 BRX327741:BRX328569 CBT327741:CBT328569 CLP327741:CLP328569 CVL327741:CVL328569 DFH327741:DFH328569 DPD327741:DPD328569 DYZ327741:DYZ328569 EIV327741:EIV328569 ESR327741:ESR328569 FCN327741:FCN328569 FMJ327741:FMJ328569 FWF327741:FWF328569 GGB327741:GGB328569 GPX327741:GPX328569 GZT327741:GZT328569 HJP327741:HJP328569 HTL327741:HTL328569 IDH327741:IDH328569 IND327741:IND328569 IWZ327741:IWZ328569 JGV327741:JGV328569 JQR327741:JQR328569 KAN327741:KAN328569 KKJ327741:KKJ328569 KUF327741:KUF328569 LEB327741:LEB328569 LNX327741:LNX328569 LXT327741:LXT328569 MHP327741:MHP328569 MRL327741:MRL328569 NBH327741:NBH328569 NLD327741:NLD328569 NUZ327741:NUZ328569 OEV327741:OEV328569 OOR327741:OOR328569 OYN327741:OYN328569 PIJ327741:PIJ328569 PSF327741:PSF328569 QCB327741:QCB328569 QLX327741:QLX328569 QVT327741:QVT328569 RFP327741:RFP328569 RPL327741:RPL328569 RZH327741:RZH328569 SJD327741:SJD328569 SSZ327741:SSZ328569 TCV327741:TCV328569 TMR327741:TMR328569 TWN327741:TWN328569 UGJ327741:UGJ328569 UQF327741:UQF328569 VAB327741:VAB328569 VJX327741:VJX328569 VTT327741:VTT328569 WDP327741:WDP328569 WNL327741:WNL328569 WXH327741:WXH328569 BG393277:BG394105 KV393277:KV394105 UR393277:UR394105 AEN393277:AEN394105 AOJ393277:AOJ394105 AYF393277:AYF394105 BIB393277:BIB394105 BRX393277:BRX394105 CBT393277:CBT394105 CLP393277:CLP394105 CVL393277:CVL394105 DFH393277:DFH394105 DPD393277:DPD394105 DYZ393277:DYZ394105 EIV393277:EIV394105 ESR393277:ESR394105 FCN393277:FCN394105 FMJ393277:FMJ394105 FWF393277:FWF394105 GGB393277:GGB394105 GPX393277:GPX394105 GZT393277:GZT394105 HJP393277:HJP394105 HTL393277:HTL394105 IDH393277:IDH394105 IND393277:IND394105 IWZ393277:IWZ394105 JGV393277:JGV394105 JQR393277:JQR394105 KAN393277:KAN394105 KKJ393277:KKJ394105 KUF393277:KUF394105 LEB393277:LEB394105 LNX393277:LNX394105 LXT393277:LXT394105 MHP393277:MHP394105 MRL393277:MRL394105 NBH393277:NBH394105 NLD393277:NLD394105 NUZ393277:NUZ394105 OEV393277:OEV394105 OOR393277:OOR394105 OYN393277:OYN394105 PIJ393277:PIJ394105 PSF393277:PSF394105 QCB393277:QCB394105 QLX393277:QLX394105 QVT393277:QVT394105 RFP393277:RFP394105 RPL393277:RPL394105 RZH393277:RZH394105 SJD393277:SJD394105 SSZ393277:SSZ394105 TCV393277:TCV394105 TMR393277:TMR394105 TWN393277:TWN394105 UGJ393277:UGJ394105 UQF393277:UQF394105 VAB393277:VAB394105 VJX393277:VJX394105 VTT393277:VTT394105 WDP393277:WDP394105 WNL393277:WNL394105 WXH393277:WXH394105 BG458813:BG459641 KV458813:KV459641 UR458813:UR459641 AEN458813:AEN459641 AOJ458813:AOJ459641 AYF458813:AYF459641 BIB458813:BIB459641 BRX458813:BRX459641 CBT458813:CBT459641 CLP458813:CLP459641 CVL458813:CVL459641 DFH458813:DFH459641 DPD458813:DPD459641 DYZ458813:DYZ459641 EIV458813:EIV459641 ESR458813:ESR459641 FCN458813:FCN459641 FMJ458813:FMJ459641 FWF458813:FWF459641 GGB458813:GGB459641 GPX458813:GPX459641 GZT458813:GZT459641 HJP458813:HJP459641 HTL458813:HTL459641 IDH458813:IDH459641 IND458813:IND459641 IWZ458813:IWZ459641 JGV458813:JGV459641 JQR458813:JQR459641 KAN458813:KAN459641 KKJ458813:KKJ459641 KUF458813:KUF459641 LEB458813:LEB459641 LNX458813:LNX459641 LXT458813:LXT459641 MHP458813:MHP459641 MRL458813:MRL459641 NBH458813:NBH459641 NLD458813:NLD459641 NUZ458813:NUZ459641 OEV458813:OEV459641 OOR458813:OOR459641 OYN458813:OYN459641 PIJ458813:PIJ459641 PSF458813:PSF459641 QCB458813:QCB459641 QLX458813:QLX459641 QVT458813:QVT459641 RFP458813:RFP459641 RPL458813:RPL459641 RZH458813:RZH459641 SJD458813:SJD459641 SSZ458813:SSZ459641 TCV458813:TCV459641 TMR458813:TMR459641 TWN458813:TWN459641 UGJ458813:UGJ459641 UQF458813:UQF459641 VAB458813:VAB459641 VJX458813:VJX459641 VTT458813:VTT459641 WDP458813:WDP459641 WNL458813:WNL459641 WXH458813:WXH459641 BG524349:BG525177 KV524349:KV525177 UR524349:UR525177 AEN524349:AEN525177 AOJ524349:AOJ525177 AYF524349:AYF525177 BIB524349:BIB525177 BRX524349:BRX525177 CBT524349:CBT525177 CLP524349:CLP525177 CVL524349:CVL525177 DFH524349:DFH525177 DPD524349:DPD525177 DYZ524349:DYZ525177 EIV524349:EIV525177 ESR524349:ESR525177 FCN524349:FCN525177 FMJ524349:FMJ525177 FWF524349:FWF525177 GGB524349:GGB525177 GPX524349:GPX525177 GZT524349:GZT525177 HJP524349:HJP525177 HTL524349:HTL525177 IDH524349:IDH525177 IND524349:IND525177 IWZ524349:IWZ525177 JGV524349:JGV525177 JQR524349:JQR525177 KAN524349:KAN525177 KKJ524349:KKJ525177 KUF524349:KUF525177 LEB524349:LEB525177 LNX524349:LNX525177 LXT524349:LXT525177 MHP524349:MHP525177 MRL524349:MRL525177 NBH524349:NBH525177 NLD524349:NLD525177 NUZ524349:NUZ525177 OEV524349:OEV525177 OOR524349:OOR525177 OYN524349:OYN525177 PIJ524349:PIJ525177 PSF524349:PSF525177 QCB524349:QCB525177 QLX524349:QLX525177 QVT524349:QVT525177 RFP524349:RFP525177 RPL524349:RPL525177 RZH524349:RZH525177 SJD524349:SJD525177 SSZ524349:SSZ525177 TCV524349:TCV525177 TMR524349:TMR525177 TWN524349:TWN525177 UGJ524349:UGJ525177 UQF524349:UQF525177 VAB524349:VAB525177 VJX524349:VJX525177 VTT524349:VTT525177 WDP524349:WDP525177 WNL524349:WNL525177 WXH524349:WXH525177 BG589885:BG590713 KV589885:KV590713 UR589885:UR590713 AEN589885:AEN590713 AOJ589885:AOJ590713 AYF589885:AYF590713 BIB589885:BIB590713 BRX589885:BRX590713 CBT589885:CBT590713 CLP589885:CLP590713 CVL589885:CVL590713 DFH589885:DFH590713 DPD589885:DPD590713 DYZ589885:DYZ590713 EIV589885:EIV590713 ESR589885:ESR590713 FCN589885:FCN590713 FMJ589885:FMJ590713 FWF589885:FWF590713 GGB589885:GGB590713 GPX589885:GPX590713 GZT589885:GZT590713 HJP589885:HJP590713 HTL589885:HTL590713 IDH589885:IDH590713 IND589885:IND590713 IWZ589885:IWZ590713 JGV589885:JGV590713 JQR589885:JQR590713 KAN589885:KAN590713 KKJ589885:KKJ590713 KUF589885:KUF590713 LEB589885:LEB590713 LNX589885:LNX590713 LXT589885:LXT590713 MHP589885:MHP590713 MRL589885:MRL590713 NBH589885:NBH590713 NLD589885:NLD590713 NUZ589885:NUZ590713 OEV589885:OEV590713 OOR589885:OOR590713 OYN589885:OYN590713 PIJ589885:PIJ590713 PSF589885:PSF590713 QCB589885:QCB590713 QLX589885:QLX590713 QVT589885:QVT590713 RFP589885:RFP590713 RPL589885:RPL590713 RZH589885:RZH590713 SJD589885:SJD590713 SSZ589885:SSZ590713 TCV589885:TCV590713 TMR589885:TMR590713 TWN589885:TWN590713 UGJ589885:UGJ590713 UQF589885:UQF590713 VAB589885:VAB590713 VJX589885:VJX590713 VTT589885:VTT590713 WDP589885:WDP590713 WNL589885:WNL590713 WXH589885:WXH590713 BG655421:BG656249 KV655421:KV656249 UR655421:UR656249 AEN655421:AEN656249 AOJ655421:AOJ656249 AYF655421:AYF656249 BIB655421:BIB656249 BRX655421:BRX656249 CBT655421:CBT656249 CLP655421:CLP656249 CVL655421:CVL656249 DFH655421:DFH656249 DPD655421:DPD656249 DYZ655421:DYZ656249 EIV655421:EIV656249 ESR655421:ESR656249 FCN655421:FCN656249 FMJ655421:FMJ656249 FWF655421:FWF656249 GGB655421:GGB656249 GPX655421:GPX656249 GZT655421:GZT656249 HJP655421:HJP656249 HTL655421:HTL656249 IDH655421:IDH656249 IND655421:IND656249 IWZ655421:IWZ656249 JGV655421:JGV656249 JQR655421:JQR656249 KAN655421:KAN656249 KKJ655421:KKJ656249 KUF655421:KUF656249 LEB655421:LEB656249 LNX655421:LNX656249 LXT655421:LXT656249 MHP655421:MHP656249 MRL655421:MRL656249 NBH655421:NBH656249 NLD655421:NLD656249 NUZ655421:NUZ656249 OEV655421:OEV656249 OOR655421:OOR656249 OYN655421:OYN656249 PIJ655421:PIJ656249 PSF655421:PSF656249 QCB655421:QCB656249 QLX655421:QLX656249 QVT655421:QVT656249 RFP655421:RFP656249 RPL655421:RPL656249 RZH655421:RZH656249 SJD655421:SJD656249 SSZ655421:SSZ656249 TCV655421:TCV656249 TMR655421:TMR656249 TWN655421:TWN656249 UGJ655421:UGJ656249 UQF655421:UQF656249 VAB655421:VAB656249 VJX655421:VJX656249 VTT655421:VTT656249 WDP655421:WDP656249 WNL655421:WNL656249 WXH655421:WXH656249 BG720957:BG721785 KV720957:KV721785 UR720957:UR721785 AEN720957:AEN721785 AOJ720957:AOJ721785 AYF720957:AYF721785 BIB720957:BIB721785 BRX720957:BRX721785 CBT720957:CBT721785 CLP720957:CLP721785 CVL720957:CVL721785 DFH720957:DFH721785 DPD720957:DPD721785 DYZ720957:DYZ721785 EIV720957:EIV721785 ESR720957:ESR721785 FCN720957:FCN721785 FMJ720957:FMJ721785 FWF720957:FWF721785 GGB720957:GGB721785 GPX720957:GPX721785 GZT720957:GZT721785 HJP720957:HJP721785 HTL720957:HTL721785 IDH720957:IDH721785 IND720957:IND721785 IWZ720957:IWZ721785 JGV720957:JGV721785 JQR720957:JQR721785 KAN720957:KAN721785 KKJ720957:KKJ721785 KUF720957:KUF721785 LEB720957:LEB721785 LNX720957:LNX721785 LXT720957:LXT721785 MHP720957:MHP721785 MRL720957:MRL721785 NBH720957:NBH721785 NLD720957:NLD721785 NUZ720957:NUZ721785 OEV720957:OEV721785 OOR720957:OOR721785 OYN720957:OYN721785 PIJ720957:PIJ721785 PSF720957:PSF721785 QCB720957:QCB721785 QLX720957:QLX721785 QVT720957:QVT721785 RFP720957:RFP721785 RPL720957:RPL721785 RZH720957:RZH721785 SJD720957:SJD721785 SSZ720957:SSZ721785 TCV720957:TCV721785 TMR720957:TMR721785 TWN720957:TWN721785 UGJ720957:UGJ721785 UQF720957:UQF721785 VAB720957:VAB721785 VJX720957:VJX721785 VTT720957:VTT721785 WDP720957:WDP721785 WNL720957:WNL721785 WXH720957:WXH721785 BG786493:BG787321 KV786493:KV787321 UR786493:UR787321 AEN786493:AEN787321 AOJ786493:AOJ787321 AYF786493:AYF787321 BIB786493:BIB787321 BRX786493:BRX787321 CBT786493:CBT787321 CLP786493:CLP787321 CVL786493:CVL787321 DFH786493:DFH787321 DPD786493:DPD787321 DYZ786493:DYZ787321 EIV786493:EIV787321 ESR786493:ESR787321 FCN786493:FCN787321 FMJ786493:FMJ787321 FWF786493:FWF787321 GGB786493:GGB787321 GPX786493:GPX787321 GZT786493:GZT787321 HJP786493:HJP787321 HTL786493:HTL787321 IDH786493:IDH787321 IND786493:IND787321 IWZ786493:IWZ787321 JGV786493:JGV787321 JQR786493:JQR787321 KAN786493:KAN787321 KKJ786493:KKJ787321 KUF786493:KUF787321 LEB786493:LEB787321 LNX786493:LNX787321 LXT786493:LXT787321 MHP786493:MHP787321 MRL786493:MRL787321 NBH786493:NBH787321 NLD786493:NLD787321 NUZ786493:NUZ787321 OEV786493:OEV787321 OOR786493:OOR787321 OYN786493:OYN787321 PIJ786493:PIJ787321 PSF786493:PSF787321 QCB786493:QCB787321 QLX786493:QLX787321 QVT786493:QVT787321 RFP786493:RFP787321 RPL786493:RPL787321 RZH786493:RZH787321 SJD786493:SJD787321 SSZ786493:SSZ787321 TCV786493:TCV787321 TMR786493:TMR787321 TWN786493:TWN787321 UGJ786493:UGJ787321 UQF786493:UQF787321 VAB786493:VAB787321 VJX786493:VJX787321 VTT786493:VTT787321 WDP786493:WDP787321 WNL786493:WNL787321 WXH786493:WXH787321 BG852029:BG852857 KV852029:KV852857 UR852029:UR852857 AEN852029:AEN852857 AOJ852029:AOJ852857 AYF852029:AYF852857 BIB852029:BIB852857 BRX852029:BRX852857 CBT852029:CBT852857 CLP852029:CLP852857 CVL852029:CVL852857 DFH852029:DFH852857 DPD852029:DPD852857 DYZ852029:DYZ852857 EIV852029:EIV852857 ESR852029:ESR852857 FCN852029:FCN852857 FMJ852029:FMJ852857 FWF852029:FWF852857 GGB852029:GGB852857 GPX852029:GPX852857 GZT852029:GZT852857 HJP852029:HJP852857 HTL852029:HTL852857 IDH852029:IDH852857 IND852029:IND852857 IWZ852029:IWZ852857 JGV852029:JGV852857 JQR852029:JQR852857 KAN852029:KAN852857 KKJ852029:KKJ852857 KUF852029:KUF852857 LEB852029:LEB852857 LNX852029:LNX852857 LXT852029:LXT852857 MHP852029:MHP852857 MRL852029:MRL852857 NBH852029:NBH852857 NLD852029:NLD852857 NUZ852029:NUZ852857 OEV852029:OEV852857 OOR852029:OOR852857 OYN852029:OYN852857 PIJ852029:PIJ852857 PSF852029:PSF852857 QCB852029:QCB852857 QLX852029:QLX852857 QVT852029:QVT852857 RFP852029:RFP852857 RPL852029:RPL852857 RZH852029:RZH852857 SJD852029:SJD852857 SSZ852029:SSZ852857 TCV852029:TCV852857 TMR852029:TMR852857 TWN852029:TWN852857 UGJ852029:UGJ852857 UQF852029:UQF852857 VAB852029:VAB852857 VJX852029:VJX852857 VTT852029:VTT852857 WDP852029:WDP852857 WNL852029:WNL852857 WXH852029:WXH852857 BG917565:BG918393 KV917565:KV918393 UR917565:UR918393 AEN917565:AEN918393 AOJ917565:AOJ918393 AYF917565:AYF918393 BIB917565:BIB918393 BRX917565:BRX918393 CBT917565:CBT918393 CLP917565:CLP918393 CVL917565:CVL918393 DFH917565:DFH918393 DPD917565:DPD918393 DYZ917565:DYZ918393 EIV917565:EIV918393 ESR917565:ESR918393 FCN917565:FCN918393 FMJ917565:FMJ918393 FWF917565:FWF918393 GGB917565:GGB918393 GPX917565:GPX918393 GZT917565:GZT918393 HJP917565:HJP918393 HTL917565:HTL918393 IDH917565:IDH918393 IND917565:IND918393 IWZ917565:IWZ918393 JGV917565:JGV918393 JQR917565:JQR918393 KAN917565:KAN918393 KKJ917565:KKJ918393 KUF917565:KUF918393 LEB917565:LEB918393 LNX917565:LNX918393 LXT917565:LXT918393 MHP917565:MHP918393 MRL917565:MRL918393 NBH917565:NBH918393 NLD917565:NLD918393 NUZ917565:NUZ918393 OEV917565:OEV918393 OOR917565:OOR918393 OYN917565:OYN918393 PIJ917565:PIJ918393 PSF917565:PSF918393 QCB917565:QCB918393 QLX917565:QLX918393 QVT917565:QVT918393 RFP917565:RFP918393 RPL917565:RPL918393 RZH917565:RZH918393 SJD917565:SJD918393 SSZ917565:SSZ918393 TCV917565:TCV918393 TMR917565:TMR918393 TWN917565:TWN918393 UGJ917565:UGJ918393 UQF917565:UQF918393 VAB917565:VAB918393 VJX917565:VJX918393 VTT917565:VTT918393 WDP917565:WDP918393 WNL917565:WNL918393 WXH917565:WXH918393 BG983101:BG983929 KV983101:KV983929 UR983101:UR983929 AEN983101:AEN983929 AOJ983101:AOJ983929 AYF983101:AYF983929 BIB983101:BIB983929 BRX983101:BRX983929 CBT983101:CBT983929 CLP983101:CLP983929 CVL983101:CVL983929 DFH983101:DFH983929 DPD983101:DPD983929 DYZ983101:DYZ983929 EIV983101:EIV983929 ESR983101:ESR983929 FCN983101:FCN983929 FMJ983101:FMJ983929 FWF983101:FWF983929 GGB983101:GGB983929 GPX983101:GPX983929 GZT983101:GZT983929 HJP983101:HJP983929 HTL983101:HTL983929 IDH983101:IDH983929 IND983101:IND983929 IWZ983101:IWZ983929 JGV983101:JGV983929 JQR983101:JQR983929 KAN983101:KAN983929 KKJ983101:KKJ983929 KUF983101:KUF983929 LEB983101:LEB983929 LNX983101:LNX983929 LXT983101:LXT983929 MHP983101:MHP983929 MRL983101:MRL983929 NBH983101:NBH983929 NLD983101:NLD983929 NUZ983101:NUZ983929 OEV983101:OEV983929 OOR983101:OOR983929 OYN983101:OYN983929 PIJ983101:PIJ983929 PSF983101:PSF983929 QCB983101:QCB983929 QLX983101:QLX983929 QVT983101:QVT983929 RFP983101:RFP983929 RPL983101:RPL983929 RZH983101:RZH983929 SJD983101:SJD983929 SSZ983101:SSZ983929 TCV983101:TCV983929 TMR983101:TMR983929 TWN983101:TWN983929 UGJ983101:UGJ983929 UQF983101:UQF983929 VAB983101:VAB983929 VJX983101:VJX983929 VTT983101:VTT983929 WDP983101:WDP983929 WNL983101:WNL983929 WXH983101:WXH983929 WXE983101:WXE983929 BD65597:BD66425 KS65597:KS66425 UO65597:UO66425 AEK65597:AEK66425 AOG65597:AOG66425 AYC65597:AYC66425 BHY65597:BHY66425 BRU65597:BRU66425 CBQ65597:CBQ66425 CLM65597:CLM66425 CVI65597:CVI66425 DFE65597:DFE66425 DPA65597:DPA66425 DYW65597:DYW66425 EIS65597:EIS66425 ESO65597:ESO66425 FCK65597:FCK66425 FMG65597:FMG66425 FWC65597:FWC66425 GFY65597:GFY66425 GPU65597:GPU66425 GZQ65597:GZQ66425 HJM65597:HJM66425 HTI65597:HTI66425 IDE65597:IDE66425 INA65597:INA66425 IWW65597:IWW66425 JGS65597:JGS66425 JQO65597:JQO66425 KAK65597:KAK66425 KKG65597:KKG66425 KUC65597:KUC66425 LDY65597:LDY66425 LNU65597:LNU66425 LXQ65597:LXQ66425 MHM65597:MHM66425 MRI65597:MRI66425 NBE65597:NBE66425 NLA65597:NLA66425 NUW65597:NUW66425 OES65597:OES66425 OOO65597:OOO66425 OYK65597:OYK66425 PIG65597:PIG66425 PSC65597:PSC66425 QBY65597:QBY66425 QLU65597:QLU66425 QVQ65597:QVQ66425 RFM65597:RFM66425 RPI65597:RPI66425 RZE65597:RZE66425 SJA65597:SJA66425 SSW65597:SSW66425 TCS65597:TCS66425 TMO65597:TMO66425 TWK65597:TWK66425 UGG65597:UGG66425 UQC65597:UQC66425 UZY65597:UZY66425 VJU65597:VJU66425 VTQ65597:VTQ66425 WDM65597:WDM66425 WNI65597:WNI66425 WXE65597:WXE66425 BD131133:BD131961 KS131133:KS131961 UO131133:UO131961 AEK131133:AEK131961 AOG131133:AOG131961 AYC131133:AYC131961 BHY131133:BHY131961 BRU131133:BRU131961 CBQ131133:CBQ131961 CLM131133:CLM131961 CVI131133:CVI131961 DFE131133:DFE131961 DPA131133:DPA131961 DYW131133:DYW131961 EIS131133:EIS131961 ESO131133:ESO131961 FCK131133:FCK131961 FMG131133:FMG131961 FWC131133:FWC131961 GFY131133:GFY131961 GPU131133:GPU131961 GZQ131133:GZQ131961 HJM131133:HJM131961 HTI131133:HTI131961 IDE131133:IDE131961 INA131133:INA131961 IWW131133:IWW131961 JGS131133:JGS131961 JQO131133:JQO131961 KAK131133:KAK131961 KKG131133:KKG131961 KUC131133:KUC131961 LDY131133:LDY131961 LNU131133:LNU131961 LXQ131133:LXQ131961 MHM131133:MHM131961 MRI131133:MRI131961 NBE131133:NBE131961 NLA131133:NLA131961 NUW131133:NUW131961 OES131133:OES131961 OOO131133:OOO131961 OYK131133:OYK131961 PIG131133:PIG131961 PSC131133:PSC131961 QBY131133:QBY131961 QLU131133:QLU131961 QVQ131133:QVQ131961 RFM131133:RFM131961 RPI131133:RPI131961 RZE131133:RZE131961 SJA131133:SJA131961 SSW131133:SSW131961 TCS131133:TCS131961 TMO131133:TMO131961 TWK131133:TWK131961 UGG131133:UGG131961 UQC131133:UQC131961 UZY131133:UZY131961 VJU131133:VJU131961 VTQ131133:VTQ131961 WDM131133:WDM131961 WNI131133:WNI131961 WXE131133:WXE131961 BD196669:BD197497 KS196669:KS197497 UO196669:UO197497 AEK196669:AEK197497 AOG196669:AOG197497 AYC196669:AYC197497 BHY196669:BHY197497 BRU196669:BRU197497 CBQ196669:CBQ197497 CLM196669:CLM197497 CVI196669:CVI197497 DFE196669:DFE197497 DPA196669:DPA197497 DYW196669:DYW197497 EIS196669:EIS197497 ESO196669:ESO197497 FCK196669:FCK197497 FMG196669:FMG197497 FWC196669:FWC197497 GFY196669:GFY197497 GPU196669:GPU197497 GZQ196669:GZQ197497 HJM196669:HJM197497 HTI196669:HTI197497 IDE196669:IDE197497 INA196669:INA197497 IWW196669:IWW197497 JGS196669:JGS197497 JQO196669:JQO197497 KAK196669:KAK197497 KKG196669:KKG197497 KUC196669:KUC197497 LDY196669:LDY197497 LNU196669:LNU197497 LXQ196669:LXQ197497 MHM196669:MHM197497 MRI196669:MRI197497 NBE196669:NBE197497 NLA196669:NLA197497 NUW196669:NUW197497 OES196669:OES197497 OOO196669:OOO197497 OYK196669:OYK197497 PIG196669:PIG197497 PSC196669:PSC197497 QBY196669:QBY197497 QLU196669:QLU197497 QVQ196669:QVQ197497 RFM196669:RFM197497 RPI196669:RPI197497 RZE196669:RZE197497 SJA196669:SJA197497 SSW196669:SSW197497 TCS196669:TCS197497 TMO196669:TMO197497 TWK196669:TWK197497 UGG196669:UGG197497 UQC196669:UQC197497 UZY196669:UZY197497 VJU196669:VJU197497 VTQ196669:VTQ197497 WDM196669:WDM197497 WNI196669:WNI197497 WXE196669:WXE197497 BD262205:BD263033 KS262205:KS263033 UO262205:UO263033 AEK262205:AEK263033 AOG262205:AOG263033 AYC262205:AYC263033 BHY262205:BHY263033 BRU262205:BRU263033 CBQ262205:CBQ263033 CLM262205:CLM263033 CVI262205:CVI263033 DFE262205:DFE263033 DPA262205:DPA263033 DYW262205:DYW263033 EIS262205:EIS263033 ESO262205:ESO263033 FCK262205:FCK263033 FMG262205:FMG263033 FWC262205:FWC263033 GFY262205:GFY263033 GPU262205:GPU263033 GZQ262205:GZQ263033 HJM262205:HJM263033 HTI262205:HTI263033 IDE262205:IDE263033 INA262205:INA263033 IWW262205:IWW263033 JGS262205:JGS263033 JQO262205:JQO263033 KAK262205:KAK263033 KKG262205:KKG263033 KUC262205:KUC263033 LDY262205:LDY263033 LNU262205:LNU263033 LXQ262205:LXQ263033 MHM262205:MHM263033 MRI262205:MRI263033 NBE262205:NBE263033 NLA262205:NLA263033 NUW262205:NUW263033 OES262205:OES263033 OOO262205:OOO263033 OYK262205:OYK263033 PIG262205:PIG263033 PSC262205:PSC263033 QBY262205:QBY263033 QLU262205:QLU263033 QVQ262205:QVQ263033 RFM262205:RFM263033 RPI262205:RPI263033 RZE262205:RZE263033 SJA262205:SJA263033 SSW262205:SSW263033 TCS262205:TCS263033 TMO262205:TMO263033 TWK262205:TWK263033 UGG262205:UGG263033 UQC262205:UQC263033 UZY262205:UZY263033 VJU262205:VJU263033 VTQ262205:VTQ263033 WDM262205:WDM263033 WNI262205:WNI263033 WXE262205:WXE263033 BD327741:BD328569 KS327741:KS328569 UO327741:UO328569 AEK327741:AEK328569 AOG327741:AOG328569 AYC327741:AYC328569 BHY327741:BHY328569 BRU327741:BRU328569 CBQ327741:CBQ328569 CLM327741:CLM328569 CVI327741:CVI328569 DFE327741:DFE328569 DPA327741:DPA328569 DYW327741:DYW328569 EIS327741:EIS328569 ESO327741:ESO328569 FCK327741:FCK328569 FMG327741:FMG328569 FWC327741:FWC328569 GFY327741:GFY328569 GPU327741:GPU328569 GZQ327741:GZQ328569 HJM327741:HJM328569 HTI327741:HTI328569 IDE327741:IDE328569 INA327741:INA328569 IWW327741:IWW328569 JGS327741:JGS328569 JQO327741:JQO328569 KAK327741:KAK328569 KKG327741:KKG328569 KUC327741:KUC328569 LDY327741:LDY328569 LNU327741:LNU328569 LXQ327741:LXQ328569 MHM327741:MHM328569 MRI327741:MRI328569 NBE327741:NBE328569 NLA327741:NLA328569 NUW327741:NUW328569 OES327741:OES328569 OOO327741:OOO328569 OYK327741:OYK328569 PIG327741:PIG328569 PSC327741:PSC328569 QBY327741:QBY328569 QLU327741:QLU328569 QVQ327741:QVQ328569 RFM327741:RFM328569 RPI327741:RPI328569 RZE327741:RZE328569 SJA327741:SJA328569 SSW327741:SSW328569 TCS327741:TCS328569 TMO327741:TMO328569 TWK327741:TWK328569 UGG327741:UGG328569 UQC327741:UQC328569 UZY327741:UZY328569 VJU327741:VJU328569 VTQ327741:VTQ328569 WDM327741:WDM328569 WNI327741:WNI328569 WXE327741:WXE328569 BD393277:BD394105 KS393277:KS394105 UO393277:UO394105 AEK393277:AEK394105 AOG393277:AOG394105 AYC393277:AYC394105 BHY393277:BHY394105 BRU393277:BRU394105 CBQ393277:CBQ394105 CLM393277:CLM394105 CVI393277:CVI394105 DFE393277:DFE394105 DPA393277:DPA394105 DYW393277:DYW394105 EIS393277:EIS394105 ESO393277:ESO394105 FCK393277:FCK394105 FMG393277:FMG394105 FWC393277:FWC394105 GFY393277:GFY394105 GPU393277:GPU394105 GZQ393277:GZQ394105 HJM393277:HJM394105 HTI393277:HTI394105 IDE393277:IDE394105 INA393277:INA394105 IWW393277:IWW394105 JGS393277:JGS394105 JQO393277:JQO394105 KAK393277:KAK394105 KKG393277:KKG394105 KUC393277:KUC394105 LDY393277:LDY394105 LNU393277:LNU394105 LXQ393277:LXQ394105 MHM393277:MHM394105 MRI393277:MRI394105 NBE393277:NBE394105 NLA393277:NLA394105 NUW393277:NUW394105 OES393277:OES394105 OOO393277:OOO394105 OYK393277:OYK394105 PIG393277:PIG394105 PSC393277:PSC394105 QBY393277:QBY394105 QLU393277:QLU394105 QVQ393277:QVQ394105 RFM393277:RFM394105 RPI393277:RPI394105 RZE393277:RZE394105 SJA393277:SJA394105 SSW393277:SSW394105 TCS393277:TCS394105 TMO393277:TMO394105 TWK393277:TWK394105 UGG393277:UGG394105 UQC393277:UQC394105 UZY393277:UZY394105 VJU393277:VJU394105 VTQ393277:VTQ394105 WDM393277:WDM394105 WNI393277:WNI394105 WXE393277:WXE394105 BD458813:BD459641 KS458813:KS459641 UO458813:UO459641 AEK458813:AEK459641 AOG458813:AOG459641 AYC458813:AYC459641 BHY458813:BHY459641 BRU458813:BRU459641 CBQ458813:CBQ459641 CLM458813:CLM459641 CVI458813:CVI459641 DFE458813:DFE459641 DPA458813:DPA459641 DYW458813:DYW459641 EIS458813:EIS459641 ESO458813:ESO459641 FCK458813:FCK459641 FMG458813:FMG459641 FWC458813:FWC459641 GFY458813:GFY459641 GPU458813:GPU459641 GZQ458813:GZQ459641 HJM458813:HJM459641 HTI458813:HTI459641 IDE458813:IDE459641 INA458813:INA459641 IWW458813:IWW459641 JGS458813:JGS459641 JQO458813:JQO459641 KAK458813:KAK459641 KKG458813:KKG459641 KUC458813:KUC459641 LDY458813:LDY459641 LNU458813:LNU459641 LXQ458813:LXQ459641 MHM458813:MHM459641 MRI458813:MRI459641 NBE458813:NBE459641 NLA458813:NLA459641 NUW458813:NUW459641 OES458813:OES459641 OOO458813:OOO459641 OYK458813:OYK459641 PIG458813:PIG459641 PSC458813:PSC459641 QBY458813:QBY459641 QLU458813:QLU459641 QVQ458813:QVQ459641 RFM458813:RFM459641 RPI458813:RPI459641 RZE458813:RZE459641 SJA458813:SJA459641 SSW458813:SSW459641 TCS458813:TCS459641 TMO458813:TMO459641 TWK458813:TWK459641 UGG458813:UGG459641 UQC458813:UQC459641 UZY458813:UZY459641 VJU458813:VJU459641 VTQ458813:VTQ459641 WDM458813:WDM459641 WNI458813:WNI459641 WXE458813:WXE459641 BD524349:BD525177 KS524349:KS525177 UO524349:UO525177 AEK524349:AEK525177 AOG524349:AOG525177 AYC524349:AYC525177 BHY524349:BHY525177 BRU524349:BRU525177 CBQ524349:CBQ525177 CLM524349:CLM525177 CVI524349:CVI525177 DFE524349:DFE525177 DPA524349:DPA525177 DYW524349:DYW525177 EIS524349:EIS525177 ESO524349:ESO525177 FCK524349:FCK525177 FMG524349:FMG525177 FWC524349:FWC525177 GFY524349:GFY525177 GPU524349:GPU525177 GZQ524349:GZQ525177 HJM524349:HJM525177 HTI524349:HTI525177 IDE524349:IDE525177 INA524349:INA525177 IWW524349:IWW525177 JGS524349:JGS525177 JQO524349:JQO525177 KAK524349:KAK525177 KKG524349:KKG525177 KUC524349:KUC525177 LDY524349:LDY525177 LNU524349:LNU525177 LXQ524349:LXQ525177 MHM524349:MHM525177 MRI524349:MRI525177 NBE524349:NBE525177 NLA524349:NLA525177 NUW524349:NUW525177 OES524349:OES525177 OOO524349:OOO525177 OYK524349:OYK525177 PIG524349:PIG525177 PSC524349:PSC525177 QBY524349:QBY525177 QLU524349:QLU525177 QVQ524349:QVQ525177 RFM524349:RFM525177 RPI524349:RPI525177 RZE524349:RZE525177 SJA524349:SJA525177 SSW524349:SSW525177 TCS524349:TCS525177 TMO524349:TMO525177 TWK524349:TWK525177 UGG524349:UGG525177 UQC524349:UQC525177 UZY524349:UZY525177 VJU524349:VJU525177 VTQ524349:VTQ525177 WDM524349:WDM525177 WNI524349:WNI525177 WXE524349:WXE525177 BD589885:BD590713 KS589885:KS590713 UO589885:UO590713 AEK589885:AEK590713 AOG589885:AOG590713 AYC589885:AYC590713 BHY589885:BHY590713 BRU589885:BRU590713 CBQ589885:CBQ590713 CLM589885:CLM590713 CVI589885:CVI590713 DFE589885:DFE590713 DPA589885:DPA590713 DYW589885:DYW590713 EIS589885:EIS590713 ESO589885:ESO590713 FCK589885:FCK590713 FMG589885:FMG590713 FWC589885:FWC590713 GFY589885:GFY590713 GPU589885:GPU590713 GZQ589885:GZQ590713 HJM589885:HJM590713 HTI589885:HTI590713 IDE589885:IDE590713 INA589885:INA590713 IWW589885:IWW590713 JGS589885:JGS590713 JQO589885:JQO590713 KAK589885:KAK590713 KKG589885:KKG590713 KUC589885:KUC590713 LDY589885:LDY590713 LNU589885:LNU590713 LXQ589885:LXQ590713 MHM589885:MHM590713 MRI589885:MRI590713 NBE589885:NBE590713 NLA589885:NLA590713 NUW589885:NUW590713 OES589885:OES590713 OOO589885:OOO590713 OYK589885:OYK590713 PIG589885:PIG590713 PSC589885:PSC590713 QBY589885:QBY590713 QLU589885:QLU590713 QVQ589885:QVQ590713 RFM589885:RFM590713 RPI589885:RPI590713 RZE589885:RZE590713 SJA589885:SJA590713 SSW589885:SSW590713 TCS589885:TCS590713 TMO589885:TMO590713 TWK589885:TWK590713 UGG589885:UGG590713 UQC589885:UQC590713 UZY589885:UZY590713 VJU589885:VJU590713 VTQ589885:VTQ590713 WDM589885:WDM590713 WNI589885:WNI590713 WXE589885:WXE590713 BD655421:BD656249 KS655421:KS656249 UO655421:UO656249 AEK655421:AEK656249 AOG655421:AOG656249 AYC655421:AYC656249 BHY655421:BHY656249 BRU655421:BRU656249 CBQ655421:CBQ656249 CLM655421:CLM656249 CVI655421:CVI656249 DFE655421:DFE656249 DPA655421:DPA656249 DYW655421:DYW656249 EIS655421:EIS656249 ESO655421:ESO656249 FCK655421:FCK656249 FMG655421:FMG656249 FWC655421:FWC656249 GFY655421:GFY656249 GPU655421:GPU656249 GZQ655421:GZQ656249 HJM655421:HJM656249 HTI655421:HTI656249 IDE655421:IDE656249 INA655421:INA656249 IWW655421:IWW656249 JGS655421:JGS656249 JQO655421:JQO656249 KAK655421:KAK656249 KKG655421:KKG656249 KUC655421:KUC656249 LDY655421:LDY656249 LNU655421:LNU656249 LXQ655421:LXQ656249 MHM655421:MHM656249 MRI655421:MRI656249 NBE655421:NBE656249 NLA655421:NLA656249 NUW655421:NUW656249 OES655421:OES656249 OOO655421:OOO656249 OYK655421:OYK656249 PIG655421:PIG656249 PSC655421:PSC656249 QBY655421:QBY656249 QLU655421:QLU656249 QVQ655421:QVQ656249 RFM655421:RFM656249 RPI655421:RPI656249 RZE655421:RZE656249 SJA655421:SJA656249 SSW655421:SSW656249 TCS655421:TCS656249 TMO655421:TMO656249 TWK655421:TWK656249 UGG655421:UGG656249 UQC655421:UQC656249 UZY655421:UZY656249 VJU655421:VJU656249 VTQ655421:VTQ656249 WDM655421:WDM656249 WNI655421:WNI656249 WXE655421:WXE656249 BD720957:BD721785 KS720957:KS721785 UO720957:UO721785 AEK720957:AEK721785 AOG720957:AOG721785 AYC720957:AYC721785 BHY720957:BHY721785 BRU720957:BRU721785 CBQ720957:CBQ721785 CLM720957:CLM721785 CVI720957:CVI721785 DFE720957:DFE721785 DPA720957:DPA721785 DYW720957:DYW721785 EIS720957:EIS721785 ESO720957:ESO721785 FCK720957:FCK721785 FMG720957:FMG721785 FWC720957:FWC721785 GFY720957:GFY721785 GPU720957:GPU721785 GZQ720957:GZQ721785 HJM720957:HJM721785 HTI720957:HTI721785 IDE720957:IDE721785 INA720957:INA721785 IWW720957:IWW721785 JGS720957:JGS721785 JQO720957:JQO721785 KAK720957:KAK721785 KKG720957:KKG721785 KUC720957:KUC721785 LDY720957:LDY721785 LNU720957:LNU721785 LXQ720957:LXQ721785 MHM720957:MHM721785 MRI720957:MRI721785 NBE720957:NBE721785 NLA720957:NLA721785 NUW720957:NUW721785 OES720957:OES721785 OOO720957:OOO721785 OYK720957:OYK721785 PIG720957:PIG721785 PSC720957:PSC721785 QBY720957:QBY721785 QLU720957:QLU721785 QVQ720957:QVQ721785 RFM720957:RFM721785 RPI720957:RPI721785 RZE720957:RZE721785 SJA720957:SJA721785 SSW720957:SSW721785 TCS720957:TCS721785 TMO720957:TMO721785 TWK720957:TWK721785 UGG720957:UGG721785 UQC720957:UQC721785 UZY720957:UZY721785 VJU720957:VJU721785 VTQ720957:VTQ721785 WDM720957:WDM721785 WNI720957:WNI721785 WXE720957:WXE721785 BD786493:BD787321 KS786493:KS787321 UO786493:UO787321 AEK786493:AEK787321 AOG786493:AOG787321 AYC786493:AYC787321 BHY786493:BHY787321 BRU786493:BRU787321 CBQ786493:CBQ787321 CLM786493:CLM787321 CVI786493:CVI787321 DFE786493:DFE787321 DPA786493:DPA787321 DYW786493:DYW787321 EIS786493:EIS787321 ESO786493:ESO787321 FCK786493:FCK787321 FMG786493:FMG787321 FWC786493:FWC787321 GFY786493:GFY787321 GPU786493:GPU787321 GZQ786493:GZQ787321 HJM786493:HJM787321 HTI786493:HTI787321 IDE786493:IDE787321 INA786493:INA787321 IWW786493:IWW787321 JGS786493:JGS787321 JQO786493:JQO787321 KAK786493:KAK787321 KKG786493:KKG787321 KUC786493:KUC787321 LDY786493:LDY787321 LNU786493:LNU787321 LXQ786493:LXQ787321 MHM786493:MHM787321 MRI786493:MRI787321 NBE786493:NBE787321 NLA786493:NLA787321 NUW786493:NUW787321 OES786493:OES787321 OOO786493:OOO787321 OYK786493:OYK787321 PIG786493:PIG787321 PSC786493:PSC787321 QBY786493:QBY787321 QLU786493:QLU787321 QVQ786493:QVQ787321 RFM786493:RFM787321 RPI786493:RPI787321 RZE786493:RZE787321 SJA786493:SJA787321 SSW786493:SSW787321 TCS786493:TCS787321 TMO786493:TMO787321 TWK786493:TWK787321 UGG786493:UGG787321 UQC786493:UQC787321 UZY786493:UZY787321 VJU786493:VJU787321 VTQ786493:VTQ787321 WDM786493:WDM787321 WNI786493:WNI787321 WXE786493:WXE787321 BD852029:BD852857 KS852029:KS852857 UO852029:UO852857 AEK852029:AEK852857 AOG852029:AOG852857 AYC852029:AYC852857 BHY852029:BHY852857 BRU852029:BRU852857 CBQ852029:CBQ852857 CLM852029:CLM852857 CVI852029:CVI852857 DFE852029:DFE852857 DPA852029:DPA852857 DYW852029:DYW852857 EIS852029:EIS852857 ESO852029:ESO852857 FCK852029:FCK852857 FMG852029:FMG852857 FWC852029:FWC852857 GFY852029:GFY852857 GPU852029:GPU852857 GZQ852029:GZQ852857 HJM852029:HJM852857 HTI852029:HTI852857 IDE852029:IDE852857 INA852029:INA852857 IWW852029:IWW852857 JGS852029:JGS852857 JQO852029:JQO852857 KAK852029:KAK852857 KKG852029:KKG852857 KUC852029:KUC852857 LDY852029:LDY852857 LNU852029:LNU852857 LXQ852029:LXQ852857 MHM852029:MHM852857 MRI852029:MRI852857 NBE852029:NBE852857 NLA852029:NLA852857 NUW852029:NUW852857 OES852029:OES852857 OOO852029:OOO852857 OYK852029:OYK852857 PIG852029:PIG852857 PSC852029:PSC852857 QBY852029:QBY852857 QLU852029:QLU852857 QVQ852029:QVQ852857 RFM852029:RFM852857 RPI852029:RPI852857 RZE852029:RZE852857 SJA852029:SJA852857 SSW852029:SSW852857 TCS852029:TCS852857 TMO852029:TMO852857 TWK852029:TWK852857 UGG852029:UGG852857 UQC852029:UQC852857 UZY852029:UZY852857 VJU852029:VJU852857 VTQ852029:VTQ852857 WDM852029:WDM852857 WNI852029:WNI852857 WXE852029:WXE852857 BD917565:BD918393 KS917565:KS918393 UO917565:UO918393 AEK917565:AEK918393 AOG917565:AOG918393 AYC917565:AYC918393 BHY917565:BHY918393 BRU917565:BRU918393 CBQ917565:CBQ918393 CLM917565:CLM918393 CVI917565:CVI918393 DFE917565:DFE918393 DPA917565:DPA918393 DYW917565:DYW918393 EIS917565:EIS918393 ESO917565:ESO918393 FCK917565:FCK918393 FMG917565:FMG918393 FWC917565:FWC918393 GFY917565:GFY918393 GPU917565:GPU918393 GZQ917565:GZQ918393 HJM917565:HJM918393 HTI917565:HTI918393 IDE917565:IDE918393 INA917565:INA918393 IWW917565:IWW918393 JGS917565:JGS918393 JQO917565:JQO918393 KAK917565:KAK918393 KKG917565:KKG918393 KUC917565:KUC918393 LDY917565:LDY918393 LNU917565:LNU918393 LXQ917565:LXQ918393 MHM917565:MHM918393 MRI917565:MRI918393 NBE917565:NBE918393 NLA917565:NLA918393 NUW917565:NUW918393 OES917565:OES918393 OOO917565:OOO918393 OYK917565:OYK918393 PIG917565:PIG918393 PSC917565:PSC918393 QBY917565:QBY918393 QLU917565:QLU918393 QVQ917565:QVQ918393 RFM917565:RFM918393 RPI917565:RPI918393 RZE917565:RZE918393 SJA917565:SJA918393 SSW917565:SSW918393 TCS917565:TCS918393 TMO917565:TMO918393 TWK917565:TWK918393 UGG917565:UGG918393 UQC917565:UQC918393 UZY917565:UZY918393 VJU917565:VJU918393 VTQ917565:VTQ918393 WDM917565:WDM918393 WNI917565:WNI918393 WXE917565:WXE918393 BD983101:BD983929 KS983101:KS983929 UO983101:UO983929 AEK983101:AEK983929 AOG983101:AOG983929 AYC983101:AYC983929 BHY983101:BHY983929 BRU983101:BRU983929 CBQ983101:CBQ983929 CLM983101:CLM983929 CVI983101:CVI983929 DFE983101:DFE983929 DPA983101:DPA983929 DYW983101:DYW983929 EIS983101:EIS983929 ESO983101:ESO983929 FCK983101:FCK983929 FMG983101:FMG983929 FWC983101:FWC983929 GFY983101:GFY983929 GPU983101:GPU983929 GZQ983101:GZQ983929 HJM983101:HJM983929 HTI983101:HTI983929 IDE983101:IDE983929 INA983101:INA983929 IWW983101:IWW983929 JGS983101:JGS983929 JQO983101:JQO983929 KAK983101:KAK983929 KKG983101:KKG983929 KUC983101:KUC983929 LDY983101:LDY983929 LNU983101:LNU983929 LXQ983101:LXQ983929 MHM983101:MHM983929 MRI983101:MRI983929 NBE983101:NBE983929 NLA983101:NLA983929 NUW983101:NUW983929 OES983101:OES983929 OOO983101:OOO983929 OYK983101:OYK983929 PIG983101:PIG983929 PSC983101:PSC983929 QBY983101:QBY983929 QLU983101:QLU983929 QVQ983101:QVQ983929 RFM983101:RFM983929 RPI983101:RPI983929 RZE983101:RZE983929 SJA983101:SJA983929 SSW983101:SSW983929 TCS983101:TCS983929 TMO983101:TMO983929 TWK983101:TWK983929 UGG983101:UGG983929 UQC983101:UQC983929 UZY983101:UZY983929 VJU983101:VJU983929 VTQ983101:VTQ983929 WDM983101:WDM983929 WNI983101:WNI983929 BJ13 BJ126 WXH13 WXH126 WNL13 WNL126 WDP13 WDP126 VTT13 VTT126 VJX13 VJX126 VAB13 VAB126 UQF13 UQF126 UGJ13 UGJ126 TWN13 TWN126 TMR13 TMR126 TCV13 TCV126 SSZ13 SSZ126 SJD13 SJD126 RZH13 RZH126 RPL13 RPL126 RFP13 RFP126 QVT13 QVT126 QLX13 QLX126 QCB13 QCB126 PSF13 PSF126 PIJ13 PIJ126 OYN13 OYN126 OOR13 OOR126 OEV13 OEV126 NUZ13 NUZ126 NLD13 NLD126 NBH13 NBH126 MRL13 MRL126 MHP13 MHP126 LXT13 LXT126 LNX13 LNX126 LEB13 LEB126 KUF13 KUF126 KKJ13 KKJ126 KAN13 KAN126 JQR13 JQR126 JGV13 JGV126 IWZ13 IWZ126 IND13 IND126 IDH13 IDH126 HTL13 HTL126 HJP13 HJP126 GZT13 GZT126 GPX13 GPX126 GGB13 GGB126 FWF13 FWF126 FMJ13 FMJ126 FCN13 FCN126 ESR13 ESR126 EIV13 EIV126 DYZ13 DYZ126 DPD13 DPD126 DFH13 DFH126 CVL13 CVL126 CLP13 CLP126 CBT13 CBT126 BRX13 BRX126 BIB13 BIB126 AYF13 AYF126 AOJ13 AOJ126 AEN13 AEN126 UR13 UR126 KV13 KV126 WXK13 WXK126 WNO13 WNO126 WDS13 WDS126 VTW13 VTW126 VKA13 VKA126 VAE13 VAE126 UQI13 UQI126 UGM13 UGM126 TWQ13 TWQ126 TMU13 TMU126 TCY13 TCY126 STC13 STC126 SJG13 SJG126 RZK13 RZK126 RPO13 RPO126 RFS13 RFS126 QVW13 QVW126 QMA13 QMA126 QCE13 QCE126 PSI13 PSI126 PIM13 PIM126 OYQ13 OYQ126 OOU13 OOU126 OEY13 OEY126 NVC13 NVC126 NLG13 NLG126 NBK13 NBK126 MRO13 MRO126 MHS13 MHS126 LXW13 LXW126 LOA13 LOA126 LEE13 LEE126 KUI13 KUI126 KKM13 KKM126 KAQ13 KAQ126 JQU13 JQU126 JGY13 JGY126 IXC13 IXC126 ING13 ING126 IDK13 IDK126 HTO13 HTO126 HJS13 HJS126 GZW13 GZW126 GQA13 GQA126 GGE13 GGE126 FWI13 FWI126 FMM13 FMM126 FCQ13 FCQ126 ESU13 ESU126 EIY13 EIY126 DZC13 DZC126 DPG13 DPG126 DFK13 DFK126 CVO13 CVO126 CLS13 CLS126 CBW13 CBW126 BSA13 BSA126 BIE13 BIE126 AYI13 AYI126 AOM13 AOM126 AEQ13 AEQ126 UU13 UU126 KY13 KY126 WXE13 WXE126 WNI13 WNI126 WDM13 WDM126 VTQ13 VTQ126 VJU13 VJU126 UZY13 UZY126 UQC13 UQC126 UGG13 UGG126 TWK13 TWK126 TMO13 TMO126 TCS13 TCS126 SSW13 SSW126 SJA13 SJA126 RZE13 RZE126 RPI13 RPI126 RFM13 RFM126 QVQ13 QVQ126 QLU13 QLU126 QBY13 QBY126 PSC13 PSC126 PIG13 PIG126 OYK13 OYK126 OOO13 OOO126 OES13 OES126 NUW13 NUW126 NLA13 NLA126 NBE13 NBE126 MRI13 MRI126 MHM13 MHM126 LXQ13 LXQ126 LNU13 LNU126 LDY13 LDY126 KUC13 KUC126 KKG13 KKG126 KAK13 KAK126 JQO13 JQO126 JGS13 JGS126 IWW13 IWW126 INA13 INA126 IDE13 IDE126 HTI13 HTI126 HJM13 HJM126 GZQ13 GZQ126 GPU13 GPU126 GFY13 GFY126 FWC13 FWC126 FMG13 FMG126 FCK13 FCK126 ESO13 ESO126 EIS13 EIS126 DYW13 DYW126 DPA13 DPA126 DFE13 DFE126 CVI13 CVI126 CLM13 CLM126 CBQ13 CBQ126 BRU13 BRU126 BHY13 BHY126 AYC13 AYC126 AOG13 AOG126 AEK13 AEK126 UO13 UO126 KS13 KS126 BG13 BD13 BD126 BG126 WNM350:WNM351 WDQ350:WDQ351 VTU350:VTU351 VJY350:VJY351 VAC350:VAC351 UQG350:UQG351 UGK350:UGK351 TWO350:TWO351 TMS350:TMS351 TCW350:TCW351 STA350:STA351 SJE350:SJE351 RZI350:RZI351 RPM350:RPM351 RFQ350:RFQ351 QVU350:QVU351 QLY350:QLY351 QCC350:QCC351 PSG350:PSG351 PIK350:PIK351 OYO350:OYO351 OOS350:OOS351 OEW350:OEW351 NVA350:NVA351 NLE350:NLE351 NBI350:NBI351 MRM350:MRM351 MHQ350:MHQ351 LXU350:LXU351 LNY350:LNY351 LEC350:LEC351 KUG350:KUG351 KKK350:KKK351 KAO350:KAO351 JQS350:JQS351 JGW350:JGW351 IXA350:IXA351 INE350:INE351 IDI350:IDI351 HTM350:HTM351 HJQ350:HJQ351 GZU350:GZU351 GPY350:GPY351 GGC350:GGC351 FWG350:FWG351 FMK350:FMK351 FCO350:FCO351 ESS350:ESS351 EIW350:EIW351 DZA350:DZA351 DPE350:DPE351 DFI350:DFI351 CVM350:CVM351 CLQ350:CLQ351 CBU350:CBU351 BRY350:BRY351 BIC350:BIC351 AYG350:AYG351 AOK350:AOK351 AEO350:AEO351 US350:US351 KW350:KW351 NUZ352:NUZ889 OEV352:OEV889 WNK57 BH268:BH270 OOR352:OOR889 VTO141 VJS141 UZW141 UQA141 UGE141 TWI141 TMM141 TCQ141 SSU141 SIY141 RZC141 RPG141 RFK141 QVO141 QLS141 QBW141 PSA141 PIE141 OYI141 OOM141 OEQ141 NUU141 NKY141 NBC141 MRG141 MHK141 LXO141 LNS141 LDW141 KUA141 KKE141 KAI141 JQM141 JGQ141 IWU141 IMY141 IDC141 HTG141 HJK141 GZO141 GPS141 GFW141 FWA141 FME141 FCI141 ESM141 EIQ141 DYU141 DOY141 DFC141 CVG141 CLK141 CBO141 BRS141 BHW141 AYA141 AOE141 AEI141 UM141 KQ141 WXF141 WNJ141 WDN141 VTR141 VJV141 UZZ141 UQD141 UGH141 TWL141 TMP141 TCT141 SSX141 SJB141 RZF141 RPJ141 RFN141 QVR141 QLV141 QBZ141 PSD141 PIH141 OYL141 OOP141 OET141 NUX141 NLB141 NBF141 MRJ141 MHN141 LXR141 LNV141 LDZ141 KUD141 KKH141 KAL141 JQP141 JGT141 IWX141 INB141 IDF141 HTJ141 HJN141 GZR141 GPV141 GFZ141 FWD141 FMH141 FCL141 ESP141 EIT141 DYX141 DPB141 DFF141 CVJ141 CLN141 CBR141 BRV141 BHZ141 AYD141 AOH141 AEL141 UP141 KT141 WCZ142 WXI141 WNM141 WDQ141 VTU141 VJY141 VAC141 UQG141 UGK141 TWO141 TMS141 TCW141 STA141 SJE141 RZI141 RPM141 RFQ141 QVU141 QLY141 QCC141 PSG141 PIK141 OYO141 OOS141 OEW141 NVA141 NLE141 NBI141 MRM141 MHQ141 LXU141 LNY141 LEC141 KUG141 KKK141 KAO141 JQS141 JGW141 IXA141 INE141 IDI141 HTM141 HJQ141 GZU141 GPY141 GGC141 FWG141 FMK141 FCO141 ESS141 EIW141 DZA141 DPE141 DFI141 CVM141 CLQ141 CBU141 BRY141 BIC141 AYG141 AOK141 AEO141 US141 KW141 WXC141 VTD142 WNG141 AEO138 OYN352:OYN889 UQ139 PIJ352:PIJ889 CBQ54 CLM54 CVI54 DFE54 DPA54 DYW54 EIS54 ESO54 FCK54 FMG54 FWC54 GFY54 GPU54 GZQ54 HJM54 HTI54 IDE54 INA54 IWW54 JGS54 JQO54 KAK54 KKG54 KUC54 LDY54 LNU54 LXQ54 MHM54 MRI54 NBE54 NLA54 NUW54 OES54 OOO54 OYK54 PIG54 PSC54 QBY54 QLU54 QVQ54 RFM54 RPI54 RZE54 SJA54 SSW54 TCS54 TMO54 TWK54 UGG54 UQC54 UZY54 VJU54 VTQ54 WDM54 WNI54 WXE54 KS54 UO54 AEK54 AYC54 AOG54 KY54 UU54 AEQ54 AOM54 AYI54 BIE54 BSA54 CBW54 CLS54 CVO54 DFK54 DPG54 DZC54 EIY54 ESU54 FCQ54 FMM54 FWI54 GGE54 GQA54 GZW54 HJS54 HTO54 IDK54 ING54 IXC54 JGY54 JQU54 KAQ54 KKM54 KUI54 LEE54 LOA54 LXW54 MHS54 MRO54 NBK54 NLG54 NVC54 OEY54 OOU54 OYQ54 PIM54 PSI54 QCE54 QMA54 QVW54 RFS54 RPO54 RZK54 SJG54 STC54 TCY54 TMU54 TWQ54 UGM54 UQI54 VAE54 VKA54 VTW54 WDS54 WNO54 WXK54 AEN54 UR54 KV54 AOJ54 AYF54 BIB54 BRX54 CBT54 CLP54 CVL54 DFH54 DPD54 DYZ54 EIV54 ESR54 FCN54 FMJ54 FWF54 GGB54 GPX54 GZT54 HJP54 HTL54 IDH54 IND54 IWZ54 JGV54 JQR54 KAN54 KKJ54 KUF54 LEB54 LNX54 LXT54 MHP54 MRL54 NBH54 NLD54 NUZ54 OEV54 OOR54 OYN54 PIJ54 PSF54 QCB54 QLX54 QVT54 RFP54 RPL54 RZH54 SJD54 SSZ54 TCV54 TMR54 TWN54 UGJ54 UQF54 VAB54 VJX54 VTT54 WDP54 WNL54 WXH54 C57 BI57 BL57 BN54 BHY54 CBQ66 CLM66 CVI66 DFE66 DPA66 DYW66 EIS66 ESO66 FCK66 FMG66 FWC66 GFY66 GPU66 GZQ66 HJM66 HTI66 IDE66 INA66 IWW66 JGS66 JQO66 KAK66 KKG66 KUC66 LDY66 LNU66 LXQ66 MHM66 MRI66 NBE66 NLA66 NUW66 OES66 OOO66 OYK66 PIG66 PSC66 QBY66 QLU66 QVQ66 RFM66 RPI66 RZE66 SJA66 SSW66 TCS66 TMO66 TWK66 UGG66 UQC66 UZY66 VJU66 VTQ66 WDM66 WNI66 WXE66 KS66 UO66 AEK66 AYC66 AOG66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AEN66 UR66 KV66 AOJ66 AYF66 BIB66 BRX66 CBT66 CLP66 CVL66 DFH66 DPD66 DYZ66 EIV66 ESR66 FCN66 FMJ66 FWF66 GGB66 GPX66 GZT66 HJP66 HTL66 IDH66 IND66 IWZ66 JGV66 JQR66 KAN66 KKJ66 KUF66 LEB66 LNX66 LXT66 MHP66 MRL66 NBH66 NLD66 NUZ66 OEV66 OOR66 OYN66 PIJ66 PSF66 QCB66 QLX66 QVT66 RFP66 RPL66 RZH66 SJD66 SSZ66 TCV66 TMR66 TWN66 UGJ66 UQF66 VAB66 VJX66 VTT66 WDP66 WNL66 WXH66 BN66 PSF352:PSF889 BHY66 AOK138 AYG138 BIC138 BRY138 CBU138 CLQ138 CVM138 DFI138 DPE138 DZA138 EIW138 ESS138 FCO138 FMK138 FWG138 GGC138 GPY138 GZU138 HJQ138 HTM138 IDI138 INE138 IXA138 JGW138 JQS138 KAO138 KKK138 KUG138 LEC138 LNY138 LXU138 MHQ138 MRM138 NBI138 NLE138 NVA138 OEW138 OOS138 OYO138 PIK138 PSG138 QCC138 QLY138 QVU138 RFQ138 RPM138 RZI138 SJE138 STA138 TCW138 TMS138 TWO138 UGK138 UQG138 VAC138 VJY138 VTU138 WDQ138 WNM138 WXI138 KT138 UP138 AEL138 AOH138 AYD138 BHZ138 BRV138 CBR138 CLN138 CVJ138 DFF138 DPB138 DYX138 EIT138 ESP138 FCL138 FMH138 FWD138 GFZ138 GPV138 GZR138 HJN138 HTJ138 IDF138 INB138 IWX138 JGT138 JQP138 KAL138 KKH138 KUD138 LDZ138 LNV138 LXR138 MHN138 MRJ138 NBF138 NLB138 NUX138 OET138 OOP138 OYL138 PIH138 PSD138 QBZ138 QLV138 QVR138 RFN138 RPJ138 RZF138 SJB138 SSX138 TCT138 TMP138 TWL138 UGH138 UQD138 UZZ138 VJV138 VTR138 WDN138 WNJ138 WXF138 KQ138 UM138 AEI138 AOE138 QCB352:QCB889 AYA138 BHW138 BRS138 CBO138 CLK138 CVG138 DFC138 DOY138 DYU138 EIQ138 ESM138 FCI138 FME138 FWA138 GFW138 GPS138 GZO138 HJK138 HTG138 IDC138 IMY138 IWU138 JGQ138 JQM138 KAI138 KKE138 KUA138 LDW138 LNS138 LXO138 MHK138 MRG138 NBC138 NKY138 NUU138 OEQ138 OOM138 OYI138 PIE138 PSA138 QBW138 QLS138 QVO138 RFK138 RPG138 RZC138 SIY138 SSU138 TCQ138 TMM138 TWI138 UGE138 UQA138 UZW138 VJS138 VTO138 WDK138 WNG138 WXC138 KW138 WNH131 KU139 WNE139 WDI139 VTM139 VJQ139 UZU139 UPY139 UGC139 TWG139 TMK139 TCO139 SSS139 SIW139 RZA139 RPE139 RFI139 QVM139 QLQ139 QBU139 PRY139 PIC139 OYG139 OOK139 OEO139 NUS139 NKW139 NBA139 MRE139 MHI139 LXM139 LNQ139 LDU139 KTY139 KKC139 KAG139 JQK139 JGO139 IWS139 IMW139 IDA139 HTE139 HJI139 GZM139 GPQ139 GFU139 FVY139 FMC139 FCG139 ESK139 EIO139 DYS139 DOW139 DFA139 CVE139 CLI139 CBM139 BRQ139 BHU139 AXY139 AOC139 AEG139 UK139 KO139 WXA139 WXD139 WNH139 WDL139 VTP139 VJT139 UZX139 UQB139 UGF139 TWJ139 TMN139 TCR139 SSV139 SIZ139 RZD139 RPH139 RFL139 QVP139 QLT139 QBX139 PSB139 PIF139 OYJ139 OON139 OER139 NUV139 NKZ139 NBD139 MRH139 MHL139 LXP139 LNT139 LDX139 KUB139 KKF139 KAJ139 JQN139 JGR139 IWV139 IMZ139 IDD139 HTH139 HJL139 GZP139 GPT139 GFX139 FWB139 FMF139 FCJ139 ESN139 EIR139 DYV139 DOZ139 DFD139 CVH139 CLL139 CBP139 BRT139 BHX139 AYB139 AOF139 AEJ139 UN139 KR139 WXG139 WNK139 WDO139 VTS139 VJW139 VAA139 UQE139 UGI139 TWM139 TMQ139 TCU139 SSY139 SJC139 RZG139 RPK139 RFO139 QVS139 QLW139 QCA139 PSE139 PII139 OYM139 OOQ139 OEU139 NUY139 NLC139 NBG139 MRK139 MHO139 LXS139 LNW139 LEA139 KUE139 KKI139 KAM139 JQQ139 JGU139 IWY139 INC139 IDG139 HTK139 HJO139 GZS139 GPW139 GGA139 FWE139 FMI139 FCM139 ESQ139 EIU139 DYY139 DPC139 DFG139 CVK139 CLO139 CBS139 BRW139 BIA139 AYE139 AOI139 UF145 QLX352:QLX889 QVT352:QVT889 RFP352:RFP889 RPL352:RPL889 RZH352:RZH889 WNH137 WDK141 VJH142 UZL142 UPP142 UFT142 TVX142 TMB142 TCF142 SSJ142 SIN142 RYR142 ROV142 REZ142 QVD142 QLH142 QBL142 PRP142 PHT142 OXX142 OOB142 OEF142 NUJ142 NKN142 NAR142 MQV142 MGZ142 LXD142 LNH142 LDL142 KTP142 KJT142 JZX142 JQB142 JGF142 IWJ142 IMN142 ICR142 HSV142 HIZ142 GZD142 GPH142 GFL142 FVP142 FLT142 FBX142 ESB142 EIF142 DYJ142 DON142 DER142 CUV142 CKZ142 CBD142 BRH142 BHL142 AXP142 ANT142 ADX142 UB142 KF142 WWU142 WMY142 WDC142 VTG142 VJK142 UZO142 UPS142 UFW142 TWA142 TME142 TCI142 SSM142 SIQ142 RYU142 ROY142 RFC142 QVG142 QLK142 QBO142 PRS142 PHW142 OYA142 OOE142 OEI142 NUM142 NKQ142 NAU142 MQY142 MHC142 LXG142 LNK142 LDO142 KTS142 KJW142 KAA142 JQE142 JGI142 IWM142 IMQ142 ICU142 HSY142 HJC142 GZG142 GPK142 GFO142 FVS142 FLW142 FCA142 ESE142 EII142 DYM142 DOQ142 DEU142 CUY142 CLC142 CBG142 BRK142 BHO142 AXS142 ANW142 AEA142 UE142 KI142 WWX142 WNB142 WDF142 VTJ142 VJN142 UZR142 UPV142 UFZ142 TWD142 TMH142 TCL142 SSP142 SIT142 RYX142 RPB142 RFF142 QVJ142 QLN142 QBR142 PRV142 PHZ142 OYD142 OOH142 OEL142 NUP142 NKT142 NAX142 MRB142 MHF142 LXJ142 LNN142 LDR142 KTV142 KJZ142 KAD142 JQH142 JGL142 IWP142 IMT142 ICX142 HTB142 HJF142 GZJ142 GPN142 GFR142 FVV142 FLZ142 FCD142 ESH142 EIL142 DYP142 DOT142 DEX142 CVB142 CLF142 CBJ142 BRN142 BHR142 AXV142 ANZ142 AED142 UH142 KL142 WWR142 WMV142 WWW143:WWW144 KJ145 WMT145 WCX145 VTB145 VJF145 UZJ145 UPN145 UFR145 TVV145 TLZ145 TCD145 SSH145 SIL145 RYP145 ROT145 REX145 QVB145 QLF145 QBJ145 PRN145 PHR145 OXV145 ONZ145 OED145 NUH145 NKL145 NAP145 MQT145 MGX145 LXB145 LNF145 LDJ145 KTN145 KJR145 JZV145 JPZ145 JGD145 IWH145 IML145 ICP145 HST145 HIX145 GZB145 GPF145 GFJ145 FVN145 FLR145 FBV145 ERZ145 EID145 DYH145 DOL145 DEP145 CUT145 CKX145 CBB145 BRF145 BHJ145 AXN145 ANR145 ADV145 TZ145 KD145 WWP145 WWS145 WMW145 WDA145 VTE145 VJI145 UZM145 UPQ145 UFU145 TVY145 TMC145 TCG145 SSK145 SIO145 RYS145 ROW145 RFA145 QVE145 QLI145 QBM145 PRQ145 PHU145 OXY145 OOC145 OEG145 NUK145 NKO145 NAS145 MQW145 MHA145 LXE145 LNI145 LDM145 KTQ145 KJU145 JZY145 JQC145 JGG145 IWK145 IMO145 ICS145 HSW145 HJA145 GZE145 GPI145 GFM145 FVQ145 FLU145 FBY145 ESC145 EIG145 DYK145 DOO145 DES145 CUW145 CLA145 CBE145 BRI145 BHM145 AXQ145 ANU145 ADY145 UC145 KG145 WWV145 WMZ145 WDD145 VTH145 VJL145 UZP145 UPT145 UFX145 TWB145 TMF145 TCJ145 SSN145 SIR145 RYV145 ROZ145 RFD145 QVH145 QLL145 QBP145 PRT145 PHX145 OYB145 OOF145 OEJ145 NUN145 NKR145 NAV145 MQZ145 MHD145 LXH145 LNL145 LDP145 KTT145 KJX145 KAB145 JQF145 JGJ145 IWN145 IMR145 ICV145 HSZ145 HJD145 GZH145 GPL145 GFP145 FVT145 FLX145 FCB145 ESF145 EIJ145 DYN145 DOR145 DEV145 CUZ145 CLD145 CBH145 BRL145 BHP145 AXT145 ANX145 SJD352:SJD889 KH185 UD185 ADZ185 ANV185 AXR185 BHN185 BRJ185 CBF185 CLB185 CUX185 DET185 DOP185 DYL185 EIH185 ESD185 FBZ185 FLV185 FVR185 GFN185 GPJ185 GZF185 HJB185 HSX185 ICT185 IMP185 IWL185 JGH185 JQD185 JZZ185 KJV185 KTR185 LDN185 LNJ185 LXF185 MHB185 MQX185 NAT185 NKP185 NUL185 OEH185 OOD185 OXZ185 PHV185 PRR185 QBN185 QLJ185 QVF185 RFB185 ROX185 RYT185 SIP185 SSL185 TCH185 TMD185 TVZ185 UFV185 UPR185 UZN185 VJJ185 VTF185 WDB185 WMX185 WWT185 KN185 UJ185 AEF185 AOB185 AXX185 BHT185 BRP185 CBL185 CLH185 CVD185 DEZ185 DOV185 DYR185 EIN185 ESJ185 FCF185 FMB185 FVX185 GFT185 GPP185 GZL185 HJH185 HTD185 ICZ185 IMV185 IWR185 JGN185 JQJ185 KAF185 KKB185 KTX185 LDT185 LNP185 LXL185 MHH185 MRD185 NAZ185 NKV185 NUR185 OEN185 OOJ185 OYF185 PIB185 PRX185 QBT185 QLP185 QVL185 RFH185 RPD185 RYZ185 SIV185 SSR185 TCN185 TMJ185 TWF185 UGB185 UPX185 UZT185 VJP185 VTL185 WDH185 WND185 WWZ185 KK185 UG185 AEC185 ANY185 AXU185 BHQ185 BRM185 CBI185 CLE185 CVA185 DEW185 DOS185 DYO185 EIK185 ESG185 FCC185 FLY185 FVU185 GFQ185 GPM185 GZI185 HJE185 HTA185 ICW185 IMS185 IWO185 JGK185 JQG185 KAC185 KJY185 KTU185 LDQ185 LNM185 LXI185 MHE185 MRA185 NAW185 NKS185 NUO185 OEK185 OOG185 OYC185 PHY185 PRU185 QBQ185 QLM185 QVI185 RFE185 RPA185 RYW185 SIS185 SSO185 TCK185 TMG185 TWC185 UFY185 UPU185 UZQ185 UQF352:UQF889 VJM185 VTI185 WDE185 WNA185 SSZ352:SSZ889 TCV352:TCV889 KH188 UD188 ADZ188 ANV188 AXR188 BHN188 BRJ188 CBF188 CLB188 CUX188 DET188 DOP188 DYL188 EIH188 ESD188 FBZ188 FLV188 FVR188 GFN188 GPJ188 GZF188 HJB188 HSX188 ICT188 IMP188 IWL188 JGH188 JQD188 JZZ188 KJV188 KTR188 LDN188 LNJ188 LXF188 MHB188 MQX188 NAT188 NKP188 NUL188 OEH188 OOD188 OXZ188 PHV188 PRR188 QBN188 QLJ188 QVF188 RFB188 ROX188 RYT188 SIP188 SSL188 TCH188 TMD188 TVZ188 UFV188 UPR188 UZN188 VJJ188 VTF188 WDB188 WMX188 WWT188 KN188 UJ188 AEF188 AOB188 AXX188 BHT188 BRP188 CBL188 CLH188 CVD188 DEZ188 DOV188 DYR188 EIN188 ESJ188 FCF188 FMB188 FVX188 GFT188 GPP188 GZL188 HJH188 HTD188 ICZ188 IMV188 IWR188 JGN188 JQJ188 KAF188 KKB188 KTX188 LDT188 LNP188 LXL188 MHH188 MRD188 NAZ188 NKV188 NUR188 OEN188 OOJ188 OYF188 PIB188 PRX188 QBT188 QLP188 QVL188 RFH188 RPD188 RYZ188 SIV188 SSR188 TCN188 TMJ188 TWF188 UGB188 UPX188 UZT188 VJP188 VTL188 WDH188 WND188 WWZ188 KK188 UG188 AEC188 ANY188 AXU188 BHQ188 BRM188 CBI188 CLE188 CVA188 DEW188 DOS188 DYO188 EIK188 ESG188 FCC188 FLY188 FVU188 GFQ188 GPM188 GZI188 HJE188 HTA188 ICW188 IMS188 IWO188 JGK188 JQG188 KAC188 KJY188 KTU188 LDQ188 LNM188 LXI188 MHE188 MRA188 NAW188 NKS188 NUO188 OEK188 OOG188 OYC188 PHY188 PRU188 QBQ188 QLM188 QVI188 RFE188 RPA188 RYW188 SIS188 SSO188 TCK188 TMG188 TWC188 UFY188 UPU188 UZQ188 VAB352:VAB889 VJM188 VTI188 WDE188 WNA188 VJX186 VTT352:VTT889 WWW191 KH191 UD191 ADZ191 ANV191 AXR191 BHN191 BRJ191 CBF191 CLB191 CUX191 DET191 DOP191 DYL191 EIH191 ESD191 FBZ191 FLV191 FVR191 GFN191 GPJ191 GZF191 HJB191 HSX191 ICT191 IMP191 IWL191 JGH191 JQD191 JZZ191 KJV191 KTR191 LDN191 LNJ191 LXF191 MHB191 MQX191 NAT191 NKP191 NUL191 OEH191 OOD191 OXZ191 PHV191 PRR191 QBN191 QLJ191 QVF191 RFB191 ROX191 RYT191 SIP191 SSL191 TCH191 TMD191 TVZ191 UFV191 UPR191 UZN191 VJJ191 VTF191 WDB191 WMX191 WWT191 KN191 UJ191 AEF191 AOB191 AXX191 BHT191 BRP191 CBL191 CLH191 CVD191 DEZ191 DOV191 DYR191 EIN191 ESJ191 FCF191 FMB191 FVX191 GFT191 GPP191 GZL191 HJH191 HTD191 ICZ191 IMV191 IWR191 JGN191 JQJ191 KAF191 KKB191 KTX191 LDT191 LNP191 LXL191 MHH191 MRD191 NAZ191 NKV191 NUR191 OEN191 OOJ191 OYF191 PIB191 PRX191 QBT191 QLP191 QVL191 RFH191 RPD191 RYZ191 SIV191 SSR191 TCN191 TMJ191 TWF191 UGB191 UPX191 UZT191 VJP191 VTL191 WDH191 WND191 WWZ191 KK191 UG191 AEC191 ANY191 AXU191 BHQ191 BRM191 CBI191 CLE191 CVA191 DEW191 DOS191 DYO191 EIK191 ESG191 FCC191 FLY191 FVU191 GFQ191 GPM191 GZI191 HJE191 HTA191 ICW191 IMS191 IWO191 JGK191 JQG191 KAC191 KJY191 KTU191 LDQ191 LNM191 LXI191 MHE191 MRA191 NAW191 NKS191 NUO191 OEK191 OOG191 OYC191 PHY191 PRU191 QBQ191 QLM191 QVI191 RFE191 RPA191 RYW191 SIS191 SSO191 TCK191 TMG191 TWC191 UFY191 UPU191 UZQ191 WDP352:WDP889 WNL352:WNL889 VJM191 VTI191 WDE191 WNA191 WXH352:WXH889 KS352:KS889 UO352:UO889 AEK352:AEK889 KH198 UD198 ADZ198 ANV198 AXR198 BHN198 BRJ198 CBF198 CLB198 CUX198 DET198 DOP198 DYL198 EIH198 ESD198 FBZ198 FLV198 FVR198 GFN198 GPJ198 GZF198 HJB198 HSX198 ICT198 IMP198 IWL198 JGH198 JQD198 JZZ198 KJV198 KTR198 LDN198 LNJ198 LXF198 MHB198 MQX198 NAT198 NKP198 NUL198 OEH198 OOD198 OXZ198 PHV198 PRR198 QBN198 QLJ198 QVF198 RFB198 ROX198 RYT198 SIP198 SSL198 TCH198 TMD198 TVZ198 UFV198 UPR198 UZN198 VJJ198 VTF198 WDB198 WMX198 WWT198 KN198 UJ198 AEF198 AOB198 AXX198 BHT198 BRP198 CBL198 CLH198 CVD198 DEZ198 DOV198 DYR198 EIN198 ESJ198 FCF198 FMB198 FVX198 GFT198 GPP198 GZL198 HJH198 HTD198 ICZ198 IMV198 IWR198 JGN198 JQJ198 KAF198 KKB198 KTX198 LDT198 LNP198 LXL198 MHH198 MRD198 NAZ198 NKV198 NUR198 OEN198 OOJ198 OYF198 PIB198 PRX198 QBT198 QLP198 QVL198 RFH198 RPD198 RYZ198 SIV198 SSR198 TCN198 TMJ198 TWF198 UGB198 UPX198 UZT198 VJP198 VTL198 WDH198 WND198 WWZ198 KK198 UG198 AEC198 ANY198 AXU198 BHQ198 BRM198 CBI198 CLE198 CVA198 DEW198 DOS198 DYO198 EIK198 ESG198 FCC198 FLY198 FVU198 GFQ198 GPM198 GZI198 HJE198 HTA198 ICW198 IMS198 IWO198 JGK198 JQG198 KAC198 KJY198 KTU198 LDQ198 LNM198 LXI198 MHE198 MRA198 NAW198 NKS198 NUO198 OEK198 OOG198 OYC198 PHY198 PRU198 QBQ198 QLM198 QVI198 RFE198 RPA198 RYW198 SIS198 SSO198 TCK198 TMG198 TWC198 UFY198 UPU198 UZQ198 AOG352:AOG889 VJM198 VTI198 WDE198 WNA198 WWW198 VJX189 AEB145 KO146 UK146 AEG146 AOC146 AXY146 BHU146 BRQ146 CBM146 CLI146 CVE146 DFA146 DOW146 DYS146 EIO146 ESK146 FCG146 FMC146 FVY146 GFU146 GPQ146 GZM146 HJI146 HTE146 IDA146 IMW146 IWS146 JGO146 JQK146 KAG146 KKC146 KTY146 LDU146 LNQ146 LXM146 MHI146 MRE146 NBA146 NKW146 NUS146 OEO146 OOK146 OYG146 PIC146 PRY146 QBU146 QLQ146 QVM146 RFI146 RPE146 RZA146 SIW146 SSS146 TCO146 TMK146 TWG146 UGC146 UPY146 UZU146 VJQ146 VTM146 WDI146 WNE146 WXA146 KU146 UQ146 AEM146 AOI146 AYE146 BIA146 BRW146 CBS146 CLO146 CVK146 DFG146 DPC146 DYY146 EIU146 ESQ146 FCM146 FMI146 FWE146 GGA146 GPW146 GZS146 HJO146 HTK146 IDG146 INC146 IWY146 JGU146 JQQ146 KAM146 KKI146 KUE146 LEA146 LNW146 LXS146 MHO146 MRK146 NBG146 NLC146 NUY146 OEU146 OOQ146 OYM146 PII146 PSE146 QCA146 QLW146 QVS146 RFO146 RPK146 RZG146 SJC146 SSY146 TCU146 TMQ146 TWM146 UGI146 UQE146 VAA146 VJW146 VTS146 WDO146 WNK146 WXG146 KR146 UN146 AEJ146 AOF146 AYB146 BHX146 BRT146 CBP146 CLL146 CVH146 DFD146 DOZ146 DYV146 EIR146 ESN146 FCJ146 FMF146 FWB146 GFX146 GPT146 GZP146 HJL146 HTH146 IDD146 IMZ146 IWV146 JGR146 JQN146 KAJ146 KKF146 KUB146 LDX146 LNT146 LXP146 MHL146 MRH146 NBD146 NKZ146 NUV146 OER146 OON146 OYJ146 PIF146 PSB146 QBX146 QLT146 QVP146 RFL146 RPH146 RZD146 SIZ146 SSV146 TCR146 TMN146 TWJ146 UGF146 UQB146 UZX146 VJT146 VTP146 WDL146 WNH146 VTZ140 WNG130 WDK130 VTO130 VJS130 UZW130 UQA130 UGE130 TWI130 TMM130 TCQ130 SSU130 SIY130 RZC130 RPG130 RFK130 QVO130 QLS130 QBW130 PSA130 PIE130 OYI130 OOM130 OEQ130 NUU130 NKY130 NBC130 MRG130 MHK130 LXO130 LNS130 LDW130 KUA130 KKE130 KAI130 JQM130 JGQ130 IWU130 IMY130 IDC130 HTG130 HJK130 GZO130 GPS130 GFW130 FWA130 FME130 FCI130 ESM130 EIQ130 DYU130 DOY130 DFC130 CVG130 CLK130 CBO130 BRS130 BHW130 AYA130 AOE130 AEI130 UM130 KQ130 WXF130 WNJ130 WDN130 VTR130 VJV130 UZZ130 UQD130 UGH130 TWL130 TMP130 TCT130 SSX130 SJB130 RZF130 RPJ130 RFN130 QVR130 QLV130 QBZ130 PSD130 PIH130 OYL130 OOP130 OET130 NUX130 NLB130 NBF130 MRJ130 MHN130 LXR130 LNV130 LDZ130 KUD130 KKH130 KAL130 JQP130 JGT130 IWX130 INB130 IDF130 HTJ130 HJN130 GZR130 GPV130 GFZ130 FWD130 FMH130 FCL130 ESP130 EIT130 DYX130 DPB130 DFF130 CVJ130 CLN130 CBR130 BRV130 BHZ130 AYD130 AOH130 AEL130 UP130 KT130 WXI130 WNM130 WDQ130 VTU130 VJY130 VAC130 UQG130 UGK130 TWO130 TMS130 TCW130 STA130 SJE130 RZI130 RPM130 RFQ130 QVU130 QLY130 QCC130 PSG130 PIK130 OYO130 OOS130 OEW130 NVA130 NLE130 NBI130 MRM130 MHQ130 LXU130 LNY130 LEC130 KUG130 KKK130 KAO130 JQS130 JGW130 IXA130 INE130 IDI130 HTM130 HJQ130 GZU130 GPY130 GGC130 FWG130 FMK130 FCO130 ESS130 EIW130 DZA130 DPE130 DFI130 CVM130 CLQ130 CBU130 BRY130 BIC130 AYG130 AOK130 AEO130 US130 KW130 WXC130 AYC352:AYC889 WXD131 KO131 UK131 AEG131 AOC131 AXY131 BHU131 BRQ131 CBM131 CLI131 CVE131 DFA131 DOW131 DYS131 EIO131 ESK131 FCG131 FMC131 FVY131 GFU131 GPQ131 GZM131 HJI131 HTE131 IDA131 IMW131 IWS131 JGO131 JQK131 KAG131 KKC131 KTY131 LDU131 LNQ131 LXM131 MHI131 MRE131 NBA131 NKW131 NUS131 OEO131 OOK131 OYG131 PIC131 PRY131 QBU131 QLQ131 QVM131 RFI131 RPE131 RZA131 SIW131 SSS131 TCO131 TMK131 TWG131 UGC131 UPY131 UZU131 VJQ131 VTM131 WDI131 WNE131 WXA131 KU131 UQ131 AEM131 AOI131 AYE131 BIA131 BRW131 CBS131 CLO131 CVK131 DFG131 DPC131 DYY131 EIU131 ESQ131 FCM131 FMI131 FWE131 GGA131 GPW131 GZS131 HJO131 HTK131 IDG131 INC131 IWY131 JGU131 JQQ131 KAM131 KKI131 KUE131 LEA131 LNW131 LXS131 MHO131 MRK131 NBG131 NLC131 NUY131 OEU131 OOQ131 OYM131 PII131 PSE131 QCA131 QLW131 QVS131 RFO131 RPK131 RZG131 SJC131 SSY131 TCU131 TMQ131 TWM131 UGI131 UQE131 VAA131 VJW131 VTS131 WDO131 WNK131 WXG131 KR131 UN131 AEJ131 AOF131 AYB131 BHX131 BRT131 CBP131 CLL131 CVH131 DFD131 DOZ131 DYV131 EIR131 ESN131 FCJ131 FMF131 FWB131 GFX131 GPT131 GZP131 HJL131 HTH131 IDD131 IMZ131 IWV131 JGR131 JQN131 KAJ131 KKF131 KUB131 LDX131 LNT131 LXP131 MHL131 MRH131 NBD131 NKZ131 NUV131 OER131 OON131 OYJ131 PIF131 PSB131 QBX131 QLT131 QVP131 RFL131 RPH131 RZD131 SIZ131 SSV131 TCR131 TMN131 TWJ131 UGF131 UQB131 UZX131 VJT131 VTP131 WDL131 WNG132 WDK132 VTO132 VJS132 UZW132 UQA132 UGE132 TWI132 TMM132 TCQ132 SSU132 SIY132 RZC132 RPG132 RFK132 QVO132 QLS132 QBW132 PSA132 PIE132 OYI132 OOM132 OEQ132 NUU132 NKY132 NBC132 MRG132 MHK132 LXO132 LNS132 LDW132 KUA132 KKE132 KAI132 JQM132 JGQ132 IWU132 IMY132 IDC132 HTG132 HJK132 GZO132 GPS132 GFW132 FWA132 FME132 FCI132 ESM132 EIQ132 DYU132 DOY132 DFC132 CVG132 CLK132 CBO132 BRS132 BHW132 AYA132 AOE132 AEI132 UM132 KQ132 WXF132 WNJ132 WDN132 VTR132 VJV132 UZZ132 UQD132 UGH132 TWL132 TMP132 TCT132 SSX132 SJB132 RZF132 RPJ132 RFN132 QVR132 QLV132 QBZ132 PSD132 PIH132 OYL132 OOP132 OET132 NUX132 NLB132 NBF132 MRJ132 MHN132 LXR132 LNV132 LDZ132 KUD132 KKH132 KAL132 JQP132 JGT132 IWX132 INB132 IDF132 HTJ132 HJN132 GZR132 GPV132 GFZ132 FWD132 FMH132 FCL132 ESP132 EIT132 DYX132 DPB132 DFF132 CVJ132 CLN132 CBR132 BRV132 BHZ132 AYD132 AOH132 AEL132 UP132 KT132 WXI132 WNM132 WDQ132 VTU132 VJY132 VAC132 UQG132 UGK132 TWO132 TMS132 TCW132 STA132 SJE132 RZI132 RPM132 RFQ132 QVU132 QLY132 QCC132 PSG132 PIK132 OYO132 OOS132 OEW132 NVA132 NLE132 NBI132 MRM132 MHQ132 LXU132 LNY132 LEC132 KUG132 KKK132 KAO132 JQS132 JGW132 IXA132 INE132 IDI132 HTM132 HJQ132 GZU132 GPY132 GGC132 FWG132 FMK132 FCO132 ESS132 EIW132 DZA132 DPE132 DFI132 CVM132 CLQ132 CBU132 BRY132 BIC132 AYG132 AOK132 AEO132 US132 KW132 WXC132 WNH133 WXD133 KO133 UK133 AEG133 AOC133 AXY133 BHU133 BRQ133 CBM133 CLI133 CVE133 DFA133 DOW133 DYS133 EIO133 ESK133 FCG133 FMC133 FVY133 GFU133 GPQ133 GZM133 HJI133 HTE133 IDA133 IMW133 IWS133 JGO133 JQK133 KAG133 KKC133 KTY133 LDU133 LNQ133 LXM133 MHI133 MRE133 NBA133 NKW133 NUS133 OEO133 OOK133 OYG133 PIC133 PRY133 QBU133 QLQ133 QVM133 RFI133 RPE133 RZA133 SIW133 SSS133 TCO133 TMK133 TWG133 UGC133 UPY133 UZU133 VJQ133 VTM133 WDI133 WNE133 WXA133 KU133 UQ133 AEM133 AOI133 AYE133 BIA133 BRW133 CBS133 CLO133 CVK133 DFG133 DPC133 DYY133 EIU133 ESQ133 FCM133 FMI133 FWE133 GGA133 GPW133 GZS133 HJO133 HTK133 IDG133 INC133 IWY133 JGU133 JQQ133 KAM133 KKI133 KUE133 LEA133 LNW133 LXS133 MHO133 MRK133 NBG133 NLC133 NUY133 OEU133 OOQ133 OYM133 PII133 PSE133 QCA133 QLW133 QVS133 RFO133 RPK133 RZG133 SJC133 SSY133 TCU133 TMQ133 TWM133 UGI133 UQE133 VAA133 VJW133 VTS133 WDO133 WNK133 WXG133 KR133 UN133 AEJ133 AOF133 AYB133 BHX133 BRT133 CBP133 CLL133 CVH133 DFD133 DOZ133 DYV133 EIR133 ESN133 FCJ133 FMF133 FWB133 GFX133 GPT133 GZP133 HJL133 HTH133 IDD133 IMZ133 IWV133 JGR133 JQN133 KAJ133 KKF133 KUB133 LDX133 LNT133 LXP133 MHL133 MRH133 NBD133 NKZ133 NUV133 OER133 OON133 OYJ133 PIF133 PSB133 QBX133 QLT133 QVP133 RFL133 RPH133 RZD133 SIZ133 SSV133 TCR133 TMN133 TWJ133 UGF133 UQB133 UZX133 VJT133 VTP133 WDL133 WXC134 WNG134 WDK134 VTO134 VJS134 UZW134 UQA134 UGE134 TWI134 TMM134 TCQ134 SSU134 SIY134 RZC134 RPG134 RFK134 QVO134 QLS134 QBW134 PSA134 PIE134 OYI134 OOM134 OEQ134 NUU134 NKY134 NBC134 MRG134 MHK134 LXO134 LNS134 LDW134 KUA134 KKE134 KAI134 JQM134 JGQ134 IWU134 IMY134 IDC134 HTG134 HJK134 GZO134 GPS134 GFW134 FWA134 FME134 FCI134 ESM134 EIQ134 DYU134 DOY134 DFC134 CVG134 CLK134 CBO134 BRS134 BHW134 AYA134 AOE134 AEI134 UM134 KQ134 WXF134 WNJ134 WDN134 VTR134 VJV134 UZZ134 UQD134 UGH134 TWL134 TMP134 TCT134 SSX134 SJB134 RZF134 RPJ134 RFN134 QVR134 QLV134 QBZ134 PSD134 PIH134 OYL134 OOP134 OET134 NUX134 NLB134 NBF134 MRJ134 MHN134 LXR134 LNV134 LDZ134 KUD134 KKH134 KAL134 JQP134 JGT134 IWX134 INB134 IDF134 HTJ134 HJN134 GZR134 GPV134 GFZ134 FWD134 FMH134 FCL134 ESP134 EIT134 DYX134 DPB134 DFF134 CVJ134 CLN134 CBR134 BRV134 BHZ134 AYD134 AOH134 AEL134 UP134 KT134 WXI134 WNM134 WDQ134 VTU134 VJY134 VAC134 UQG134 UGK134 TWO134 TMS134 TCW134 STA134 SJE134 RZI134 RPM134 RFQ134 QVU134 QLY134 QCC134 PSG134 PIK134 OYO134 OOS134 OEW134 NVA134 NLE134 NBI134 MRM134 MHQ134 LXU134 LNY134 LEC134 KUG134 KKK134 KAO134 JQS134 JGW134 IXA134 INE134 IDI134 HTM134 HJQ134 GZU134 GPY134 GGC134 FWG134 FMK134 FCO134 ESS134 EIW134 DZA134 DPE134 DFI134 CVM134 CLQ134 CBU134 BRY134 BIC134 AYG134 AOK134 AEO134 US134 KW134 WNH135 WXD135 KO135 UK135 AEG135 AOC135 AXY135 BHU135 BRQ135 CBM135 CLI135 CVE135 DFA135 DOW135 DYS135 EIO135 ESK135 FCG135 FMC135 FVY135 GFU135 GPQ135 GZM135 HJI135 HTE135 IDA135 IMW135 IWS135 JGO135 JQK135 KAG135 KKC135 KTY135 LDU135 LNQ135 LXM135 MHI135 MRE135 NBA135 NKW135 NUS135 OEO135 OOK135 OYG135 PIC135 PRY135 QBU135 QLQ135 QVM135 RFI135 RPE135 RZA135 SIW135 SSS135 TCO135 TMK135 TWG135 UGC135 UPY135 UZU135 VJQ135 VTM135 WDI135 WNE135 WXA135 KU135 UQ135 AEM135 AOI135 AYE135 BIA135 BRW135 CBS135 CLO135 CVK135 DFG135 DPC135 DYY135 EIU135 ESQ135 FCM135 FMI135 FWE135 GGA135 GPW135 GZS135 HJO135 HTK135 IDG135 INC135 IWY135 JGU135 JQQ135 KAM135 KKI135 KUE135 LEA135 LNW135 LXS135 MHO135 MRK135 NBG135 NLC135 NUY135 OEU135 OOQ135 OYM135 PII135 PSE135 QCA135 QLW135 QVS135 RFO135 RPK135 RZG135 SJC135 SSY135 TCU135 TMQ135 TWM135 UGI135 UQE135 VAA135 VJW135 VTS135 WDO135 WNK135 WXG135 KR135 UN135 AEJ135 AOF135 AYB135 BHX135 BRT135 CBP135 CLL135 CVH135 DFD135 DOZ135 DYV135 EIR135 ESN135 FCJ135 FMF135 FWB135 GFX135 GPT135 GZP135 HJL135 HTH135 IDD135 IMZ135 IWV135 JGR135 JQN135 KAJ135 KKF135 KUB135 LDX135 LNT135 LXP135 MHL135 MRH135 NBD135 NKZ135 NUV135 OER135 OON135 OYJ135 PIF135 PSB135 QBX135 QLT135 QVP135 RFL135 RPH135 RZD135 SIZ135 SSV135 TCR135 TMN135 TWJ135 UGF135 UQB135 UZX135 VJT135 VTP135 WDL135 KW136 WXC136 WNG136 WDK136 VTO136 VJS136 UZW136 UQA136 UGE136 TWI136 TMM136 TCQ136 SSU136 SIY136 RZC136 RPG136 RFK136 QVO136 QLS136 QBW136 PSA136 PIE136 OYI136 OOM136 OEQ136 NUU136 NKY136 NBC136 MRG136 MHK136 LXO136 LNS136 LDW136 KUA136 KKE136 KAI136 JQM136 JGQ136 IWU136 IMY136 IDC136 HTG136 HJK136 GZO136 GPS136 GFW136 FWA136 FME136 FCI136 ESM136 EIQ136 DYU136 DOY136 DFC136 CVG136 CLK136 CBO136 BRS136 BHW136 AYA136 AOE136 AEI136 UM136 KQ136 WXF136 WNJ136 WDN136 VTR136 VJV136 UZZ136 UQD136 UGH136 TWL136 TMP136 TCT136 SSX136 SJB136 RZF136 RPJ136 RFN136 QVR136 QLV136 QBZ136 PSD136 PIH136 OYL136 OOP136 OET136 NUX136 NLB136 NBF136 MRJ136 MHN136 LXR136 LNV136 LDZ136 KUD136 KKH136 KAL136 JQP136 JGT136 IWX136 INB136 IDF136 HTJ136 HJN136 GZR136 GPV136 GFZ136 FWD136 FMH136 FCL136 ESP136 EIT136 DYX136 DPB136 DFF136 CVJ136 CLN136 CBR136 BRV136 BHZ136 AYD136 AOH136 AEL136 UP136 KT136 WXI136 WNM136 WDQ136 VTU136 VJY136 VAC136 UQG136 UGK136 TWO136 TMS136 TCW136 STA136 SJE136 RZI136 RPM136 RFQ136 QVU136 QLY136 QCC136 PSG136 PIK136 OYO136 OOS136 OEW136 NVA136 NLE136 NBI136 MRM136 MHQ136 LXU136 LNY136 LEC136 KUG136 KKK136 KAO136 JQS136 JGW136 IXA136 INE136 IDI136 HTM136 HJQ136 GZU136 GPY136 GGC136 FWG136 FMK136 FCO136 ESS136 EIW136 DZA136 DPE136 DFI136 CVM136 CLQ136 CBU136 BRY136 BIC136 AYG136 AOK136 AEO136 US136 US138 WXD137 KO137 UK137 AEG137 AOC137 AXY137 BHU137 BRQ137 CBM137 CLI137 CVE137 DFA137 DOW137 DYS137 EIO137 ESK137 FCG137 FMC137 FVY137 GFU137 GPQ137 GZM137 HJI137 HTE137 IDA137 IMW137 IWS137 JGO137 JQK137 KAG137 KKC137 KTY137 LDU137 LNQ137 LXM137 MHI137 MRE137 NBA137 NKW137 NUS137 OEO137 OOK137 OYG137 PIC137 PRY137 QBU137 QLQ137 QVM137 RFI137 RPE137 RZA137 SIW137 SSS137 TCO137 TMK137 TWG137 UGC137 UPY137 UZU137 VJQ137 VTM137 WDI137 WNE137 WXA137 KU137 UQ137 AEM137 AOI137 AYE137 BIA137 BRW137 CBS137 CLO137 CVK137 DFG137 DPC137 DYY137 EIU137 ESQ137 FCM137 FMI137 FWE137 GGA137 GPW137 GZS137 HJO137 HTK137 IDG137 INC137 IWY137 JGU137 JQQ137 KAM137 KKI137 KUE137 LEA137 LNW137 LXS137 MHO137 MRK137 NBG137 NLC137 NUY137 OEU137 OOQ137 OYM137 PII137 PSE137 QCA137 QLW137 QVS137 RFO137 RPK137 RZG137 SJC137 SSY137 TCU137 TMQ137 TWM137 UGI137 UQE137 VAA137 VJW137 VTS137 WDO137 WNK137 WXG137 KR137 UN137 AEJ137 AOF137 AYB137 BHX137 BRT137 CBP137 CLL137 CVH137 DFD137 DOZ137 DYV137 EIR137 ESN137 FCJ137 FMF137 FWB137 GFX137 GPT137 GZP137 HJL137 HTH137 IDD137 IMZ137 IWV137 JGR137 JQN137 KAJ137 KKF137 KUB137 LDX137 LNT137 LXP137 MHL137 MRH137 NBD137 NKZ137 NUV137 OER137 OON137 OYJ137 PIF137 PSB137 QBX137 QLT137 QVP137 RFL137 RPH137 RZD137 SIZ137 SSV137 TCR137 TMN137 TWJ137 UGF137 UQB137 UZX137 VJT137 VTP137 WDL137 BHY352:BHY889 BRU352:BRU889 BC128:BC135 BH128:BH131 BJ132:BJ135 BE138:BE139 J138:J139 BH138:BH139 BI136:BI137 AOB266:AOB267 BB138:BC139 BF136:BF137 J128:J135 WWW185 VAB186 UQF186 UGJ186 TWN186 TMR186 TCV186 SSZ186 SJD186 RZH186 RPL186 RFP186 QVT186 QLX186 QCB186 PSF186 PIJ186 OYN186 OOR186 OEV186 NUZ186 NLD186 NBH186 MRL186 MHP186 LXT186 LNX186 LEB186 KUF186 KKJ186 KAN186 JQR186 JGV186 IWZ186 IND186 IDH186 HTL186 HJP186 GZT186 GPX186 GGB186 FWF186 FMJ186 FCN186 ESR186 EIV186 DYZ186 DPD186 DFH186 CVL186 CLP186 CBT186 BRX186 BIB186 AYF186 AOJ186 AEN186 UR186 KV186 WXK186 WNO186 WDS186 VTW186 VKA186 VAE186 UQI186 UGM186 TWQ186 TMU186 TCY186 STC186 SJG186 RZK186 RPO186 RFS186 QVW186 QMA186 QCE186 PSI186 PIM186 OYQ186 OOU186 OEY186 NVC186 NLG186 NBK186 MRO186 MHS186 LXW186 LOA186 LEE186 KUI186 KKM186 KAQ186 JQU186 JGY186 IXC186 ING186 IDK186 HTO186 HJS186 GZW186 GQA186 GGE186 FWI186 FMM186 FCQ186 ESU186 EIY186 DZC186 DPG186 DFK186 CVO186 CLS186 CBW186 BSA186 BIE186 AYI186 AOM186 AEQ186 UU186 KY186 WXE186 WNI186 WDM186 VTQ186 VJU186 UZY186 UQC186 UGG186 TWK186 TMO186 TCS186 SSW186 SJA186 RZE186 RPI186 RFM186 QVQ186 QLU186 QBY186 PSC186 PIG186 OYK186 OOO186 OES186 NUW186 NLA186 NBE186 MRI186 MHM186 LXQ186 LNU186 LDY186 KUC186 KKG186 KAK186 JQO186 JGS186 IWW186 INA186 IDE186 HTI186 HJM186 GZQ186 GPU186 GFY186 FWC186 FMG186 FCK186 ESO186 EIS186 DYW186 DPA186 DFE186 CVI186 CLM186 CBQ186 BRU186 BHY186 AYC186 AOG186 AEK186 UO186 KS186 WXH186 WNL186 WDP186 VTT186 WWW188 VAB189 UQF189 UGJ189 TWN189 TMR189 TCV189 SSZ189 SJD189 RZH189 RPL189 RFP189 QVT189 QLX189 QCB189 PSF189 PIJ189 OYN189 OOR189 OEV189 NUZ189 NLD189 NBH189 MRL189 MHP189 LXT189 LNX189 LEB189 KUF189 KKJ189 KAN189 JQR189 JGV189 IWZ189 IND189 IDH189 HTL189 HJP189 GZT189 GPX189 GGB189 FWF189 FMJ189 FCN189 ESR189 EIV189 DYZ189 DPD189 DFH189 CVL189 CLP189 CBT189 BRX189 BIB189 AYF189 AOJ189 AEN189 UR189 KV189 WXK189 WNO189 WDS189 VTW189 VKA189 VAE189 UQI189 UGM189 TWQ189 TMU189 TCY189 STC189 SJG189 RZK189 RPO189 RFS189 QVW189 QMA189 QCE189 PSI189 PIM189 OYQ189 OOU189 OEY189 NVC189 NLG189 NBK189 MRO189 MHS189 LXW189 LOA189 LEE189 KUI189 KKM189 KAQ189 JQU189 JGY189 IXC189 ING189 IDK189 HTO189 HJS189 GZW189 GQA189 GGE189 FWI189 FMM189 FCQ189 ESU189 EIY189 DZC189 DPG189 DFK189 CVO189 CLS189 CBW189 BSA189 BIE189 AYI189 AOM189 AEQ189 UU189 KY189 WXE189 WNI189 WDM189 VTQ189 VJU189 UZY189 UQC189 UGG189 TWK189 TMO189 TCS189 SSW189 SJA189 RZE189 RPI189 RFM189 QVQ189 QLU189 QBY189 PSC189 PIG189 OYK189 OOO189 OES189 NUW189 NLA189 NBE189 MRI189 MHM189 LXQ189 LNU189 LDY189 KUC189 KKG189 KAK189 JQO189 JGS189 IWW189 INA189 IDE189 HTI189 HJM189 GZQ189 GPU189 GFY189 FWC189 FMG189 FCK189 ESO189 EIS189 DYW189 DPA189 DFE189 CVI189 CLM189 CBQ189 BRU189 BHY189 AYC189 AOG189 AEK189 UO189 KS189 WXH189 WNL189 WDP189 VTT189 AEM139 WDV140 WNR140 WXN140 KY140 UU140 AEQ140 AOM140 AYI140 BIE140 BSA140 CBW140 CLS140 CVO140 DFK140 DPG140 DZC140 EIY140 ESU140 FCQ140 FMM140 FWI140 GGE140 GQA140 GZW140 HJS140 HTO140 IDK140 ING140 IXC140 JGY140 JQU140 KAQ140 KKM140 KUI140 LEE140 LOA140 LXW140 MHS140 MRO140 NBK140 NLG140 NVC140 OEY140 OOU140 OYQ140 PIM140 PSI140 QCE140 QMA140 QVW140 RFS140 RPO140 RZK140 SJG140 STC140 TCY140 TMU140 TWQ140 UGM140 UQI140 VAE140 VKA140 VTW140 WDS140 WNO140 WXK140 LB140 UX140 AET140 AOP140 AYL140 BIH140 BSD140 CBZ140 CLV140 CVR140 DFN140 DPJ140 DZF140 EJB140 ESX140 FCT140 FMP140 FWL140 GGH140 GQD140 GZZ140 HJV140 HTR140 IDN140 INJ140 IXF140 JHB140 JQX140 KAT140 KKP140 KUL140 LEH140 LOD140 LXZ140 MHV140 MRR140 NBN140 NLJ140 NVF140 OFB140 OOX140 OYT140 PIP140 PSL140 QCH140 QMD140 QVZ140 RFV140 RPR140 RZN140 SJJ140 STF140 TDB140 TMX140 TWT140 UGP140 UQL140 VAH140 VKD140 KH143:KH144 UD143:UD144 ADZ143:ADZ144 ANV143:ANV144 AXR143:AXR144 BHN143:BHN144 BRJ143:BRJ144 CBF143:CBF144 CLB143:CLB144 CUX143:CUX144 DET143:DET144 DOP143:DOP144 DYL143:DYL144 EIH143:EIH144 ESD143:ESD144 FBZ143:FBZ144 FLV143:FLV144 FVR143:FVR144 GFN143:GFN144 GPJ143:GPJ144 GZF143:GZF144 HJB143:HJB144 HSX143:HSX144 ICT143:ICT144 IMP143:IMP144 IWL143:IWL144 JGH143:JGH144 JQD143:JQD144 JZZ143:JZZ144 KJV143:KJV144 KTR143:KTR144 LDN143:LDN144 LNJ143:LNJ144 LXF143:LXF144 MHB143:MHB144 MQX143:MQX144 NAT143:NAT144 NKP143:NKP144 NUL143:NUL144 OEH143:OEH144 OOD143:OOD144 OXZ143:OXZ144 PHV143:PHV144 PRR143:PRR144 QBN143:QBN144 QLJ143:QLJ144 QVF143:QVF144 RFB143:RFB144 ROX143:ROX144 RYT143:RYT144 SIP143:SIP144 SSL143:SSL144 TCH143:TCH144 TMD143:TMD144 TVZ143:TVZ144 UFV143:UFV144 UPR143:UPR144 UZN143:UZN144 VJJ143:VJJ144 VTF143:VTF144 WDB143:WDB144 WMX143:WMX144 WWT143:WWT144 KN143:KN144 UJ143:UJ144 AEF143:AEF144 AOB143:AOB144 AXX143:AXX144 BHT143:BHT144 BRP143:BRP144 CBL143:CBL144 CLH143:CLH144 CVD143:CVD144 DEZ143:DEZ144 DOV143:DOV144 DYR143:DYR144 EIN143:EIN144 ESJ143:ESJ144 FCF143:FCF144 FMB143:FMB144 FVX143:FVX144 GFT143:GFT144 GPP143:GPP144 GZL143:GZL144 HJH143:HJH144 HTD143:HTD144 ICZ143:ICZ144 IMV143:IMV144 IWR143:IWR144 JGN143:JGN144 JQJ143:JQJ144 KAF143:KAF144 KKB143:KKB144 KTX143:KTX144 LDT143:LDT144 LNP143:LNP144 LXL143:LXL144 MHH143:MHH144 MRD143:MRD144 NAZ143:NAZ144 NKV143:NKV144 NUR143:NUR144 OEN143:OEN144 OOJ143:OOJ144 OYF143:OYF144 PIB143:PIB144 PRX143:PRX144 QBT143:QBT144 QLP143:QLP144 QVL143:QVL144 RFH143:RFH144 RPD143:RPD144 RYZ143:RYZ144 SIV143:SIV144 SSR143:SSR144 TCN143:TCN144 TMJ143:TMJ144 TWF143:TWF144 UGB143:UGB144 UPX143:UPX144 UZT143:UZT144 VJP143:VJP144 VTL143:VTL144 WDH143:WDH144 WND143:WND144 WWZ143:WWZ144 KK143:KK144 UG143:UG144 AEC143:AEC144 ANY143:ANY144 AXU143:AXU144 BHQ143:BHQ144 BRM143:BRM144 CBI143:CBI144 CLE143:CLE144 CVA143:CVA144 DEW143:DEW144 DOS143:DOS144 DYO143:DYO144 EIK143:EIK144 ESG143:ESG144 FCC143:FCC144 FLY143:FLY144 FVU143:FVU144 GFQ143:GFQ144 GPM143:GPM144 GZI143:GZI144 HJE143:HJE144 HTA143:HTA144 ICW143:ICW144 IMS143:IMS144 IWO143:IWO144 JGK143:JGK144 JQG143:JQG144 KAC143:KAC144 KJY143:KJY144 KTU143:KTU144 LDQ143:LDQ144 LNM143:LNM144 LXI143:LXI144 MHE143:MHE144 MRA143:MRA144 NAW143:NAW144 NKS143:NKS144 NUO143:NUO144 OEK143:OEK144 OOG143:OOG144 OYC143:OYC144 PHY143:PHY144 PRU143:PRU144 QBQ143:QBQ144 QLM143:QLM144 QVI143:QVI144 RFE143:RFE144 RPA143:RPA144 RYW143:RYW144 SIS143:SIS144 SSO143:SSO144 TCK143:TCK144 TMG143:TMG144 TWC143:TWC144 UFY143:UFY144 UPU143:UPU144 UZQ143:UZQ144 VJM143:VJM144 VTI143:VTI144 WDE143:WDE144 WNA143:WNA144 CBQ352:CBQ889 C69 CLM352:CLM889 CVI352:CVI889 DFE352:DFE889 DPA352:DPA889 DYW352:DYW889 EIS352:EIS889 ESO352:ESO889 FCK352:FCK889 FMG352:FMG889 FWC352:FWC889 GFY352:GFY889 GPU352:GPU889 GZQ352:GZQ889 HJM352:HJM889 HTI352:HTI889 IDE352:IDE889 INA352:INA889 IWW352:IWW889 JGS352:JGS889 JQO352:JQO889 KAK352:KAK889 KKG352:KKG889 KUC352:KUC889 LDY352:LDY889 LNU352:LNU889 LXQ352:LXQ889 MHM352:MHM889 MRI352:MRI889 NBE352:NBE889 NLA352:NLA889 NUW352:NUW889 OES352:OES889 OOO352:OOO889 OYK352:OYK889 PIG352:PIG889 PSC352:PSC889 QBY352:QBY889 QLU352:QLU889 QVQ352:QVQ889 RFM352:RFM889 RPI352:RPI889 RZE352:RZE889 SJA352:SJA889 SSW352:SSW889 TCS352:TCS889 TMO352:TMO889 TWK352:TWK889 UGG352:UGG889 UQC352:UQC889 UZY352:UZY889 VJU352:VJU889 VTQ352:VTQ889 WDM352:WDM889 WNI352:WNI889 WXE352:WXE889 KY352:KY891 UU352:UU891 AEQ352:AEQ891 AOM352:AOM891 AYI352:AYI891 BIE352:BIE891 BSA352:BSA891 CBW352:CBW891 CLS352:CLS891 CVO352:CVO891 DFK352:DFK891 DPG352:DPG891 DZC352:DZC891 EIY352:EIY891 ESU352:ESU891 FCQ352:FCQ891 FMM352:FMM891 FWI352:FWI891 GGE352:GGE891 GQA352:GQA891 GZW352:GZW891 HJS352:HJS891 HTO352:HTO891 IDK352:IDK891 ING352:ING891 IXC352:IXC891 JGY352:JGY891 JQU352:JQU891 KAQ352:KAQ891 KKM352:KKM891 KUI352:KUI891 LEE352:LEE891 LOA352:LOA891 LXW352:LXW891 MHS352:MHS891 MRO352:MRO891 NBK352:NBK891 NLG352:NLG891 NVC352:NVC891 OEY352:OEY891 OOU352:OOU891 OYQ352:OYQ891 PIM352:PIM891 PSI352:PSI891 QCE352:QCE891 QMA352:QMA891 QVW352:QVW891 RFS352:RFS891 RPO352:RPO891 RZK352:RZK891 SJG352:SJG891 STC352:STC891 TCY352:TCY891 TMU352:TMU891 TWQ352:TWQ891 UGM352:UGM891 UQI352:UQI891 VAE352:VAE891 VKA352:VKA891 VTW352:VTW891 WDS352:WDS891 WNO352:WNO891 WXK352:WXK891 KV352:KV889 UR352:UR889 AEN352:AEN889 AOJ352:AOJ889 AYF352:AYF889 BIB352:BIB889 BRX352:BRX889 CBT352:CBT889 CLP352:CLP889 CVL352:CVL889 DFH352:DFH889 DPD352:DPD889 DYZ352:DYZ889 EIV352:EIV889 ESR352:ESR889 FCN352:FCN889 FMJ352:FMJ889 FWF352:FWF889 GGB352:GGB889 GPX352:GPX889 GZT352:GZT889 HJP352:HJP889 HTL352:HTL889 IDH352:IDH889 IND352:IND889 IWZ352:IWZ889 JGV352:JGV889 JQR352:JQR889 KAN352:KAN889 KKJ352:KKJ889 KUF352:KUF889 LEB352:LEB889 TMR352:TMR889 TWN352:TWN889 LNX352:LNX889 VJX352:VJX889 UGJ352:UGJ889 BH199 BI198 BF198 BJ200 BE199 BF201 BI201 BF272 BG147:BG148 BE253 BF255:BF257 BI272 LXT352:LXT889 KT350:KT351 BF266:BF267 BF183:BF185 BE128:BE131 BHX36 BJ254 UP350:UP351 AXX266:AXX267 BE258 BC258 BH258 J258 AEL350:AEL351 AOH350:AOH351 AYD350:AYD351 BHZ350:BHZ351 BRV350:BRV351 CBR350:CBR351 CLN350:CLN351 CVJ350:CVJ351 DFF350:DFF351 DPB350:DPB351 DYX350:DYX351 EIT350:EIT351 ESP350:ESP351 FCL350:FCL351 FMH350:FMH351 FWD350:FWD351 GFZ350:GFZ351 GPV350:GPV351 GZR350:GZR351 HJN350:HJN351 HTJ350:HTJ351 IDF350:IDF351 INB350:INB351 IWX350:IWX351 JGT350:JGT351 JQP350:JQP351 KAL350:KAL351 KKH350:KKH351 KUD350:KUD351 LDZ350:LDZ351 LNV350:LNV351 LXR350:LXR351 MHN350:MHN351 MRJ350:MRJ351 NBF350:NBF351 NLB350:NLB351 NUX350:NUX351 OET350:OET351 OOP350:OOP351 OYL350:OYL351 PIH350:PIH351 PSD350:PSD351 QBZ350:QBZ351 QLV350:QLV351 QVR350:QVR351 RFN350:RFN351 RPJ350:RPJ351 RZF350:RZF351 SJB350:SJB351 SSX350:SSX351 TCT350:TCT351 TMP350:TMP351 TWL350:TWL351 UGH350:UGH351 UQD350:UQD351 UZZ350:UZZ351 VJV350:VJV351 VTR350:VTR351 WDN350:WDN351 WNJ350:WNJ351 WXF350:WXF351 AEI350:AEI351 UM350:UM351 KQ350:KQ351 AOE350:AOE351 AYA350:AYA351 BHW350:BHW351 BRS350:BRS351 CBO350:CBO351 CLK350:CLK351 CVG350:CVG351 DFC350:DFC351 DOY350:DOY351 DYU350:DYU351 EIQ350:EIQ351 ESM350:ESM351 FCI350:FCI351 FME350:FME351 FWA350:FWA351 GFW350:GFW351 GPS350:GPS351 GZO350:GZO351 HJK350:HJK351 HTG350:HTG351 IDC350:IDC351 IMY350:IMY351 IWU350:IWU351 JGQ350:JGQ351 JQM350:JQM351 KAI350:KAI351 KKE350:KKE351 KUA350:KUA351 LDW350:LDW351 LNS350:LNS351 LXO350:LXO351 MHK350:MHK351 MRG350:MRG351 NBC350:NBC351 NKY350:NKY351 NUU350:NUU351 OEQ350:OEQ351 OOM350:OOM351 OYI350:OYI351 PIE350:PIE351 PSA350:PSA351 QBW350:QBW351 QLS350:QLS351 QVO350:QVO351 RFK350:RFK351 RPG350:RPG351 RZC350:RZC351 SIY350:SIY351 SSU350:SSU351 TCQ350:TCQ351 TMM350:TMM351 TWI350:TWI351 UGE350:UGE351 UQA350:UQA351 UZW350:UZW351 VJS350:VJS351 VTO350:VTO351 WDK350:WDK351 WNG350:WNG351 WXC350:WXC351 MHP352:MHP889 BHT266:BHT267 BRP266:BRP267 CBL266:CBL267 CLH266:CLH267 CVD266:CVD267 DEZ266:DEZ267 DOV266:DOV267 DYR266:DYR267 EIN266:EIN267 ESJ266:ESJ267 FCF266:FCF267 FMB266:FMB267 FVX266:FVX267 GFT266:GFT267 GPP266:GPP267 GZL266:GZL267 HJH266:HJH267 HTD266:HTD267 ICZ266:ICZ267 IMV266:IMV267 IWR266:IWR267 JGN266:JGN267 JQJ266:JQJ267 KAF266:KAF267 KKB266:KKB267 KTX266:KTX267 LDT266:LDT267 LNP266:LNP267 LXL266:LXL267 MHH266:MHH267 MRD266:MRD267 NAZ266:NAZ267 NKV266:NKV267 NUR266:NUR267 OEN266:OEN267 OOJ266:OOJ267 OYF266:OYF267 PIB266:PIB267 PRX266:PRX267 QBT266:QBT267 QLP266:QLP267 QVL266:QVL267 RFH266:RFH267 RPD266:RPD267 RYZ266:RYZ267 SIV266:SIV267 SSR266:SSR267 TCN266:TCN267 TMJ266:TMJ267 TWF266:TWF267 UGB266:UGB267 UPX266:UPX267 UZT266:UZT267 VJP266:VJP267 VTL266:VTL267 WDH266:WDH267 WND266:WND267 WWZ266:WWZ267 KN266:KN267 UJ266:UJ267 WXC266:WXC267 WXD146 MRL352:MRL889 NBH352:NBH889 BJ350:BJ891 BI183:BI193 BH226:BH233 KH194:KH195 UD194:UD195 ADZ194:ADZ195 ANV194:ANV195 AXR194:AXR195 BHN194:BHN195 BRJ194:BRJ195 CBF194:CBF195 CLB194:CLB195 CUX194:CUX195 DET194:DET195 DOP194:DOP195 DYL194:DYL195 EIH194:EIH195 ESD194:ESD195 FBZ194:FBZ195 FLV194:FLV195 FVR194:FVR195 GFN194:GFN195 GPJ194:GPJ195 GZF194:GZF195 HJB194:HJB195 HSX194:HSX195 ICT194:ICT195 IMP194:IMP195 IWL194:IWL195 JGH194:JGH195 JQD194:JQD195 JZZ194:JZZ195 KJV194:KJV195 KTR194:KTR195 LDN194:LDN195 LNJ194:LNJ195 LXF194:LXF195 MHB194:MHB195 MQX194:MQX195 NAT194:NAT195 NKP194:NKP195 NUL194:NUL195 OEH194:OEH195 OOD194:OOD195 OXZ194:OXZ195 PHV194:PHV195 PRR194:PRR195 QBN194:QBN195 QLJ194:QLJ195 QVF194:QVF195 RFB194:RFB195 ROX194:ROX195 RYT194:RYT195 SIP194:SIP195 SSL194:SSL195 TCH194:TCH195 TMD194:TMD195 TVZ194:TVZ195 UFV194:UFV195 UPR194:UPR195 UZN194:UZN195 VJJ194:VJJ195 VTF194:VTF195 WDB194:WDB195 WMX194:WMX195 WWT194:WWT195 KN194 UJ194 AEF194 AOB194 AXX194 BHT194 BRP194 CBL194 CLH194 CVD194 DEZ194 DOV194 DYR194 EIN194 ESJ194 FCF194 FMB194 FVX194 GFT194 GPP194 GZL194 HJH194 HTD194 ICZ194 IMV194 IWR194 JGN194 JQJ194 KAF194 KKB194 KTX194 LDT194 LNP194 LXL194 MHH194 MRD194 NAZ194 NKV194 NUR194 OEN194 OOJ194 OYF194 PIB194 PRX194 QBT194 QLP194 QVL194 RFH194 RPD194 RYZ194 SIV194 SSR194 TCN194 TMJ194 TWF194 UGB194 UPX194 UZT194 VJP194 VTL194 WDH194 WND194 WWZ194 KK194:KK195 UG194:UG195 AEC194:AEC195 ANY194:ANY195 AXU194:AXU195 BHQ194:BHQ195 BRM194:BRM195 CBI194:CBI195 CLE194:CLE195 CVA194:CVA195 DEW194:DEW195 DOS194:DOS195 DYO194:DYO195 EIK194:EIK195 ESG194:ESG195 FCC194:FCC195 FLY194:FLY195 FVU194:FVU195 GFQ194:GFQ195 GPM194:GPM195 GZI194:GZI195 HJE194:HJE195 HTA194:HTA195 ICW194:ICW195 IMS194:IMS195 IWO194:IWO195 JGK194:JGK195 JQG194:JQG195 KAC194:KAC195 KJY194:KJY195 KTU194:KTU195 LDQ194:LDQ195 LNM194:LNM195 LXI194:LXI195 MHE194:MHE195 MRA194:MRA195 NAW194:NAW195 NKS194:NKS195 NUO194:NUO195 OEK194:OEK195 OOG194:OOG195 OYC194:OYC195 PHY194:PHY195 PRU194:PRU195 QBQ194:QBQ195 QLM194:QLM195 QVI194:QVI195 RFE194:RFE195 RPA194:RPA195 RYW194:RYW195 SIS194:SIS195 SSO194:SSO195 TCK194:TCK195 TMG194:TMG195 TWC194:TWC195 UFY194:UFY195 UPU194:UPU195 UZQ194:UZQ195 VJM194:VJM195 VTI194:VTI195 WDE194:WDE195 WNA194:WNA195 BI249 AY147:AY150 BF192:BF193 WNG266:WNG267 WDK266:WDK267 VTO266:VTO267 VJS266:VJS267 UZW266:UZW267 UQA266:UQA267 UGE266:UGE267 TWI266:TWI267 TMM266:TMM267 TCQ266:TCQ267 SSU266:SSU267 SIY266:SIY267 RZC266:RZC267 RPG266:RPG267 RFK266:RFK267 QVO266:QVO267 QLS266:QLS267 QBW266:QBW267 PSA266:PSA267 PIE266:PIE267 OYI266:OYI267 OOM266:OOM267 OEQ266:OEQ267 NUU266:NUU267 NKY266:NKY267 NBC266:NBC267 MRG266:MRG267 MHK266:MHK267 LXO266:LXO267 LNS266:LNS267 LDW266:LDW267 KUA266:KUA267 KKE266:KKE267 KAI266:KAI267 JQM266:JQM267 JGQ266:JGQ267 IWU266:IWU267 IMY266:IMY267 IDC266:IDC267 HTG266:HTG267 HJK266:HJK267 GZO266:GZO267 GPS266:GPS267 GFW266:GFW267 FWA266:FWA267 FME266:FME267 FCI266:FCI267 ESM266:ESM267 EIQ266:EIQ267 DYU266:DYU267 DOY266:DOY267 DFC266:DFC267 CVG266:CVG267 CLK266:CLK267 CBO266:CBO267 BRS266:BRS267 BHW266:BHW267 AYA266:AYA267 AOE266:AOE267 KQ266:KQ267 UM266:UM267 AEI266:AEI267 WXF266:WXF267 WNJ266:WNJ267 WDN266:WDN267 VTR266:VTR267 VJV266:VJV267 UZZ266:UZZ267 UQD266:UQD267 UGH266:UGH267 TWL266:TWL267 TMP266:TMP267 TCT266:TCT267 SSX266:SSX267 SJB266:SJB267 RZF266:RZF267 RPJ266:RPJ267 RFN266:RFN267 QVR266:QVR267 QLV266:QLV267 QBZ266:QBZ267 PSD266:PSD267 PIH266:PIH267 OYL266:OYL267 OOP266:OOP267 OET266:OET267 NUX266:NUX267 NLB266:NLB267 NBF266:NBF267 MRJ266:MRJ267 MHN266:MHN267 LXR266:LXR267 LNV266:LNV267 LDZ266:LDZ267 KUD266:KUD267 KKH266:KKH267 KAL266:KAL267 JQP266:JQP267 JGT266:JGT267 IWX266:IWX267 INB266:INB267 IDF266:IDF267 HTJ266:HTJ267 HJN266:HJN267 GZR266:GZR267 GPV266:GPV267 GFZ266:GFZ267 FWD266:FWD267 FMH266:FMH267 FCL266:FCL267 ESP266:ESP267 EIT266:EIT267 DYX266:DYX267 DPB266:DPB267 DFF266:DFF267 CVJ266:CVJ267 CLN266:CLN267 CBR266:CBR267 BRV266:BRV267 BHZ266:BHZ267 AYD266:AYD267 AOH266:AOH267 AEL266:AEL267 UP266:UP267 KT266:KT267 BG350:BG889 BI266:BI267 BF203:BF206 BI203:BI206 BF252 BI252 BJ251 BH250 BE250 BF249 AV150 WWC148:WWC150 JN148:JN150 TJ148:TJ150 ADF148:ADF150 ANB148:ANB150 AWX148:AWX150 BGT148:BGT150 BQP148:BQP150 CAL148:CAL150 CKH148:CKH150 CUD148:CUD150 DDZ148:DDZ150 DNV148:DNV150 DXR148:DXR150 EHN148:EHN150 ERJ148:ERJ150 FBF148:FBF150 FLB148:FLB150 FUX148:FUX150 GET148:GET150 GOP148:GOP150 GYL148:GYL150 HIH148:HIH150 HSD148:HSD150 IBZ148:IBZ150 ILV148:ILV150 IVR148:IVR150 JFN148:JFN150 JPJ148:JPJ150 JZF148:JZF150 KJB148:KJB150 KSX148:KSX150 LCT148:LCT150 LMP148:LMP150 LWL148:LWL150 MGH148:MGH150 MQD148:MQD150 MZZ148:MZZ150 NJV148:NJV150 NTR148:NTR150 ODN148:ODN150 ONJ148:ONJ150 OXF148:OXF150 PHB148:PHB150 PQX148:PQX150 QAT148:QAT150 QKP148:QKP150 QUL148:QUL150 REH148:REH150 ROD148:ROD150 RXZ148:RXZ150 SHV148:SHV150 SRR148:SRR150 TBN148:TBN150 TLJ148:TLJ150 TVF148:TVF150 UFB148:UFB150 UOX148:UOX150 UYT148:UYT150 VIP148:VIP150 VSL148:VSL150 WCH148:WCH150 WMD148:WMD150 WVZ148:WVZ150 JQ148:JQ150 TM148:TM150 ADI148:ADI150 ANE148:ANE150 AXA148:AXA150 BGW148:BGW150 BQS148:BQS150 CAO148:CAO150 CKK148:CKK150 CUG148:CUG150 DEC148:DEC150 DNY148:DNY150 DXU148:DXU150 EHQ148:EHQ150 ERM148:ERM150 FBI148:FBI150 FLE148:FLE150 FVA148:FVA150 GEW148:GEW150 GOS148:GOS150 GYO148:GYO150 HIK148:HIK150 HSG148:HSG150 ICC148:ICC150 ILY148:ILY150 IVU148:IVU150 JFQ148:JFQ150 JPM148:JPM150 JZI148:JZI150 KJE148:KJE150 KTA148:KTA150 LCW148:LCW150 LMS148:LMS150 LWO148:LWO150 MGK148:MGK150 MQG148:MQG150 NAC148:NAC150 NJY148:NJY150 NTU148:NTU150 ODQ148:ODQ150 ONM148:ONM150 OXI148:OXI150 PHE148:PHE150 PRA148:PRA150 QAW148:QAW150 QKS148:QKS150 QUO148:QUO150 REK148:REK150 ROG148:ROG150 RYC148:RYC150 SHY148:SHY150 SRU148:SRU150 TBQ148:TBQ150 TLM148:TLM150 TVI148:TVI150 UFE148:UFE150 UPA148:UPA150 UYW148:UYW150 VIS148:VIS150 VSO148:VSO150 WCK148:WCK150 WMG148:WMG150 BD150 BG150 BL150 BJ150 WWF148:WWF150 WMJ148:WMJ150 WCN148:WCN150 VSR148:VSR150 VIV148:VIV150 UYZ148:UYZ150 UPD148:UPD150 UFH148:UFH150 TVL148:TVL150 TLP148:TLP150 TBT148:TBT150 SRX148:SRX150 SIB148:SIB150 RYF148:RYF150 ROJ148:ROJ150 REN148:REN150 QUR148:QUR150 QKV148:QKV150 QAZ148:QAZ150 PRD148:PRD150 PHH148:PHH150 OXL148:OXL150 ONP148:ONP150 ODT148:ODT150 NTX148:NTX150 NKB148:NKB150 NAF148:NAF150 MQJ148:MQJ150 MGN148:MGN150 LWR148:LWR150 LMV148:LMV150 LCZ148:LCZ150 KTD148:KTD150 KJH148:KJH150 JZL148:JZL150 JPP148:JPP150 JFT148:JFT150 IVX148:IVX150 IMB148:IMB150 ICF148:ICF150 HSJ148:HSJ150 HIN148:HIN150 GYR148:GYR150 GOV148:GOV150 GEZ148:GEZ150 FVD148:FVD150 FLH148:FLH150 FBL148:FBL150 ERP148:ERP150 EHT148:EHT150 DXX148:DXX150 DOB148:DOB150 DEF148:DEF150 CUJ148:CUJ150 CKN148:CKN150 CAR148:CAR150 BQV148:BQV150 BGZ148:BGZ150 AXD148:AXD150 ANH148:ANH150 ADL148:ADL150 TP148:TP150 JT148:JT150 BE268:BE270 WXE159:WXE162 BRT36 CBP36 CLL36 CVH36 DFD36 DOZ36 DYV36 EIR36 ESN36 FCJ36 FMF36 FWB36 GFX36 GPT36 GZP36 HJL36 HTH36 IDD36 IMZ36 IWV36 JGR36 JQN36 KAJ36 KKF36 KUB36 LDX36 LNT36 LXP36 MHL36 MRH36 NBD36 NKZ36 NUV36 OER36 OON36 OYJ36 PIF36 PSB36 QBX36 QLT36 QVP36 RFL36 RPH36 RZD36 SIZ36 SSV36 TCR36 TMN36 TWJ36 UGF36 UQB36 UZX36 VJT36 VTP36 WDL36 WNH36 WXD36 KX36 UT36 AEP36 AOL36 AYH36 BID36 BRZ36 CBV36 CLR36 CVN36 DFJ36 DPF36 DZB36 EIX36 EST36 FCP36 FML36 FWH36 GGD36 GPZ36 GZV36 HJR36 HTN36 IDJ36 INF36 IXB36 JGX36 JQT36 KAP36 KKL36 KUH36 LED36 LNZ36 LXV36 MHR36 MRN36 NBJ36 NLF36 NVB36 OEX36 OOT36 OYP36 PIL36 PSH36 QCD36 QLZ36 QVV36 RFR36 RPN36 RZJ36 SJF36 STB36 TCX36 TMT36 TWP36 UGL36 UQH36 VAD36 VJZ36 VTV36 WDR36 WNN36 WXJ36 KU36 UQ36 AEM36 AOI36 AYE36 BIA36 BRW36 CBS36 CLO36 CVK36 DFG36 DPC36 DYY36 EIU36 ESQ36 FCM36 FMI36 FWE36 GGA36 GPW36 GZS36 HJO36 HTK36 IDG36 INC36 IWY36 JGU36 JQQ36 KAM36 KKI36 KUE36 LEA36 LNW36 LXS36 MHO36 MRK36 NBG36 NLC36 NUY36 OEU36 OOQ36 OYM36 PII36 PSE36 QCA36 QLW36 QVS36 RFO36 RPK36 RZG36 SJC36 SSY36 TCU36 TMQ36 TWM36 UGI36 UQE36 VAA36 VJW36 VTS36 WDO36 WNK36 WXG36 KR36 UN36 AEJ36 AOF36 AYB36 BL36:BL39 WXG57 BHX57 BRT57 CBP57 CLL57 CVH57 DFD57 DOZ57 DYV57 EIR57 ESN57 FCJ57 FMF57 FWB57 GFX57 GPT57 GZP57 HJL57 HTH57 IDD57 IMZ57 IWV57 JGR57 JQN57 KAJ57 KKF57 KUB57 LDX57 LNT57 LXP57 MHL57 MRH57 NBD57 NKZ57 NUV57 OER57 OON57 OYJ57 PIF57 PSB57 QBX57 QLT57 QVP57 RFL57 RPH57 RZD57 SIZ57 SSV57 TCR57 TMN57 TWJ57 UGF57 UQB57 UZX57 VJT57 VTP57 WDL57 WNH57 WXD57 KR57 UN57 AEJ57 AYB57 AOF57 KX57 UT57 AEP57 AOL57 AYH57 BID57 BRZ57 CBV57 CLR57 CVN57 DFJ57 DPF57 DZB57 EIX57 EST57 FCP57 FML57 FWH57 GGD57 GPZ57 GZV57 HJR57 HTN57 IDJ57 INF57 IXB57 JGX57 JQT57 KAP57 KKL57 KUH57 LED57 LNZ57 LXV57 MHR57 MRN57 NBJ57 NLF57 NVB57 OEX57 OOT57 OYP57 PIL57 PSH57 QCD57 QLZ57 QVV57 RFR57 RPN57 RZJ57 SJF57 STB57 TCX57 TMT57 TWP57 UGL57 UQH57 VAD57 VJZ57 VTV57 WDR57 WNN57 WXJ57 AEM57 UQ57 KU57 AOI57 AYE57 BIA57 BRW57 CBS57 CLO57 CVK57 DFG57 DPC57 DYY57 EIU57 ESQ57 FCM57 FMI57 FWE57 GGA57 GPW57 GZS57 HJO57 HTK57 IDG57 INC57 IWY57 JGU57 JQQ57 KAM57 KKI57 KUE57 LEA57 LNW57 LXS57 MHO57 MRK57 NBG57 NLC57 NUY57 OEU57 OOQ57 OYM57 PII57 PSE57 QCA57 QLW57 QVS57 RFO57 RPK57 RZG57 SJC57 SSY57 TCU57 TMQ57 TWM57 UGI57 UQE57 VAA57 VJW57 VTS57 WDO57 BRU54 BK273 BH253 BI255:BI257 BJ262:BJ265 BD350:BD889 WWQ195 BHV37:BHV39 WXI350:WXI351 C36:C39 BRR37:BRR39 CBN37:CBN39 CLJ37:CLJ39 CVF37:CVF39 DFB37:DFB39 DOX37:DOX39 DYT37:DYT39 EIP37:EIP39 ESL37:ESL39 FCH37:FCH39 FMD37:FMD39 FVZ37:FVZ39 GFV37:GFV39 GPR37:GPR39 GZN37:GZN39 HJJ37:HJJ39 HTF37:HTF39 IDB37:IDB39 IMX37:IMX39 IWT37:IWT39 JGP37:JGP39 JQL37:JQL39 KAH37:KAH39 KKD37:KKD39 KTZ37:KTZ39 LDV37:LDV39 LNR37:LNR39 LXN37:LXN39 MHJ37:MHJ39 MRF37:MRF39 NBB37:NBB39 NKX37:NKX39 NUT37:NUT39 OEP37:OEP39 OOL37:OOL39 OYH37:OYH39 PID37:PID39 PRZ37:PRZ39 QBV37:QBV39 QLR37:QLR39 QVN37:QVN39 RFJ37:RFJ39 RPF37:RPF39 RZB37:RZB39 SIX37:SIX39 SST37:SST39 TCP37:TCP39 TML37:TML39 TWH37:TWH39 UGD37:UGD39 UPZ37:UPZ39 UZV37:UZV39 VJR37:VJR39 VTN37:VTN39 WDJ37:WDJ39 WNF37:WNF39 WXB37:WXB39 KV37:KV39 UR37:UR39 AEN37:AEN39 AOJ37:AOJ39 AYF37:AYF39 BIB37:BIB39 BRX37:BRX39 CBT37:CBT39 CLP37:CLP39 CVL37:CVL39 DFH37:DFH39 DPD37:DPD39 DYZ37:DYZ39 EIV37:EIV39 ESR37:ESR39 FCN37:FCN39 FMJ37:FMJ39 FWF37:FWF39 GGB37:GGB39 GPX37:GPX39 GZT37:GZT39 HJP37:HJP39 HTL37:HTL39 IDH37:IDH39 IND37:IND39 IWZ37:IWZ39 JGV37:JGV39 JQR37:JQR39 KAN37:KAN39 KKJ37:KKJ39 KUF37:KUF39 LEB37:LEB39 LNX37:LNX39 LXT37:LXT39 MHP37:MHP39 MRL37:MRL39 NBH37:NBH39 NLD37:NLD39 NUZ37:NUZ39 OEV37:OEV39 OOR37:OOR39 OYN37:OYN39 PIJ37:PIJ39 PSF37:PSF39 QCB37:QCB39 QLX37:QLX39 QVT37:QVT39 RFP37:RFP39 RPL37:RPL39 RZH37:RZH39 SJD37:SJD39 SSZ37:SSZ39 TCV37:TCV39 TMR37:TMR39 TWN37:TWN39 UGJ37:UGJ39 UQF37:UQF39 VAB37:VAB39 VJX37:VJX39 VTT37:VTT39 WDP37:WDP39 WNL37:WNL39 WXH37:WXH39 KS37:KS39 UO37:UO39 AEK37:AEK39 AOG37:AOG39 AYC37:AYC39 BHY37:BHY39 BRU37:BRU39 CBQ37:CBQ39 CLM37:CLM39 CVI37:CVI39 DFE37:DFE39 DPA37:DPA39 DYW37:DYW39 EIS37:EIS39 ESO37:ESO39 FCK37:FCK39 FMG37:FMG39 FWC37:FWC39 GFY37:GFY39 GPU37:GPU39 GZQ37:GZQ39 HJM37:HJM39 HTI37:HTI39 IDE37:IDE39 INA37:INA39 IWW37:IWW39 JGS37:JGS39 JQO37:JQO39 KAK37:KAK39 KKG37:KKG39 KUC37:KUC39 LDY37:LDY39 LNU37:LNU39 LXQ37:LXQ39 MHM37:MHM39 MRI37:MRI39 NBE37:NBE39 NLA37:NLA39 NUW37:NUW39 OES37:OES39 OOO37:OOO39 OYK37:OYK39 PIG37:PIG39 PSC37:PSC39 QBY37:QBY39 QLU37:QLU39 QVQ37:QVQ39 RFM37:RFM39 RPI37:RPI39 RZE37:RZE39 SJA37:SJA39 SSW37:SSW39 TCS37:TCS39 TMO37:TMO39 TWK37:TWK39 UGG37:UGG39 UQC37:UQC39 UZY37:UZY39 VJU37:VJU39 VTQ37:VTQ39 WDM37:WDM39 WNI37:WNI39 WXE37:WXE39 BI36:BI39 BH14:BH28 KP37:KP39 UL37:UL39 AEH37:AEH39 BHU69 BRQ69 CBM69 CLI69 CVE69 DFA69 DOW69 DYS69 EIO69 ESK69 FCG69 FMC69 FVY69 GFU69 GPQ69 GZM69 HJI69 HTE69 IDA69 IMW69 IWS69 JGO69 JQK69 KAG69 KKC69 KTY69 LDU69 LNQ69 LXM69 MHI69 MRE69 NBA69 NKW69 NUS69 OEO69 OOK69 OYG69 PIC69 PRY69 QBU69 QLQ69 QVM69 RFI69 RPE69 RZA69 SIW69 SSS69 TCO69 TMK69 TWG69 UGC69 UPY69 UZU69 VJQ69 VTM69 WDI69 WNE69 WXA69 KO69 UK69 AEG69 AXY69 AOC69 KU69 UQ69 AEM69 AOI69 AYE69 BIA69 BRW69 CBS69 CLO69 CVK69 DFG69 DPC69 DYY69 EIU69 ESQ69 FCM69 FMI69 FWE69 GGA69 GPW69 GZS69 HJO69 HTK69 IDG69 INC69 IWY69 JGU69 JQQ69 KAM69 KKI69 KUE69 LEA69 LNW69 LXS69 MHO69 MRK69 NBG69 NLC69 NUY69 OEU69 OOQ69 OYM69 PII69 PSE69 QCA69 QLW69 QVS69 RFO69 RPK69 RZG69 SJC69 SSY69 TCU69 TMQ69 TWM69 UGI69 UQE69 VAA69 VJW69 VTS69 WDO69 WNK69 WXG69 AEJ69 UN69 KR69 AOF69 AYB69 BHX69 BRT69 CBP69 CLL69 CVH69 DFD69 DOZ69 DYV69 EIR69 ESN69 FCJ69 FMF69 FWB69 GFX69 GPT69 GZP69 HJL69 HTH69 IDD69 IMZ69 IWV69 JGR69 JQN69 KAJ69 KKF69 KUB69 LDX69 LNT69 LXP69 MHL69 MRH69 NBD69 NKZ69 NUV69 OER69 OON69 OYJ69 PIF69 PSB69 QBX69 QLT69 QVP69 RFL69 RPH69 RZD69 SIZ69 SSV69 TCR69 TMN69 TWJ69 UGF69 UQB69 UZX69 VJT69 VTP69 WDL69 WNH69 WXD69 BI69 BL69 C59:C60 AOD37:AOD39 AXZ37:AXZ39 NLD352:NLD889 WNI159:WNI162 WDM159:WDM162 VTQ159:VTQ162 VJU159:VJU162 UZY159:UZY162 UQC159:UQC162 UGG159:UGG162 TWK159:TWK162 TMO159:TMO162 TCS159:TCS162 SSW159:SSW162 SJA159:SJA162 RZE159:RZE162 RPI159:RPI162 RFM159:RFM162 QVQ159:QVQ162 QLU159:QLU162 QBY159:QBY162 PSC159:PSC162 PIG159:PIG162 OYK159:OYK162 OOO159:OOO162 OES159:OES162 NUW159:NUW162 NLA159:NLA162 NBE159:NBE162 MRI159:MRI162 MHM159:MHM162 LXQ159:LXQ162 LNU159:LNU162 LDY159:LDY162 KUC159:KUC162 KKG159:KKG162 KAK159:KAK162 JQO159:JQO162 JGS159:JGS162 IWW159:IWW162 INA159:INA162 IDE159:IDE162 HTI159:HTI162 HJM159:HJM162 GZQ159:GZQ162 GPU159:GPU162 GFY159:GFY162 FWC159:FWC162 FMG159:FMG162 FCK159:FCK162 ESO159:ESO162 EIS159:EIS162 DYW159:DYW162 DPA159:DPA162 DFE159:DFE162 CVI159:CVI162 CLM159:CLM162 CBQ159:CBQ162 BRU159:BRU162 BHY159:BHY162 AYC159:AYC162 AOG159:AOG162 AEK159:AEK162 BI163:BI164 BH113 BG177:BG180 WNS177:WNS180 BF163:BF164 WXO177:WXO180 KZ177:KZ180 UV177:UV180 AER177:AER180 AON177:AON180 AYJ177:AYJ180 BIF177:BIF180 BSB177:BSB180 CBX177:CBX180 CLT177:CLT180 CVP177:CVP180 DFL177:DFL180 DPH177:DPH180 DZD177:DZD180 EIZ177:EIZ180 ESV177:ESV180 FCR177:FCR180 FMN177:FMN180 FWJ177:FWJ180 GGF177:GGF180 GQB177:GQB180 GZX177:GZX180 HJT177:HJT180 HTP177:HTP180 IDL177:IDL180 INH177:INH180 IXD177:IXD180 JGZ177:JGZ180 JQV177:JQV180 KAR177:KAR180 KKN177:KKN180 KUJ177:KUJ180 LEF177:LEF180 LOB177:LOB180 LXX177:LXX180 MHT177:MHT180 MRP177:MRP180 NBL177:NBL180 NLH177:NLH180 NVD177:NVD180 OEZ177:OEZ180 OOV177:OOV180 OYR177:OYR180 PIN177:PIN180 PSJ177:PSJ180 QCF177:QCF180 QMB177:QMB180 QVX177:QVX180 RFT177:RFT180 RPP177:RPP180 RZL177:RZL180 SJH177:SJH180 STD177:STD180 TCZ177:TCZ180 TMV177:TMV180 TWR177:TWR180 UGN177:UGN180 UQJ177:UQJ180 VAF177:VAF180 VKB177:VKB180 VTX177:VTX180 WDT177:WDT180 WNP177:WNP180 WXL177:WXL180 LC177:LC180 UY177:UY180 AEU177:AEU180 AOQ177:AOQ180 AYM177:AYM180 BII177:BII180 BSE177:BSE180 CCA177:CCA180 CLW177:CLW180 CVS177:CVS180 DFO177:DFO180 DPK177:DPK180 DZG177:DZG180 EJC177:EJC180 ESY177:ESY180 FCU177:FCU180 FMQ177:FMQ180 FWM177:FWM180 GGI177:GGI180 GQE177:GQE180 HAA177:HAA180 HJW177:HJW180 HTS177:HTS180 IDO177:IDO180 INK177:INK180 IXG177:IXG180 JHC177:JHC180 JQY177:JQY180 KAU177:KAU180 KKQ177:KKQ180 KUM177:KUM180 LEI177:LEI180 LOE177:LOE180 LYA177:LYA180 MHW177:MHW180 MRS177:MRS180 NBO177:NBO180 NLK177:NLK180 NVG177:NVG180 OFC177:OFC180 OOY177:OOY180 OYU177:OYU180 PIQ177:PIQ180 PSM177:PSM180 QCI177:QCI180 QME177:QME180 QWA177:QWA180 RFW177:RFW180 RPS177:RPS180 RZO177:RZO180 SJK177:SJK180 STG177:STG180 TDC177:TDC180 TMY177:TMY180 TWU177:TWU180 UGQ177:UGQ180 UQM177:UQM180 VAI177:VAI180 VKE177:VKE180 VUA177:VUA180 BH70:BH73 BRU66 BE194:BE197 BH194:BH197 WWW194:WWW195 KE195 UA195 ADW195 ANS195 AXO195 BHK195 BRG195 CBC195 CKY195 CUU195 DEQ195 DOM195 DYI195 EIE195 ESA195 FBW195 FLS195 FVO195 GFK195 GPG195 GZC195 HIY195 HSU195 ICQ195 IMM195 IWI195 JGE195 JQA195 JZW195 KJS195 KTO195 LDK195 LNG195 LXC195 MGY195 MQU195 NAQ195 NKM195 NUI195 OEE195 OOA195 OXW195 PHS195 PRO195 QBK195 QLG195 QVC195 REY195 ROU195 RYQ195 SIM195 SSI195 TCE195 TMA195 TVW195 UFS195 UPO195 UZK195 VJG195 VTC195 WCY195 WMU195 BD274:BD275 BJ274:BJ275 BG274:BG275 AEF266:AEF267 WDW177:WDW180 BE260:BE261 BF311:BF313 BH49 BH301:BH310 UO159:UO162 KS159:KS162 WXH159:WXH162 WNL159:WNL162 WDP159:WDP162 VTT159:VTT162 VJX159:VJX162 VAB159:VAB162 UQF159:UQF162 UGJ159:UGJ162 TWN159:TWN162 TMR159:TMR162 TCV159:TCV162 SSZ159:SSZ162 SJD159:SJD162 RZH159:RZH162 RPL159:RPL162 RFP159:RFP162 QVT159:QVT162 QLX159:QLX162 QCB159:QCB162 PSF159:PSF162 PIJ159:PIJ162 OYN159:OYN162 OOR159:OOR162 OEV159:OEV162 NUZ159:NUZ162 NLD159:NLD162 NBH159:NBH162 MRL159:MRL162 MHP159:MHP162 LXT159:LXT162 LNX159:LNX162 LEB159:LEB162 KUF159:KUF162 KKJ159:KKJ162 KAN159:KAN162 JQR159:JQR162 JGV159:JGV162 IWZ159:IWZ162 IND159:IND162 IDH159:IDH162 HTL159:HTL162 HJP159:HJP162 GZT159:GZT162 GPX159:GPX162 GGB159:GGB162 FWF159:FWF162 FMJ159:FMJ162 FCN159:FCN162 ESR159:ESR162 EIV159:EIV162 DYZ159:DYZ162 DPD159:DPD162 DFH159:DFH162 CVL159:CVL162 CLP159:CLP162 CBT159:CBT162 BRX159:BRX162 BIB159:BIB162 AYF159:AYF162 AOJ159:AOJ162 AEN159:AEN162 UR159:UR162 KV159:KV162 WXK159:WXK162 WNO159:WNO162 WDS159:WDS162 VTW159:VTW162 VKA159:VKA162 VAE159:VAE162 UQI159:UQI162 UGM159:UGM162 TWQ159:TWQ162 TMU159:TMU162 TCY159:TCY162 STC159:STC162 SJG159:SJG162 RZK159:RZK162 RPO159:RPO162 RFS159:RFS162 QVW159:QVW162 QMA159:QMA162 QCE159:QCE162 PSI159:PSI162 PIM159:PIM162 OYQ159:OYQ162 OOU159:OOU162 OEY159:OEY162 NVC159:NVC162 NLG159:NLG162 NBK159:NBK162 MRO159:MRO162 MHS159:MHS162 LXW159:LXW162 LOA159:LOA162 LEE159:LEE162 KUI159:KUI162 KKM159:KKM162 KAQ159:KAQ162 JQU159:JQU162 JGY159:JGY162 IXC159:IXC162 ING159:ING162 IDK159:IDK162 HTO159:HTO162 HJS159:HJS162 GZW159:GZW162 GQA159:GQA162 GGE159:GGE162 FWI159:FWI162 FMM159:FMM162 FCQ159:FCQ162 ESU159:ESU162 EIY159:EIY162 DZC159:DZC162 DPG159:DPG162 DFK159:DFK162 CVO159:CVO162 CLS159:CLS162 CBW159:CBW162 BSA159:BSA162 BIE159:BIE162 AYI159:AYI162 AOM159:AOM162 AEQ159:AEQ162 UU159:UU162 KY159:KY162 KR276 ANZ276 AED276 UH276 KL276 WWX276 WNB276 WDF276 VTJ276 VJN276 UZR276 UPV276 UFZ276 TWD276 TMH276 TCL276 SSP276 SIT276 RYX276 RPB276 RFF276 QVJ276 QLN276 QBR276 PRV276 PHZ276 OYD276 OOH276 OEL276 NUP276 NKT276 NAX276 MRB276 MHF276 LXJ276 LNN276 LDR276 KTV276 KJZ276 KAD276 JQH276 JGL276 IWP276 IMT276 ICX276 HTB276 HJF276 GZJ276 GPN276 GFR276 FVV276 FLZ276 FCD276 ESH276 EIL276 DYP276 DOT276 DEX276 CVB276 CLF276 CBJ276 BRN276 BHR276 AXV276 WXA276 WNE276 WDI276 VTM276 VJQ276 UZU276 UPY276 UGC276 TWG276 TMK276 TCO276 SSS276 SIW276 RZA276 RPE276 RFI276 QVM276 QLQ276 QBU276 PRY276 PIC276 OYG276 OOK276 OEO276 NUS276 NKW276 NBA276 MRE276 MHI276 LXM276 LNQ276 LDU276 KTY276 KKC276 KAG276 JQK276 JGO276 IWS276 IMW276 IDA276 HTE276 HJI276 GZM276 GPQ276 GFU276 FVY276 FMC276 FCG276 ESK276 EIO276 DYS276 DOW276 DFA276 CVE276 CLI276 CBM276 BRQ276 BHU276 AXY276 AOC276 KO276 UK276 AEG276 WXD276 WNH276 WDL276 VTP276 VJT276 UZX276 UQB276 UGF276 TWJ276 TMN276 TCR276 SSV276 SIZ276 RZD276 RPH276 RFL276 QVP276 QLT276 QBX276 PSB276 PIF276 OYJ276 OON276 OER276 NUV276 NKZ276 NBD276 MRH276 MHL276 LXP276 LNT276 LDX276 KUB276 KKF276 KAJ276 JQN276 JGR276 IWV276 IMZ276 IDD276 HTH276 HJL276 GZP276 GPT276 GFX276 FWB276 FMF276 FCJ276 ESN276 EIR276 DYV276 DOZ276 DFD276 CVH276 CLL276 CBP276 BRT276 BHX276 AYB276 AOF276 AEJ276 BF276 BI276 UN276 UL262:UL265 KP262:KP265 UF262:UF265 KJ262:KJ265 WWV262:WWV265 WMZ262:WMZ265 WDD262:WDD265 VTH262:VTH265 VJL262:VJL265 UZP262:UZP265 UPT262:UPT265 UFX262:UFX265 TWB262:TWB265 TMF262:TMF265 TCJ262:TCJ265 SSN262:SSN265 SIR262:SIR265 RYV262:RYV265 ROZ262:ROZ265 RFD262:RFD265 QVH262:QVH265 QLL262:QLL265 QBP262:QBP265 PRT262:PRT265 PHX262:PHX265 OYB262:OYB265 OOF262:OOF265 OEJ262:OEJ265 NUN262:NUN265 NKR262:NKR265 NAV262:NAV265 MQZ262:MQZ265 MHD262:MHD265 LXH262:LXH265 LNL262:LNL265 LDP262:LDP265 KTT262:KTT265 KJX262:KJX265 KAB262:KAB265 JQF262:JQF265 JGJ262:JGJ265 IWN262:IWN265 IMR262:IMR265 ICV262:ICV265 HSZ262:HSZ265 HJD262:HJD265 GZH262:GZH265 GPL262:GPL265 GFP262:GFP265 FVT262:FVT265 FLX262:FLX265 FCB262:FCB265 ESF262:ESF265 EIJ262:EIJ265 DYN262:DYN265 DOR262:DOR265 DEV262:DEV265 CUZ262:CUZ265 CLD262:CLD265 CBH262:CBH265 BRL262:BRL265 BHP262:BHP265 AXT262:AXT265 ANX262:ANX265 AEB262:AEB265 WWY262:WWY265 WNC262:WNC265 WDG262:WDG265 VTK262:VTK265 VJO262:VJO265 UZS262:UZS265 UPW262:UPW265 UGA262:UGA265 TWE262:TWE265 TMI262:TMI265 TCM262:TCM265 SSQ262:SSQ265 SIU262:SIU265 RYY262:RYY265 RPC262:RPC265 RFG262:RFG265 QVK262:QVK265 QLO262:QLO265 QBS262:QBS265 PRW262:PRW265 PIA262:PIA265 OYE262:OYE265 OOI262:OOI265 OEM262:OEM265 NUQ262:NUQ265 NKU262:NKU265 NAY262:NAY265 MRC262:MRC265 MHG262:MHG265 LXK262:LXK265 LNO262:LNO265 LDS262:LDS265 KTW262:KTW265 KKA262:KKA265 KAE262:KAE265 JQI262:JQI265 JGM262:JGM265 IWQ262:IWQ265 IMU262:IMU265 ICY262:ICY265 HTC262:HTC265 HJG262:HJG265 GZK262:GZK265 GPO262:GPO265 GFS262:GFS265 FVW262:FVW265 FMA262:FMA265 FCE262:FCE265 ESI262:ESI265 EIM262:EIM265 DYQ262:DYQ265 DOU262:DOU265 DEY262:DEY265 CVC262:CVC265 CLG262:CLG265 CBK262:CBK265 BRO262:BRO265 BHS262:BHS265 AXW262:AXW265 AOA262:AOA265 KM262:KM265 UI262:UI265 AEE262:AEE265 WXB262:WXB265 WNF262:WNF265 WDJ262:WDJ265 VTN262:VTN265 VJR262:VJR265 UZV262:UZV265 UPZ262:UPZ265 UGD262:UGD265 TWH262:TWH265 TML262:TML265 TCP262:TCP265 SST262:SST265 SIX262:SIX265 RZB262:RZB265 RPF262:RPF265 RFJ262:RFJ265 QVN262:QVN265 QLR262:QLR265 QBV262:QBV265 PRZ262:PRZ265 PID262:PID265 OYH262:OYH265 OOL262:OOL265 OEP262:OEP265 NUT262:NUT265 NKX262:NKX265 NBB262:NBB265 MRF262:MRF265 MHJ262:MHJ265 LXN262:LXN265 LNR262:LNR265 LDV262:LDV265 KTZ262:KTZ265 KKD262:KKD265 KAH262:KAH265 JQL262:JQL265 JGP262:JGP265 IWT262:IWT265 IMX262:IMX265 IDB262:IDB265 HTF262:HTF265 HJJ262:HJJ265 GZN262:GZN265 GPR262:GPR265 GFV262:GFV265 FVZ262:FVZ265 FMD262:FMD265 FCH262:FCH265 ESL262:ESL265 EIP262:EIP265 DYT262:DYT265 DOX262:DOX265 DFB262:DFB265 CVF262:CVF265 CLJ262:CLJ265 CBN262:CBN265 BRR262:BRR265 BHV262:BHV265 AXZ262:AXZ265 AOD262:AOD265 AEH262:AEH265 BC260:BC261 BJ314 BH260:BH261 J260:J261 BD177:BD180 KT257:KT261 UP257:UP261 AEL257:AEL261 AOH257:AOH261 AYD257:AYD261 BHZ257:BHZ261 BRV257:BRV261 CBR257:CBR261 CLN257:CLN261 CVJ257:CVJ261 DFF257:DFF261 DPB257:DPB261 DYX257:DYX261 EIT257:EIT261 ESP257:ESP261 FCL257:FCL261 FMH257:FMH261 FWD257:FWD261 GFZ257:GFZ261 GPV257:GPV261 GZR257:GZR261 HJN257:HJN261 HTJ257:HTJ261 IDF257:IDF261 INB257:INB261 IWX257:IWX261 JGT257:JGT261 JQP257:JQP261 KAL257:KAL261 KKH257:KKH261 KUD257:KUD261 LDZ257:LDZ261 LNV257:LNV261 LXR257:LXR261 MHN257:MHN261 MRJ257:MRJ261 NBF257:NBF261 NLB257:NLB261 NUX257:NUX261 OET257:OET261 OOP257:OOP261 OYL257:OYL261 PIH257:PIH261 PSD257:PSD261 QBZ257:QBZ261 QLV257:QLV261 QVR257:QVR261 RFN257:RFN261 RPJ257:RPJ261 RZF257:RZF261 SJB257:SJB261 SSX257:SSX261 TCT257:TCT261 TMP257:TMP261 TWL257:TWL261 UGH257:UGH261 UQD257:UQD261 UZZ257:UZZ261 VJV257:VJV261 VTR257:VTR261 WDN257:WDN261 WNJ257:WNJ261 WXF257:WXF261 AEI257:AEI261 UM257:UM261 KQ257:KQ261 AOE257:AOE261 AYA257:AYA261 BHW257:BHW261 BRS257:BRS261 CBO257:CBO261 CLK257:CLK261 CVG257:CVG261 DFC257:DFC261 DOY257:DOY261 DYU257:DYU261 EIQ257:EIQ261 ESM257:ESM261 FCI257:FCI261 FME257:FME261 FWA257:FWA261 GFW257:GFW261 GPS257:GPS261 GZO257:GZO261 HJK257:HJK261 HTG257:HTG261 IDC257:IDC261 IMY257:IMY261 IWU257:IWU261 JGQ257:JGQ261 JQM257:JQM261 KAI257:KAI261 KKE257:KKE261 KUA257:KUA261 LDW257:LDW261 LNS257:LNS261 LXO257:LXO261 MHK257:MHK261 MRG257:MRG261 NBC257:NBC261 NKY257:NKY261 NUU257:NUU261 OEQ257:OEQ261 OOM257:OOM261 OYI257:OYI261 PIE257:PIE261 PSA257:PSA261 QBW257:QBW261 QLS257:QLS261 QVO257:QVO261 RFK257:RFK261 RPG257:RPG261 RZC257:RZC261 SIY257:SIY261 SSU257:SSU261 TCQ257:TCQ261 TMM257:TMM261 TWI257:TWI261 UGE257:UGE261 UQA257:UQA261 UZW257:UZW261 VJS257:VJS261 VTO257:VTO261 WDK257:WDK261 WNG257:WNG261 WXC257:WXC261 UJ257:UJ261 KN257:KN261 WWZ257:WWZ261 WND257:WND261 WDH257:WDH261 VTL257:VTL261 VJP257:VJP261 UZT257:UZT261 UPX257:UPX261 UGB257:UGB261 TWF257:TWF261 TMJ257:TMJ261 TCN257:TCN261 SSR257:SSR261 SIV257:SIV261 RYZ257:RYZ261 RPD257:RPD261 RFH257:RFH261 QVL257:QVL261 QLP257:QLP261 QBT257:QBT261 PRX257:PRX261 PIB257:PIB261 OYF257:OYF261 OOJ257:OOJ261 OEN257:OEN261 NUR257:NUR261 NKV257:NKV261 NAZ257:NAZ261 MRD257:MRD261 MHH257:MHH261 LXL257:LXL261 LNP257:LNP261 LDT257:LDT261 KTX257:KTX261 KKB257:KKB261 KAF257:KAF261 JQJ257:JQJ261 JGN257:JGN261 IWR257:IWR261 IMV257:IMV261 ICZ257:ICZ261 HTD257:HTD261 HJH257:HJH261 GZL257:GZL261 GPP257:GPP261 GFT257:GFT261 FVX257:FVX261 FMB257:FMB261 FCF257:FCF261 ESJ257:ESJ261 EIN257:EIN261 DYR257:DYR261 DOV257:DOV261 DEZ257:DEZ261 CVD257:CVD261 CLH257:CLH261 CBL257:CBL261 BRP257:BRP261 BHT257:BHT261 AXX257:AXX261 AOB257:AOB261 AEF257:AEF261 BJ259 BJ321:BJ323 BH318:BH320 BE318:BE320 BI324:BI329 BF324:BF329 AEJ109:AEJ125 BH40:BH45 AYB109:AYB125 AOF109:AOF125 BHX109:BHX125 BRT109:BRT125 CBP109:CBP125 CLL109:CLL125 CVH109:CVH125 DFD109:DFD125 DOZ109:DOZ125 DYV109:DYV125 EIR109:EIR125 ESN109:ESN125 FCJ109:FCJ125 FMF109:FMF125 FWB109:FWB125 GFX109:GFX125 GPT109:GPT125 GZP109:GZP125 HJL109:HJL125 HTH109:HTH125 IDD109:IDD125 IMZ109:IMZ125 IWV109:IWV125 JGR109:JGR125 JQN109:JQN125 KAJ109:KAJ125 KKF109:KKF125 KUB109:KUB125 LDX109:LDX125 LNT109:LNT125 LXP109:LXP125 MHL109:MHL125 MRH109:MRH125 NBD109:NBD125 NKZ109:NKZ125 NUV109:NUV125 OER109:OER125 OON109:OON125 OYJ109:OYJ125 PIF109:PIF125 PSB109:PSB125 QBX109:QBX125 QLT109:QLT125 QVP109:QVP125 RFL109:RFL125 RPH109:RPH125 RZD109:RZD125 SIZ109:SIZ125 SSV109:SSV125 TCR109:TCR125 TMN109:TMN125 TWJ109:TWJ125 UGF109:UGF125 UQB109:UQB125 UZX109:UZX125 VJT109:VJT125 VTP109:VTP125 WDL109:WDL125 WNH109:WNH125 WXD109:WXD125 KX109:KX125 UT109:UT125 AEP109:AEP125 AOL109:AOL125 AYH109:AYH125 BID109:BID125 BRZ109:BRZ125 CBV109:CBV125 CLR109:CLR125 CVN109:CVN125 DFJ109:DFJ125 DPF109:DPF125 DZB109:DZB125 EIX109:EIX125 EST109:EST125 FCP109:FCP125 FML109:FML125 FWH109:FWH125 GGD109:GGD125 GPZ109:GPZ125 GZV109:GZV125 HJR109:HJR125 HTN109:HTN125 IDJ109:IDJ125 INF109:INF125 IXB109:IXB125 JGX109:JGX125 JQT109:JQT125 KAP109:KAP125 KKL109:KKL125 KUH109:KUH125 LED109:LED125 LNZ109:LNZ125 LXV109:LXV125 MHR109:MHR125 MRN109:MRN125 NBJ109:NBJ125 NLF109:NLF125 NVB109:NVB125 OEX109:OEX125 OOT109:OOT125 OYP109:OYP125 PIL109:PIL125 PSH109:PSH125 QCD109:QCD125 QLZ109:QLZ125 QVV109:QVV125 RFR109:RFR125 RPN109:RPN125 RZJ109:RZJ125 SJF109:SJF125 STB109:STB125 TCX109:TCX125 TMT109:TMT125 TWP109:TWP125 UGL109:UGL125 UQH109:UQH125 VAD109:VAD125 VJZ109:VJZ125 VTV109:VTV125 WDR109:WDR125 WNN109:WNN125 WXJ109:WXJ125 KU109:KU125 UQ109:UQ125 AEM109:AEM125 AOI109:AOI125 AYE109:AYE125 BIA109:BIA125 BRW109:BRW125 CBS109:CBS125 CLO109:CLO125 CVK109:CVK125 DFG109:DFG125 DPC109:DPC125 DYY109:DYY125 EIU109:EIU125 ESQ109:ESQ125 FCM109:FCM125 FMI109:FMI125 FWE109:FWE125 GGA109:GGA125 GPW109:GPW125 GZS109:GZS125 HJO109:HJO125 HTK109:HTK125 IDG109:IDG125 INC109:INC125 IWY109:IWY125 JGU109:JGU125 JQQ109:JQQ125 KAM109:KAM125 KKI109:KKI125 KUE109:KUE125 LEA109:LEA125 LNW109:LNW125 LXS109:LXS125 MHO109:MHO125 MRK109:MRK125 NBG109:NBG125 NLC109:NLC125 NUY109:NUY125 OEU109:OEU125 OOQ109:OOQ125 OYM109:OYM125 PII109:PII125 PSE109:PSE125 QCA109:QCA125 QLW109:QLW125 QVS109:QVS125 RFO109:RFO125 RPK109:RPK125 RZG109:RZG125 SJC109:SJC125 SSY109:SSY125 TCU109:TCU125 TMQ109:TMQ125 TWM109:TWM125 UGI109:UGI125 UQE109:UQE125 VAA109:VAA125 VJW109:VJW125 VTS109:VTS125 WDO109:WDO125 WNK109:WNK125 WXG109:WXG125 BH101:BH108 KR109:KR125 UN109:UN125 BL54 BI54 C54 BH58 BH61 WDO59:WDO60 WNK59:WNK60 BI59:BI60 BL59:BL60 BH51:BH52 WXG59:WXG60 BHX59:BHX60 BRT59:BRT60 CBP59:CBP60 CLL59:CLL60 CVH59:CVH60 DFD59:DFD60 DOZ59:DOZ60 DYV59:DYV60 EIR59:EIR60 ESN59:ESN60 FCJ59:FCJ60 FMF59:FMF60 FWB59:FWB60 GFX59:GFX60 GPT59:GPT60 GZP59:GZP60 HJL59:HJL60 HTH59:HTH60 IDD59:IDD60 IMZ59:IMZ60 IWV59:IWV60 JGR59:JGR60 JQN59:JQN60 KAJ59:KAJ60 KKF59:KKF60 KUB59:KUB60 LDX59:LDX60 LNT59:LNT60 LXP59:LXP60 MHL59:MHL60 MRH59:MRH60 NBD59:NBD60 NKZ59:NKZ60 NUV59:NUV60 OER59:OER60 OON59:OON60 OYJ59:OYJ60 PIF59:PIF60 PSB59:PSB60 QBX59:QBX60 QLT59:QLT60 QVP59:QVP60 RFL59:RFL60 RPH59:RPH60 RZD59:RZD60 SIZ59:SIZ60 SSV59:SSV60 TCR59:TCR60 TMN59:TMN60 TWJ59:TWJ60 UGF59:UGF60 UQB59:UQB60 UZX59:UZX60 VJT59:VJT60 VTP59:VTP60 WDL59:WDL60 WNH59:WNH60 WXD59:WXD60 KR59:KR60 UN59:UN60 AEJ59:AEJ60 AYB59:AYB60 AOF59:AOF60 KX59:KX60 UT59:UT60 AEP59:AEP60 AOL59:AOL60 AYH59:AYH60 BID59:BID60 BRZ59:BRZ60 CBV59:CBV60 CLR59:CLR60 CVN59:CVN60 DFJ59:DFJ60 DPF59:DPF60 DZB59:DZB60 EIX59:EIX60 EST59:EST60 FCP59:FCP60 FML59:FML60 FWH59:FWH60 GGD59:GGD60 GPZ59:GPZ60 GZV59:GZV60 HJR59:HJR60 HTN59:HTN60 IDJ59:IDJ60 INF59:INF60 IXB59:IXB60 JGX59:JGX60 JQT59:JQT60 KAP59:KAP60 KKL59:KKL60 KUH59:KUH60 LED59:LED60 LNZ59:LNZ60 LXV59:LXV60 MHR59:MHR60 MRN59:MRN60 NBJ59:NBJ60 NLF59:NLF60 NVB59:NVB60 OEX59:OEX60 OOT59:OOT60 OYP59:OYP60 PIL59:PIL60 PSH59:PSH60 QCD59:QCD60 QLZ59:QLZ60 QVV59:QVV60 RFR59:RFR60 RPN59:RPN60 RZJ59:RZJ60 SJF59:SJF60 STB59:STB60 TCX59:TCX60 TMT59:TMT60 TWP59:TWP60 UGL59:UGL60 UQH59:UQH60 VAD59:VAD60 VJZ59:VJZ60 VTV59:VTV60 WDR59:WDR60 WNN59:WNN60 WXJ59:WXJ60 AEM59:AEM60 UQ59:UQ60 KU59:KU60 AOI59:AOI60 AYE59:AYE60 BIA59:BIA60 BRW59:BRW60 CBS59:CBS60 CLO59:CLO60 CVK59:CVK60 DFG59:DFG60 DPC59:DPC60 DYY59:DYY60 EIU59:EIU60 ESQ59:ESQ60 FCM59:FCM60 FMI59:FMI60 FWE59:FWE60 GGA59:GGA60 GPW59:GPW60 GZS59:GZS60 HJO59:HJO60 HTK59:HTK60 IDG59:IDG60 INC59:INC60 IWY59:IWY60 JGU59:JGU60 JQQ59:JQQ60 KAM59:KAM60 KKI59:KKI60 KUE59:KUE60 LEA59:LEA60 LNW59:LNW60 LXS59:LXS60 MHO59:MHO60 MRK59:MRK60 NBG59:NBG60 NLC59:NLC60 NUY59:NUY60 OEU59:OEU60 OOQ59:OOQ60 OYM59:OYM60 PII59:PII60 PSE59:PSE60 QCA59:QCA60 QLW59:QLW60 QVS59:QVS60 RFO59:RFO60 RPK59:RPK60 RZG59:RZG60 SJC59:SJC60 SSY59:SSY60 TCU59:TCU60 TMQ59:TMQ60 TWM59:TWM60 UGI59:UGI60 UQE59:UQE60 VAA59:VAA60 VJW59:VJW60 VTS59:VTS60 BL66 BI66 C66 UQ291:UQ294 BH32:BH35 BD301:BE310 WDO303:WDO310 VTS303:VTS310 VJW303:VJW310 VAA303:VAA310 UQE303:UQE310 UGI303:UGI310 TWM303:TWM310 TMQ303:TMQ310 TCU303:TCU310 SSY303:SSY310 SJC303:SJC310 RZG303:RZG310 RPK303:RPK310 RFO303:RFO310 QVS303:QVS310 QLW303:QLW310 QCA303:QCA310 PSE303:PSE310 PII303:PII310 OYM303:OYM310 OOQ303:OOQ310 OEU303:OEU310 NUY303:NUY310 NLC303:NLC310 NBG303:NBG310 MRK303:MRK310 MHO303:MHO310 LXS303:LXS310 LNW303:LNW310 LEA303:LEA310 KUE303:KUE310 KKI303:KKI310 KAM303:KAM310 JQQ303:JQQ310 JGU303:JGU310 IWY303:IWY310 INC303:INC310 IDG303:IDG310 HTK303:HTK310 HJO303:HJO310 GZS303:GZS310 GPW303:GPW310 GGA303:GGA310 FWE303:FWE310 FMI303:FMI310 FCM303:FCM310 ESQ303:ESQ310 EIU303:EIU310 DYY303:DYY310 DPC303:DPC310 DFG303:DFG310 CVK303:CVK310 CLO303:CLO310 CBS303:CBS310 BRW303:BRW310 BIA303:BIA310 AYE303:AYE310 AOI303:AOI310 AEM303:AEM310 UQ303:UQ310 KU303:KU310 WXJ303:WXJ310 WNN303:WNN310 WDR303:WDR310 VTV303:VTV310 VJZ303:VJZ310 VAD303:VAD310 UQH303:UQH310 UGL303:UGL310 TWP303:TWP310 TMT303:TMT310 TCX303:TCX310 STB303:STB310 SJF303:SJF310 RZJ303:RZJ310 RPN303:RPN310 RFR303:RFR310 QVV303:QVV310 QLZ303:QLZ310 QCD303:QCD310 PSH303:PSH310 PIL303:PIL310 OYP303:OYP310 OOT303:OOT310 OEX303:OEX310 NVB303:NVB310 NLF303:NLF310 NBJ303:NBJ310 MRN303:MRN310 MHR303:MHR310 LXV303:LXV310 LNZ303:LNZ310 LED303:LED310 KUH303:KUH310 KKL303:KKL310 KAP303:KAP310 JQT303:JQT310 JGX303:JGX310 IXB303:IXB310 INF303:INF310 IDJ303:IDJ310 HTN303:HTN310 HJR303:HJR310 GZV303:GZV310 GPZ303:GPZ310 GGD303:GGD310 FWH303:FWH310 FML303:FML310 FCP303:FCP310 EST303:EST310 EIX303:EIX310 DZB303:DZB310 DPF303:DPF310 DFJ303:DFJ310 CVN303:CVN310 CLR303:CLR310 CBV303:CBV310 BRZ303:BRZ310 BID303:BID310 AYH303:AYH310 AOL303:AOL310 AEP303:AEP310 UT303:UT310 KX303:KX310 WXD303:WXD310 WNH303:WNH310 WDL303:WDL310 VTP303:VTP310 VJT303:VJT310 UZX303:UZX310 UQB303:UQB310 UGF303:UGF310 TWJ303:TWJ310 TMN303:TMN310 TCR303:TCR310 SSV303:SSV310 SIZ303:SIZ310 RZD303:RZD310 RPH303:RPH310 RFL303:RFL310 QVP303:QVP310 QLT303:QLT310 QBX303:QBX310 PSB303:PSB310 PIF303:PIF310 OYJ303:OYJ310 OON303:OON310 OER303:OER310 NUV303:NUV310 NKZ303:NKZ310 NBD303:NBD310 MRH303:MRH310 MHL303:MHL310 LXP303:LXP310 LNT303:LNT310 LDX303:LDX310 KUB303:KUB310 KKF303:KKF310 KAJ303:KAJ310 JQN303:JQN310 JGR303:JGR310 IWV303:IWV310 IMZ303:IMZ310 IDD303:IDD310 HTH303:HTH310 HJL303:HJL310 GZP303:GZP310 GPT303:GPT310 GFX303:GFX310 FWB303:FWB310 FMF303:FMF310 FCJ303:FCJ310 ESN303:ESN310 EIR303:EIR310 DYV303:DYV310 DOZ303:DOZ310 DFD303:DFD310 CVH303:CVH310 CLL303:CLL310 CBP303:CBP310 BRT303:BRT310 BHX303:BHX310 AYB303:AYB310 AOF303:AOF310 AEJ303:AEJ310 UN303:UN310 KR303:KR310 WXG303:WXG310 WNK303:WNK310 BI311:BI313 BG314 BD314 AEM291:AEM294 AOI291:AOI294 AYE291:AYE294 BIA291:BIA294 BRW291:BRW294 CBS291:CBS294 CLO291:CLO294 CVK291:CVK294 DFG291:DFG294 DPC291:DPC294 DYY291:DYY294 EIU291:EIU294 ESQ291:ESQ294 FCM291:FCM294 FMI291:FMI294 FWE291:FWE294 GGA291:GGA294 GPW291:GPW294 GZS291:GZS294 HJO291:HJO294 HTK291:HTK294 IDG291:IDG294 INC291:INC294 IWY291:IWY294 JGU291:JGU294 JQQ291:JQQ294 KAM291:KAM294 KKI291:KKI294 KUE291:KUE294 LEA291:LEA294 LNW291:LNW294 LXS291:LXS294 MHO291:MHO294 MRK291:MRK294 NBG291:NBG294 NLC291:NLC294 NUY291:NUY294 OEU291:OEU294 OOQ291:OOQ294 OYM291:OYM294 PII291:PII294 PSE291:PSE294 QCA291:QCA294 QLW291:QLW294 QVS291:QVS294 RFO291:RFO294 RPK291:RPK294 RZG291:RZG294 SJC291:SJC294 SSY291:SSY294 TCU291:TCU294 TMQ291:TMQ294 TWM291:TWM294 UGI291:UGI294 UQE291:UQE294 VAA291:VAA294 VJW291:VJW294 VTS291:VTS294 WDO291:WDO294 WNK291:WNK294 WXG291:WXG294 AEJ291:AEJ294 UN291:UN294 KR291:KR294 AOF291:AOF294 AYB291:AYB294 BHX291:BHX294 BRT291:BRT294 CBP291:CBP294 CLL291:CLL294 CVH291:CVH294 DFD291:DFD294 DOZ291:DOZ294 DYV291:DYV294 EIR291:EIR294 ESN291:ESN294 FCJ291:FCJ294 FMF291:FMF294 FWB291:FWB294 GFX291:GFX294 GPT291:GPT294 GZP291:GZP294 HJL291:HJL294 HTH291:HTH294 IDD291:IDD294 IMZ291:IMZ294 IWV291:IWV294 JGR291:JGR294 JQN291:JQN294 KAJ291:KAJ294 KKF291:KKF294 KUB291:KUB294 LDX291:LDX294 LNT291:LNT294 LXP291:LXP294 MHL291:MHL294 MRH291:MRH294 NBD291:NBD294 NKZ291:NKZ294 NUV291:NUV294 OER291:OER294 OON291:OON294 OYJ291:OYJ294 PIF291:PIF294 PSB291:PSB294 QBX291:QBX294 QLT291:QLT294 QVP291:QVP294 RFL291:RFL294 RPH291:RPH294 RZD291:RZD294 SIZ291:SIZ294 SSV291:SSV294 TCR291:TCR294 TMN291:TMN294 TWJ291:TWJ294 UGF291:UGF294 UQB291:UQB294 UZX291:UZX294 VJT291:VJT294 VTP291:VTP294 WDL291:WDL294 WNH291:WNH294 WXD291:WXD294 AXY291:AXY294 BHU291:BHU294 BRQ291:BRQ294 CBM291:CBM294 CLI291:CLI294 CVE291:CVE294 DFA291:DFA294 DOW291:DOW294 DYS291:DYS294 EIO291:EIO294 ESK291:ESK294 FCG291:FCG294 FMC291:FMC294 FVY291:FVY294 GFU291:GFU294 GPQ291:GPQ294 GZM291:GZM294 HJI291:HJI294 HTE291:HTE294 IDA291:IDA294 IMW291:IMW294 IWS291:IWS294 JGO291:JGO294 JQK291:JQK294 KAG291:KAG294 KKC291:KKC294 KTY291:KTY294 LDU291:LDU294 LNQ291:LNQ294 LXM291:LXM294 MHI291:MHI294 MRE291:MRE294 NBA291:NBA294 NKW291:NKW294 NUS291:NUS294 OEO291:OEO294 OOK291:OOK294 OYG291:OYG294 PIC291:PIC294 PRY291:PRY294 QBU291:QBU294 QLQ291:QLQ294 QVM291:QVM294 RFI291:RFI294 RPE291:RPE294 RZA291:RZA294 SIW291:SIW294 SSS291:SSS294 TCO291:TCO294 TMK291:TMK294 TWG291:TWG294 UGC291:UGC294 UPY291:UPY294 UZU291:UZU294 VJQ291:VJQ294 VTM291:VTM294 WDI291:WDI294 WNE291:WNE294 WXA291:WXA294 KO291:KO294 UK291:UK294 AEG291:AEG294 AOC291:AOC294 BJ291:BJ294 BD291:BD294 BG291:BG294 KU291:KU294 BI109:BI110 BL109:BL125 BI112 BE226:BE233 BH63:BH64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ДПЗ 20-24 с 5 изм.и доп</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dcterms:created xsi:type="dcterms:W3CDTF">2017-05-02T05:10:22Z</dcterms:created>
  <dcterms:modified xsi:type="dcterms:W3CDTF">2020-02-24T11:05:49Z</dcterms:modified>
</cp:coreProperties>
</file>